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660" windowHeight="11700"/>
  </bookViews>
  <sheets>
    <sheet name="Приложение 2" sheetId="2" r:id="rId1"/>
  </sheets>
  <definedNames>
    <definedName name="_xlnm.Print_Titles" localSheetId="0">'Приложение 2'!$11:$12</definedName>
  </definedNames>
  <calcPr calcId="145621"/>
</workbook>
</file>

<file path=xl/calcChain.xml><?xml version="1.0" encoding="utf-8"?>
<calcChain xmlns="http://schemas.openxmlformats.org/spreadsheetml/2006/main">
  <c r="N54" i="2" l="1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M54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M50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E54" i="2" s="1"/>
  <c r="M43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M35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M30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M24" i="2"/>
  <c r="N20" i="2" l="1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M20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M13" i="2"/>
</calcChain>
</file>

<file path=xl/sharedStrings.xml><?xml version="1.0" encoding="utf-8"?>
<sst xmlns="http://schemas.openxmlformats.org/spreadsheetml/2006/main" count="228" uniqueCount="90">
  <si>
    <t>Единица измерения: тыс. руб.</t>
  </si>
  <si>
    <t>Наименование показателя</t>
  </si>
  <si>
    <t/>
  </si>
  <si>
    <t>0000000000</t>
  </si>
  <si>
    <t>000</t>
  </si>
  <si>
    <t>0100</t>
  </si>
  <si>
    <t>0104</t>
  </si>
  <si>
    <t>0105</t>
  </si>
  <si>
    <t>0113</t>
  </si>
  <si>
    <t>0300</t>
  </si>
  <si>
    <t>0304</t>
  </si>
  <si>
    <t>0309</t>
  </si>
  <si>
    <t>0314</t>
  </si>
  <si>
    <t>0400</t>
  </si>
  <si>
    <t>0405</t>
  </si>
  <si>
    <t>0406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</si>
  <si>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</si>
  <si>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</si>
  <si>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</si>
  <si>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</si>
  <si>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</si>
  <si>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</si>
  <si>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</si>
  <si>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</si>
  <si>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</si>
  <si>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</si>
  <si>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</si>
  <si>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1000</t>
  </si>
  <si>
    <t>1001</t>
  </si>
  <si>
    <t>1003</t>
  </si>
  <si>
    <t>1004</t>
  </si>
  <si>
    <t>1006</t>
  </si>
  <si>
    <t>1100</t>
  </si>
  <si>
    <t>1101</t>
  </si>
  <si>
    <t>0401</t>
  </si>
  <si>
    <t>1400</t>
  </si>
  <si>
    <t>1401</t>
  </si>
  <si>
    <t>1402</t>
  </si>
  <si>
    <t>1403</t>
  </si>
  <si>
    <t>ВСЕГО РАСХОДОВ:</t>
  </si>
  <si>
    <t>План на 2022 год</t>
  </si>
  <si>
    <t>Исполнено</t>
  </si>
  <si>
    <t>Приложение 2</t>
  </si>
  <si>
    <t>к решению Собрания депутатов</t>
  </si>
  <si>
    <t>Янтиковского муниципального округа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</si>
  <si>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</si>
  <si>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</si>
  <si>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Раздел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</si>
  <si>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</si>
  <si>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</si>
  <si>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</si>
  <si>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</si>
  <si>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</si>
  <si>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</si>
  <si>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</si>
  <si>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</si>
  <si>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</si>
  <si>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</si>
  <si>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</si>
  <si>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</si>
  <si>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</si>
  <si>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</si>
  <si>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</si>
  <si>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</si>
  <si>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</si>
  <si>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</si>
  <si>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</si>
  <si>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</si>
  <si>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</si>
  <si>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</si>
  <si>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</si>
  <si>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</si>
  <si>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</si>
  <si>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</si>
  <si>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</si>
  <si>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</si>
  <si>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</si>
  <si>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</si>
  <si>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</si>
  <si>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</si>
  <si>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СОЦИАЛЬНАЯ ПОЛИТИКА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</si>
  <si>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</si>
  <si>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</si>
  <si>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</si>
  <si>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</si>
  <si>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</si>
  <si>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</si>
  <si>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от ___.___. 2023 №___</t>
  </si>
  <si>
    <t xml:space="preserve">Исполнение расходов по разделам,подразделам расходов бюджета  </t>
  </si>
  <si>
    <t>Янтиковского района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</si>
</sst>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16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16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3" xfId="2" applyNumberFormat="1" applyBorder="1" applyProtection="1"/>
    <xf numFmtId="0" fontId="2" fillId="0" borderId="3" xfId="3" applyBorder="1">
      <alignment horizontal="center" wrapText="1"/>
    </xf>
    <xf numFmtId="0" fontId="2" fillId="0" borderId="4" xfId="3" applyBorder="1" applyAlignment="1">
      <alignment wrapText="1"/>
    </xf>
    <xf numFmtId="0" fontId="2" fillId="0" borderId="5" xfId="3" applyBorder="1" applyAlignment="1">
      <alignment wrapText="1"/>
    </xf>
    <xf numFmtId="0" fontId="1" fillId="0" borderId="5" xfId="2" applyNumberFormat="1" applyBorder="1" applyProtection="1"/>
    <xf numFmtId="0" fontId="2" fillId="0" borderId="5" xfId="3" applyBorder="1">
      <alignment horizontal="center" wrapText="1"/>
    </xf>
    <xf numFmtId="0" fontId="1" fillId="0" borderId="1" xfId="1" applyNumberFormat="1" applyBorder="1" applyAlignment="1" applyProtection="1">
      <alignment wrapText="1"/>
    </xf>
    <xf numFmtId="0" fontId="1" fillId="0" borderId="1" xfId="1" applyNumberFormat="1" applyBorder="1" applyProtection="1">
      <alignment wrapText="1"/>
    </xf>
    <xf numFmtId="0" fontId="2" fillId="0" borderId="1" xfId="3" applyNumberFormat="1" applyBorder="1" applyAlignment="1" applyProtection="1">
      <alignment wrapText="1"/>
    </xf>
    <xf numFmtId="0" fontId="2" fillId="0" borderId="1" xfId="3" applyNumberFormat="1" applyBorder="1" applyProtection="1">
      <alignment horizontal="center" wrapText="1"/>
    </xf>
    <xf numFmtId="0" fontId="2" fillId="0" borderId="1" xfId="3" applyBorder="1">
      <alignment horizontal="center" wrapText="1"/>
    </xf>
    <xf numFmtId="0" fontId="2" fillId="0" borderId="6" xfId="3" applyBorder="1">
      <alignment horizontal="center" wrapText="1"/>
    </xf>
    <xf numFmtId="0" fontId="2" fillId="0" borderId="7" xfId="3" applyBorder="1">
      <alignment horizontal="center" wrapText="1"/>
    </xf>
    <xf numFmtId="165" fontId="1" fillId="0" borderId="2" xfId="8" applyNumberFormat="1" applyProtection="1">
      <alignment horizontal="center" vertical="top" shrinkToFit="1"/>
    </xf>
    <xf numFmtId="0" fontId="3" fillId="0" borderId="2" xfId="7" applyNumberFormat="1" applyAlignment="1" applyProtection="1">
      <alignment vertical="center" wrapText="1"/>
    </xf>
    <xf numFmtId="0" fontId="7" fillId="0" borderId="2" xfId="7" applyNumberFormat="1" applyFont="1" applyAlignment="1" applyProtection="1">
      <alignment vertical="center" wrapText="1"/>
    </xf>
    <xf numFmtId="0" fontId="7" fillId="0" borderId="2" xfId="7" applyNumberFormat="1" applyFont="1" applyProtection="1">
      <alignment vertical="top" wrapText="1"/>
    </xf>
    <xf numFmtId="1" fontId="8" fillId="0" borderId="2" xfId="8" applyNumberFormat="1" applyFont="1" applyProtection="1">
      <alignment horizontal="center" vertical="top" shrinkToFit="1"/>
    </xf>
    <xf numFmtId="165" fontId="8" fillId="0" borderId="2" xfId="8" applyNumberFormat="1" applyFont="1" applyProtection="1">
      <alignment horizontal="center" vertical="top" shrinkToFit="1"/>
    </xf>
    <xf numFmtId="164" fontId="8" fillId="2" borderId="2" xfId="9" applyNumberFormat="1" applyFont="1" applyProtection="1">
      <alignment horizontal="right" vertical="top" shrinkToFit="1"/>
    </xf>
    <xf numFmtId="0" fontId="8" fillId="0" borderId="2" xfId="7" applyNumberFormat="1" applyFont="1" applyProtection="1">
      <alignment vertical="top" wrapText="1"/>
    </xf>
    <xf numFmtId="164" fontId="8" fillId="5" borderId="2" xfId="9" applyNumberFormat="1" applyFont="1" applyFill="1" applyProtection="1">
      <alignment horizontal="right" vertical="top" shrinkToFit="1"/>
    </xf>
    <xf numFmtId="164" fontId="7" fillId="5" borderId="2" xfId="9" applyNumberFormat="1" applyFont="1" applyFill="1" applyProtection="1">
      <alignment horizontal="right" vertical="top" shrinkToFit="1"/>
    </xf>
    <xf numFmtId="164" fontId="9" fillId="5" borderId="2" xfId="9" applyNumberFormat="1" applyFont="1" applyFill="1" applyProtection="1">
      <alignment horizontal="right" vertical="top" shrinkToFi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2" fillId="0" borderId="1" xfId="4" applyNumberFormat="1" applyBorder="1" applyProtection="1">
      <alignment horizontal="center"/>
    </xf>
    <xf numFmtId="0" fontId="2" fillId="0" borderId="1" xfId="4" applyBorder="1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2" fillId="0" borderId="1" xfId="3" applyNumberFormat="1" applyBorder="1" applyAlignment="1" applyProtection="1">
      <alignment horizontal="center" wrapText="1"/>
    </xf>
    <xf numFmtId="0" fontId="1" fillId="0" borderId="1" xfId="1" applyNumberFormat="1" applyBorder="1" applyAlignment="1" applyProtection="1">
      <alignment horizontal="left" wrapText="1"/>
    </xf>
    <xf numFmtId="0" fontId="1" fillId="0" borderId="1" xfId="1" applyBorder="1" applyAlignment="1">
      <alignment horizontal="left" wrapText="1"/>
    </xf>
    <xf numFmtId="0" fontId="2" fillId="0" borderId="1" xfId="3" applyBorder="1" applyAlignment="1">
      <alignment horizontal="center" wrapText="1"/>
    </xf>
    <xf numFmtId="0" fontId="7" fillId="0" borderId="1" xfId="3" applyFont="1" applyBorder="1" applyAlignment="1">
      <alignment horizontal="left" wrapText="1"/>
    </xf>
    <xf numFmtId="164" fontId="3" fillId="5" borderId="2" xfId="12" applyNumberFormat="1" applyFill="1" applyProtection="1">
      <alignment horizontal="right" vertical="top" shrinkToFi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6"/>
  <sheetViews>
    <sheetView showGridLines="0" tabSelected="1" zoomScaleNormal="100" zoomScaleSheetLayoutView="100" workbookViewId="0">
      <pane ySplit="12" topLeftCell="A34" activePane="bottomLeft" state="frozen"/>
      <selection pane="bottomLeft" activeCell="AS11" sqref="AS11"/>
    </sheetView>
  </sheetViews>
  <sheetFormatPr defaultRowHeight="15" outlineLevelRow="2" x14ac:dyDescent="0.25"/>
  <cols>
    <col min="1" max="1" width="64.7109375" style="1" customWidth="1"/>
    <col min="2" max="2" width="10.42578125" style="1" customWidth="1"/>
    <col min="3" max="12" width="9.140625" style="1" hidden="1"/>
    <col min="13" max="13" width="16.140625" style="1" customWidth="1"/>
    <col min="14" max="30" width="9.140625" style="1" hidden="1"/>
    <col min="31" max="31" width="15.28515625" style="1" customWidth="1"/>
    <col min="32" max="40" width="9.140625" style="1" hidden="1"/>
    <col min="41" max="41" width="9.140625" style="1" customWidth="1"/>
    <col min="42" max="16384" width="9.140625" style="1"/>
  </cols>
  <sheetData>
    <row r="1" spans="1:41" x14ac:dyDescent="0.25">
      <c r="A1" s="21"/>
      <c r="B1" s="50" t="s">
        <v>42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19"/>
      <c r="AG1" s="15"/>
      <c r="AH1" s="15"/>
      <c r="AI1" s="15"/>
      <c r="AJ1" s="15"/>
      <c r="AK1" s="15"/>
      <c r="AL1" s="15"/>
      <c r="AM1" s="2"/>
      <c r="AN1" s="2"/>
      <c r="AO1" s="2"/>
    </row>
    <row r="2" spans="1:41" ht="15" customHeight="1" x14ac:dyDescent="0.25">
      <c r="A2" s="21"/>
      <c r="B2" s="51" t="s">
        <v>43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19"/>
      <c r="AG2" s="15"/>
      <c r="AH2" s="15"/>
      <c r="AI2" s="15"/>
      <c r="AJ2" s="15"/>
      <c r="AK2" s="15"/>
      <c r="AL2" s="15"/>
      <c r="AM2" s="2"/>
      <c r="AN2" s="2"/>
      <c r="AO2" s="2"/>
    </row>
    <row r="3" spans="1:41" ht="16.5" customHeight="1" x14ac:dyDescent="0.25">
      <c r="A3" s="22"/>
      <c r="B3" s="51" t="s">
        <v>44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19"/>
      <c r="AG3" s="15"/>
      <c r="AH3" s="15"/>
      <c r="AI3" s="15"/>
      <c r="AJ3" s="15"/>
      <c r="AK3" s="15"/>
      <c r="AL3" s="15"/>
      <c r="AM3" s="2"/>
      <c r="AN3" s="2"/>
      <c r="AO3" s="2"/>
    </row>
    <row r="4" spans="1:41" ht="16.5" customHeight="1" x14ac:dyDescent="0.25">
      <c r="A4" s="23"/>
      <c r="B4" s="53" t="s">
        <v>87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17"/>
      <c r="AG4" s="17"/>
      <c r="AH4" s="17"/>
      <c r="AI4" s="17"/>
      <c r="AJ4" s="17"/>
      <c r="AK4" s="17"/>
      <c r="AL4" s="18"/>
      <c r="AM4" s="3"/>
      <c r="AN4" s="4"/>
      <c r="AO4" s="2"/>
    </row>
    <row r="5" spans="1:41" ht="15.75" x14ac:dyDescent="0.25">
      <c r="A5" s="2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20"/>
      <c r="AG5" s="16"/>
      <c r="AH5" s="16"/>
      <c r="AI5" s="16"/>
      <c r="AJ5" s="16"/>
      <c r="AK5" s="16"/>
      <c r="AL5" s="16"/>
      <c r="AM5" s="13"/>
      <c r="AN5" s="14"/>
      <c r="AO5" s="2"/>
    </row>
    <row r="6" spans="1:41" ht="15.75" x14ac:dyDescent="0.25">
      <c r="A6" s="24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6"/>
      <c r="AG6" s="27"/>
      <c r="AH6" s="27"/>
      <c r="AI6" s="27"/>
      <c r="AJ6" s="27"/>
      <c r="AK6" s="27"/>
      <c r="AL6" s="27"/>
      <c r="AM6" s="13"/>
      <c r="AN6" s="14"/>
      <c r="AO6" s="2"/>
    </row>
    <row r="7" spans="1:41" ht="15.75" x14ac:dyDescent="0.25">
      <c r="A7" s="49" t="s">
        <v>88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25"/>
      <c r="AG7" s="25"/>
      <c r="AH7" s="25"/>
      <c r="AI7" s="25"/>
      <c r="AJ7" s="25"/>
      <c r="AK7" s="25"/>
      <c r="AL7" s="25"/>
      <c r="AM7" s="13"/>
      <c r="AN7" s="14"/>
      <c r="AO7" s="2"/>
    </row>
    <row r="8" spans="1:41" ht="18" customHeight="1" x14ac:dyDescent="0.25">
      <c r="A8" s="49" t="s">
        <v>89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25"/>
      <c r="AG8" s="25"/>
      <c r="AH8" s="25"/>
      <c r="AI8" s="25"/>
      <c r="AJ8" s="25"/>
      <c r="AK8" s="25"/>
      <c r="AL8" s="25"/>
      <c r="AM8" s="13"/>
      <c r="AN8" s="14"/>
      <c r="AO8" s="2"/>
    </row>
    <row r="9" spans="1:41" ht="21" customHeight="1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"/>
      <c r="AN9" s="4"/>
      <c r="AO9" s="2"/>
    </row>
    <row r="10" spans="1:41" ht="12.75" customHeight="1" x14ac:dyDescent="0.25">
      <c r="A10" s="47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2"/>
    </row>
    <row r="11" spans="1:41" ht="38.25" customHeight="1" x14ac:dyDescent="0.25">
      <c r="A11" s="39" t="s">
        <v>1</v>
      </c>
      <c r="B11" s="39" t="s">
        <v>47</v>
      </c>
      <c r="C11" s="39" t="s">
        <v>2</v>
      </c>
      <c r="D11" s="39" t="s">
        <v>2</v>
      </c>
      <c r="E11" s="39" t="s">
        <v>2</v>
      </c>
      <c r="F11" s="39" t="s">
        <v>2</v>
      </c>
      <c r="G11" s="39" t="s">
        <v>2</v>
      </c>
      <c r="H11" s="39" t="s">
        <v>2</v>
      </c>
      <c r="I11" s="39" t="s">
        <v>2</v>
      </c>
      <c r="J11" s="39" t="s">
        <v>2</v>
      </c>
      <c r="K11" s="39" t="s">
        <v>2</v>
      </c>
      <c r="L11" s="39" t="s">
        <v>2</v>
      </c>
      <c r="M11" s="39" t="s">
        <v>40</v>
      </c>
      <c r="N11" s="39" t="s">
        <v>2</v>
      </c>
      <c r="O11" s="39" t="s">
        <v>2</v>
      </c>
      <c r="P11" s="39" t="s">
        <v>2</v>
      </c>
      <c r="Q11" s="39" t="s">
        <v>2</v>
      </c>
      <c r="R11" s="39" t="s">
        <v>2</v>
      </c>
      <c r="S11" s="39" t="s">
        <v>2</v>
      </c>
      <c r="T11" s="39" t="s">
        <v>2</v>
      </c>
      <c r="U11" s="39" t="s">
        <v>2</v>
      </c>
      <c r="V11" s="39" t="s">
        <v>2</v>
      </c>
      <c r="W11" s="39" t="s">
        <v>2</v>
      </c>
      <c r="X11" s="5" t="s">
        <v>2</v>
      </c>
      <c r="Y11" s="39" t="s">
        <v>2</v>
      </c>
      <c r="Z11" s="39" t="s">
        <v>2</v>
      </c>
      <c r="AA11" s="39" t="s">
        <v>2</v>
      </c>
      <c r="AB11" s="39" t="s">
        <v>2</v>
      </c>
      <c r="AC11" s="39" t="s">
        <v>2</v>
      </c>
      <c r="AD11" s="5" t="s">
        <v>2</v>
      </c>
      <c r="AE11" s="39" t="s">
        <v>41</v>
      </c>
      <c r="AF11" s="39" t="s">
        <v>2</v>
      </c>
      <c r="AG11" s="39" t="s">
        <v>2</v>
      </c>
      <c r="AH11" s="5" t="s">
        <v>2</v>
      </c>
      <c r="AI11" s="39" t="s">
        <v>2</v>
      </c>
      <c r="AJ11" s="39" t="s">
        <v>2</v>
      </c>
      <c r="AK11" s="39" t="s">
        <v>2</v>
      </c>
      <c r="AL11" s="39" t="s">
        <v>2</v>
      </c>
      <c r="AM11" s="39" t="s">
        <v>2</v>
      </c>
      <c r="AN11" s="39" t="s">
        <v>2</v>
      </c>
      <c r="AO11" s="2"/>
    </row>
    <row r="12" spans="1:4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5"/>
      <c r="Y12" s="40"/>
      <c r="Z12" s="40"/>
      <c r="AA12" s="40"/>
      <c r="AB12" s="40"/>
      <c r="AC12" s="40"/>
      <c r="AD12" s="5"/>
      <c r="AE12" s="40"/>
      <c r="AF12" s="40"/>
      <c r="AG12" s="40"/>
      <c r="AH12" s="5"/>
      <c r="AI12" s="40"/>
      <c r="AJ12" s="40"/>
      <c r="AK12" s="40"/>
      <c r="AL12" s="40"/>
      <c r="AM12" s="40"/>
      <c r="AN12" s="40"/>
      <c r="AO12" s="2"/>
    </row>
    <row r="13" spans="1:41" outlineLevel="1" x14ac:dyDescent="0.25">
      <c r="A13" s="29" t="s">
        <v>45</v>
      </c>
      <c r="B13" s="32" t="s">
        <v>5</v>
      </c>
      <c r="C13" s="7" t="s">
        <v>3</v>
      </c>
      <c r="D13" s="7" t="s">
        <v>4</v>
      </c>
      <c r="E13" s="7" t="s">
        <v>4</v>
      </c>
      <c r="F13" s="7"/>
      <c r="G13" s="7"/>
      <c r="H13" s="7"/>
      <c r="I13" s="7"/>
      <c r="J13" s="7"/>
      <c r="K13" s="7"/>
      <c r="L13" s="8">
        <v>0</v>
      </c>
      <c r="M13" s="36">
        <f>M14+M15+M16+M17</f>
        <v>36846.200000000004</v>
      </c>
      <c r="N13" s="36">
        <f t="shared" ref="N13:AE13" si="0">N14+N15+N16+N17</f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6">
        <f t="shared" si="0"/>
        <v>0</v>
      </c>
      <c r="W13" s="36">
        <f t="shared" si="0"/>
        <v>0</v>
      </c>
      <c r="X13" s="36">
        <f t="shared" si="0"/>
        <v>0</v>
      </c>
      <c r="Y13" s="36">
        <f t="shared" si="0"/>
        <v>0</v>
      </c>
      <c r="Z13" s="36">
        <f t="shared" si="0"/>
        <v>0</v>
      </c>
      <c r="AA13" s="36">
        <f t="shared" si="0"/>
        <v>0</v>
      </c>
      <c r="AB13" s="36">
        <f t="shared" si="0"/>
        <v>0</v>
      </c>
      <c r="AC13" s="36">
        <f t="shared" si="0"/>
        <v>0</v>
      </c>
      <c r="AD13" s="36">
        <f t="shared" si="0"/>
        <v>0</v>
      </c>
      <c r="AE13" s="36">
        <f t="shared" si="0"/>
        <v>36764.800000000003</v>
      </c>
      <c r="AF13" s="8">
        <v>0</v>
      </c>
      <c r="AG13" s="8">
        <v>0</v>
      </c>
      <c r="AH13" s="8">
        <v>31924.20723</v>
      </c>
      <c r="AI13" s="8">
        <v>-31924.20723</v>
      </c>
      <c r="AJ13" s="8">
        <v>0</v>
      </c>
      <c r="AK13" s="9">
        <v>0.99745745296444133</v>
      </c>
      <c r="AL13" s="8">
        <v>0</v>
      </c>
      <c r="AM13" s="9">
        <v>0</v>
      </c>
      <c r="AN13" s="8">
        <v>0</v>
      </c>
      <c r="AO13" s="2"/>
    </row>
    <row r="14" spans="1:41" ht="38.25" outlineLevel="2" x14ac:dyDescent="0.25">
      <c r="A14" s="30" t="s">
        <v>46</v>
      </c>
      <c r="B14" s="7" t="s">
        <v>6</v>
      </c>
      <c r="C14" s="7" t="s">
        <v>3</v>
      </c>
      <c r="D14" s="7" t="s">
        <v>4</v>
      </c>
      <c r="E14" s="7" t="s">
        <v>4</v>
      </c>
      <c r="F14" s="7"/>
      <c r="G14" s="7"/>
      <c r="H14" s="7"/>
      <c r="I14" s="7"/>
      <c r="J14" s="7"/>
      <c r="K14" s="7"/>
      <c r="L14" s="8">
        <v>0</v>
      </c>
      <c r="M14" s="37">
        <v>19564.900000000001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>
        <v>19483.7</v>
      </c>
      <c r="AF14" s="8">
        <v>0</v>
      </c>
      <c r="AG14" s="8">
        <v>0</v>
      </c>
      <c r="AH14" s="8">
        <v>19483.703109999999</v>
      </c>
      <c r="AI14" s="8">
        <v>-19483.703109999999</v>
      </c>
      <c r="AJ14" s="8">
        <v>0</v>
      </c>
      <c r="AK14" s="9">
        <v>0.99585192678392842</v>
      </c>
      <c r="AL14" s="8">
        <v>0</v>
      </c>
      <c r="AM14" s="9">
        <v>0</v>
      </c>
      <c r="AN14" s="8">
        <v>0</v>
      </c>
      <c r="AO14" s="2"/>
    </row>
    <row r="15" spans="1:41" outlineLevel="2" x14ac:dyDescent="0.25">
      <c r="A15" s="31" t="s">
        <v>48</v>
      </c>
      <c r="B15" s="7" t="s">
        <v>7</v>
      </c>
      <c r="C15" s="7" t="s">
        <v>3</v>
      </c>
      <c r="D15" s="7" t="s">
        <v>4</v>
      </c>
      <c r="E15" s="7" t="s">
        <v>4</v>
      </c>
      <c r="F15" s="7"/>
      <c r="G15" s="7"/>
      <c r="H15" s="7"/>
      <c r="I15" s="7"/>
      <c r="J15" s="7"/>
      <c r="K15" s="7"/>
      <c r="L15" s="8">
        <v>0</v>
      </c>
      <c r="M15" s="37">
        <v>25.4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>
        <v>25.4</v>
      </c>
      <c r="AF15" s="8">
        <v>0</v>
      </c>
      <c r="AG15" s="8">
        <v>0</v>
      </c>
      <c r="AH15" s="8">
        <v>25.4</v>
      </c>
      <c r="AI15" s="8">
        <v>-25.4</v>
      </c>
      <c r="AJ15" s="8">
        <v>0</v>
      </c>
      <c r="AK15" s="9">
        <v>1</v>
      </c>
      <c r="AL15" s="8">
        <v>0</v>
      </c>
      <c r="AM15" s="9">
        <v>0</v>
      </c>
      <c r="AN15" s="8">
        <v>0</v>
      </c>
      <c r="AO15" s="2"/>
    </row>
    <row r="16" spans="1:41" ht="25.5" outlineLevel="2" x14ac:dyDescent="0.25">
      <c r="A16" s="31" t="s">
        <v>49</v>
      </c>
      <c r="B16" s="28">
        <v>106</v>
      </c>
      <c r="C16" s="7"/>
      <c r="D16" s="7"/>
      <c r="E16" s="7"/>
      <c r="F16" s="7"/>
      <c r="G16" s="7"/>
      <c r="H16" s="7"/>
      <c r="I16" s="7"/>
      <c r="J16" s="7"/>
      <c r="K16" s="7"/>
      <c r="L16" s="8"/>
      <c r="M16" s="37">
        <v>4501.3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>
        <v>4501.3</v>
      </c>
      <c r="AF16" s="8"/>
      <c r="AG16" s="8"/>
      <c r="AH16" s="8"/>
      <c r="AI16" s="8"/>
      <c r="AJ16" s="8"/>
      <c r="AK16" s="9"/>
      <c r="AL16" s="8"/>
      <c r="AM16" s="9"/>
      <c r="AN16" s="8"/>
      <c r="AO16" s="2"/>
    </row>
    <row r="17" spans="1:41" outlineLevel="2" x14ac:dyDescent="0.25">
      <c r="A17" s="31" t="s">
        <v>50</v>
      </c>
      <c r="B17" s="7" t="s">
        <v>8</v>
      </c>
      <c r="C17" s="7" t="s">
        <v>3</v>
      </c>
      <c r="D17" s="7" t="s">
        <v>4</v>
      </c>
      <c r="E17" s="7" t="s">
        <v>4</v>
      </c>
      <c r="F17" s="7"/>
      <c r="G17" s="7"/>
      <c r="H17" s="7"/>
      <c r="I17" s="7"/>
      <c r="J17" s="7"/>
      <c r="K17" s="7"/>
      <c r="L17" s="8">
        <v>0</v>
      </c>
      <c r="M17" s="37">
        <v>12754.6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>
        <v>12754.4</v>
      </c>
      <c r="AF17" s="8">
        <v>0</v>
      </c>
      <c r="AG17" s="8">
        <v>0</v>
      </c>
      <c r="AH17" s="8">
        <v>12415.10412</v>
      </c>
      <c r="AI17" s="8">
        <v>-12415.10412</v>
      </c>
      <c r="AJ17" s="8">
        <v>0</v>
      </c>
      <c r="AK17" s="9">
        <v>0.99998234198225699</v>
      </c>
      <c r="AL17" s="8">
        <v>0</v>
      </c>
      <c r="AM17" s="9">
        <v>0</v>
      </c>
      <c r="AN17" s="8">
        <v>0</v>
      </c>
      <c r="AO17" s="2"/>
    </row>
    <row r="18" spans="1:41" outlineLevel="2" x14ac:dyDescent="0.25">
      <c r="A18" s="6" t="s">
        <v>51</v>
      </c>
      <c r="B18" s="33">
        <v>200</v>
      </c>
      <c r="C18" s="7"/>
      <c r="D18" s="7"/>
      <c r="E18" s="7"/>
      <c r="F18" s="7"/>
      <c r="G18" s="7"/>
      <c r="H18" s="7"/>
      <c r="I18" s="7"/>
      <c r="J18" s="7"/>
      <c r="K18" s="7"/>
      <c r="L18" s="8"/>
      <c r="M18" s="36">
        <v>1148.3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>
        <v>1148.3</v>
      </c>
      <c r="AF18" s="8"/>
      <c r="AG18" s="8"/>
      <c r="AH18" s="8"/>
      <c r="AI18" s="8"/>
      <c r="AJ18" s="8"/>
      <c r="AK18" s="9"/>
      <c r="AL18" s="8"/>
      <c r="AM18" s="9"/>
      <c r="AN18" s="8"/>
      <c r="AO18" s="2"/>
    </row>
    <row r="19" spans="1:41" outlineLevel="2" x14ac:dyDescent="0.25">
      <c r="A19" s="31" t="s">
        <v>52</v>
      </c>
      <c r="B19" s="28">
        <v>203</v>
      </c>
      <c r="C19" s="7"/>
      <c r="D19" s="7"/>
      <c r="E19" s="7"/>
      <c r="F19" s="7"/>
      <c r="G19" s="7"/>
      <c r="H19" s="7"/>
      <c r="I19" s="7"/>
      <c r="J19" s="7"/>
      <c r="K19" s="7"/>
      <c r="L19" s="8"/>
      <c r="M19" s="37">
        <v>1148.3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>
        <v>1148.3</v>
      </c>
      <c r="AF19" s="8"/>
      <c r="AG19" s="8"/>
      <c r="AH19" s="8"/>
      <c r="AI19" s="8"/>
      <c r="AJ19" s="8"/>
      <c r="AK19" s="9"/>
      <c r="AL19" s="8"/>
      <c r="AM19" s="9"/>
      <c r="AN19" s="8"/>
      <c r="AO19" s="2"/>
    </row>
    <row r="20" spans="1:41" ht="25.5" outlineLevel="1" x14ac:dyDescent="0.25">
      <c r="A20" s="6" t="s">
        <v>53</v>
      </c>
      <c r="B20" s="32" t="s">
        <v>9</v>
      </c>
      <c r="C20" s="7" t="s">
        <v>3</v>
      </c>
      <c r="D20" s="7" t="s">
        <v>4</v>
      </c>
      <c r="E20" s="7" t="s">
        <v>4</v>
      </c>
      <c r="F20" s="7"/>
      <c r="G20" s="7"/>
      <c r="H20" s="7"/>
      <c r="I20" s="7"/>
      <c r="J20" s="7"/>
      <c r="K20" s="7"/>
      <c r="L20" s="8">
        <v>0</v>
      </c>
      <c r="M20" s="36">
        <f>M21+M22+M23</f>
        <v>3465</v>
      </c>
      <c r="N20" s="36">
        <f t="shared" ref="N20:AE20" si="1">N21+N22+N23</f>
        <v>0</v>
      </c>
      <c r="O20" s="36">
        <f t="shared" si="1"/>
        <v>0</v>
      </c>
      <c r="P20" s="36">
        <f t="shared" si="1"/>
        <v>0</v>
      </c>
      <c r="Q20" s="36">
        <f t="shared" si="1"/>
        <v>0</v>
      </c>
      <c r="R20" s="36">
        <f t="shared" si="1"/>
        <v>0</v>
      </c>
      <c r="S20" s="36">
        <f t="shared" si="1"/>
        <v>0</v>
      </c>
      <c r="T20" s="36">
        <f t="shared" si="1"/>
        <v>0</v>
      </c>
      <c r="U20" s="36">
        <f t="shared" si="1"/>
        <v>0</v>
      </c>
      <c r="V20" s="36">
        <f t="shared" si="1"/>
        <v>0</v>
      </c>
      <c r="W20" s="36">
        <f t="shared" si="1"/>
        <v>0</v>
      </c>
      <c r="X20" s="36">
        <f t="shared" si="1"/>
        <v>0</v>
      </c>
      <c r="Y20" s="36">
        <f t="shared" si="1"/>
        <v>0</v>
      </c>
      <c r="Z20" s="36">
        <f t="shared" si="1"/>
        <v>0</v>
      </c>
      <c r="AA20" s="36">
        <f t="shared" si="1"/>
        <v>0</v>
      </c>
      <c r="AB20" s="36">
        <f t="shared" si="1"/>
        <v>0</v>
      </c>
      <c r="AC20" s="36">
        <f t="shared" si="1"/>
        <v>0</v>
      </c>
      <c r="AD20" s="36">
        <f t="shared" si="1"/>
        <v>0</v>
      </c>
      <c r="AE20" s="36">
        <f t="shared" si="1"/>
        <v>3353.3</v>
      </c>
      <c r="AF20" s="8">
        <v>0</v>
      </c>
      <c r="AG20" s="8">
        <v>0</v>
      </c>
      <c r="AH20" s="8">
        <v>3353.2750000000001</v>
      </c>
      <c r="AI20" s="8">
        <v>-3353.2750000000001</v>
      </c>
      <c r="AJ20" s="8">
        <v>0</v>
      </c>
      <c r="AK20" s="9">
        <v>0.9677561327561327</v>
      </c>
      <c r="AL20" s="8">
        <v>0</v>
      </c>
      <c r="AM20" s="9">
        <v>0</v>
      </c>
      <c r="AN20" s="8">
        <v>0</v>
      </c>
      <c r="AO20" s="2"/>
    </row>
    <row r="21" spans="1:41" outlineLevel="2" x14ac:dyDescent="0.25">
      <c r="A21" s="31" t="s">
        <v>54</v>
      </c>
      <c r="B21" s="7" t="s">
        <v>10</v>
      </c>
      <c r="C21" s="7" t="s">
        <v>3</v>
      </c>
      <c r="D21" s="7" t="s">
        <v>4</v>
      </c>
      <c r="E21" s="7" t="s">
        <v>4</v>
      </c>
      <c r="F21" s="7"/>
      <c r="G21" s="7"/>
      <c r="H21" s="7"/>
      <c r="I21" s="7"/>
      <c r="J21" s="7"/>
      <c r="K21" s="7"/>
      <c r="L21" s="8">
        <v>0</v>
      </c>
      <c r="M21" s="37">
        <v>1335.8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>
        <v>1335.8</v>
      </c>
      <c r="AF21" s="8">
        <v>0</v>
      </c>
      <c r="AG21" s="8">
        <v>0</v>
      </c>
      <c r="AH21" s="8">
        <v>1335.8</v>
      </c>
      <c r="AI21" s="8">
        <v>-1335.8</v>
      </c>
      <c r="AJ21" s="8">
        <v>0</v>
      </c>
      <c r="AK21" s="9">
        <v>1</v>
      </c>
      <c r="AL21" s="8">
        <v>0</v>
      </c>
      <c r="AM21" s="9">
        <v>0</v>
      </c>
      <c r="AN21" s="8">
        <v>0</v>
      </c>
      <c r="AO21" s="2"/>
    </row>
    <row r="22" spans="1:41" outlineLevel="2" x14ac:dyDescent="0.25">
      <c r="A22" s="31" t="s">
        <v>55</v>
      </c>
      <c r="B22" s="7" t="s">
        <v>11</v>
      </c>
      <c r="C22" s="7" t="s">
        <v>3</v>
      </c>
      <c r="D22" s="7" t="s">
        <v>4</v>
      </c>
      <c r="E22" s="7" t="s">
        <v>4</v>
      </c>
      <c r="F22" s="7"/>
      <c r="G22" s="7"/>
      <c r="H22" s="7"/>
      <c r="I22" s="7"/>
      <c r="J22" s="7"/>
      <c r="K22" s="7"/>
      <c r="L22" s="8">
        <v>0</v>
      </c>
      <c r="M22" s="37">
        <v>1673.2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>
        <v>1673.2</v>
      </c>
      <c r="AF22" s="8">
        <v>0</v>
      </c>
      <c r="AG22" s="8">
        <v>0</v>
      </c>
      <c r="AH22" s="8">
        <v>1673.2</v>
      </c>
      <c r="AI22" s="8">
        <v>-1673.2</v>
      </c>
      <c r="AJ22" s="8">
        <v>0</v>
      </c>
      <c r="AK22" s="9">
        <v>1</v>
      </c>
      <c r="AL22" s="8">
        <v>0</v>
      </c>
      <c r="AM22" s="9">
        <v>0</v>
      </c>
      <c r="AN22" s="8">
        <v>0</v>
      </c>
      <c r="AO22" s="2"/>
    </row>
    <row r="23" spans="1:41" ht="25.5" outlineLevel="2" x14ac:dyDescent="0.25">
      <c r="A23" s="31" t="s">
        <v>56</v>
      </c>
      <c r="B23" s="7" t="s">
        <v>12</v>
      </c>
      <c r="C23" s="7" t="s">
        <v>3</v>
      </c>
      <c r="D23" s="7" t="s">
        <v>4</v>
      </c>
      <c r="E23" s="7" t="s">
        <v>4</v>
      </c>
      <c r="F23" s="7"/>
      <c r="G23" s="7"/>
      <c r="H23" s="7"/>
      <c r="I23" s="7"/>
      <c r="J23" s="7"/>
      <c r="K23" s="7"/>
      <c r="L23" s="8">
        <v>0</v>
      </c>
      <c r="M23" s="37">
        <v>456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>
        <v>344.3</v>
      </c>
      <c r="AF23" s="8">
        <v>0</v>
      </c>
      <c r="AG23" s="8">
        <v>0</v>
      </c>
      <c r="AH23" s="8">
        <v>344.27499999999998</v>
      </c>
      <c r="AI23" s="8">
        <v>-344.27499999999998</v>
      </c>
      <c r="AJ23" s="8">
        <v>0</v>
      </c>
      <c r="AK23" s="9">
        <v>0.75498903508771931</v>
      </c>
      <c r="AL23" s="8">
        <v>0</v>
      </c>
      <c r="AM23" s="9">
        <v>0</v>
      </c>
      <c r="AN23" s="8">
        <v>0</v>
      </c>
      <c r="AO23" s="2"/>
    </row>
    <row r="24" spans="1:41" outlineLevel="1" x14ac:dyDescent="0.25">
      <c r="A24" s="6" t="s">
        <v>57</v>
      </c>
      <c r="B24" s="32" t="s">
        <v>13</v>
      </c>
      <c r="C24" s="7" t="s">
        <v>3</v>
      </c>
      <c r="D24" s="7" t="s">
        <v>4</v>
      </c>
      <c r="E24" s="7" t="s">
        <v>4</v>
      </c>
      <c r="F24" s="7"/>
      <c r="G24" s="7"/>
      <c r="H24" s="7"/>
      <c r="I24" s="7"/>
      <c r="J24" s="7"/>
      <c r="K24" s="7"/>
      <c r="L24" s="8">
        <v>0</v>
      </c>
      <c r="M24" s="36">
        <f>M25+M26+M27+M28+M29</f>
        <v>99053.3</v>
      </c>
      <c r="N24" s="36">
        <f t="shared" ref="N24:AE24" si="2">N25+N26+N27+N28+N29</f>
        <v>0</v>
      </c>
      <c r="O24" s="36">
        <f t="shared" si="2"/>
        <v>0</v>
      </c>
      <c r="P24" s="36">
        <f t="shared" si="2"/>
        <v>0</v>
      </c>
      <c r="Q24" s="36">
        <f t="shared" si="2"/>
        <v>0</v>
      </c>
      <c r="R24" s="36">
        <f t="shared" si="2"/>
        <v>0</v>
      </c>
      <c r="S24" s="36">
        <f t="shared" si="2"/>
        <v>0</v>
      </c>
      <c r="T24" s="36">
        <f t="shared" si="2"/>
        <v>0</v>
      </c>
      <c r="U24" s="36">
        <f t="shared" si="2"/>
        <v>0</v>
      </c>
      <c r="V24" s="36">
        <f t="shared" si="2"/>
        <v>0</v>
      </c>
      <c r="W24" s="36">
        <f t="shared" si="2"/>
        <v>0</v>
      </c>
      <c r="X24" s="36">
        <f t="shared" si="2"/>
        <v>0</v>
      </c>
      <c r="Y24" s="36">
        <f t="shared" si="2"/>
        <v>0</v>
      </c>
      <c r="Z24" s="36">
        <f t="shared" si="2"/>
        <v>0</v>
      </c>
      <c r="AA24" s="36">
        <f t="shared" si="2"/>
        <v>0</v>
      </c>
      <c r="AB24" s="36">
        <f t="shared" si="2"/>
        <v>0</v>
      </c>
      <c r="AC24" s="36">
        <f t="shared" si="2"/>
        <v>0</v>
      </c>
      <c r="AD24" s="36">
        <f t="shared" si="2"/>
        <v>0</v>
      </c>
      <c r="AE24" s="36">
        <f t="shared" si="2"/>
        <v>79963.3</v>
      </c>
      <c r="AF24" s="8">
        <v>0</v>
      </c>
      <c r="AG24" s="8">
        <v>0</v>
      </c>
      <c r="AH24" s="8">
        <v>52366.562030000001</v>
      </c>
      <c r="AI24" s="8">
        <v>-52366.562030000001</v>
      </c>
      <c r="AJ24" s="8">
        <v>0</v>
      </c>
      <c r="AK24" s="9">
        <v>0.99820505229989642</v>
      </c>
      <c r="AL24" s="8">
        <v>0</v>
      </c>
      <c r="AM24" s="9">
        <v>0</v>
      </c>
      <c r="AN24" s="8">
        <v>0</v>
      </c>
      <c r="AO24" s="2"/>
    </row>
    <row r="25" spans="1:41" outlineLevel="1" x14ac:dyDescent="0.25">
      <c r="A25" s="31" t="s">
        <v>58</v>
      </c>
      <c r="B25" s="7" t="s">
        <v>34</v>
      </c>
      <c r="C25" s="7" t="s">
        <v>3</v>
      </c>
      <c r="D25" s="7" t="s">
        <v>4</v>
      </c>
      <c r="E25" s="7" t="s">
        <v>4</v>
      </c>
      <c r="F25" s="7"/>
      <c r="G25" s="7"/>
      <c r="H25" s="7"/>
      <c r="I25" s="7"/>
      <c r="J25" s="7"/>
      <c r="K25" s="7"/>
      <c r="L25" s="8">
        <v>0</v>
      </c>
      <c r="M25" s="37">
        <v>130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>
        <v>124.5</v>
      </c>
      <c r="AF25" s="8"/>
      <c r="AG25" s="8"/>
      <c r="AH25" s="8"/>
      <c r="AI25" s="8"/>
      <c r="AJ25" s="8"/>
      <c r="AK25" s="9"/>
      <c r="AL25" s="8"/>
      <c r="AM25" s="9"/>
      <c r="AN25" s="8"/>
      <c r="AO25" s="2"/>
    </row>
    <row r="26" spans="1:41" outlineLevel="2" x14ac:dyDescent="0.25">
      <c r="A26" s="31" t="s">
        <v>59</v>
      </c>
      <c r="B26" s="7" t="s">
        <v>14</v>
      </c>
      <c r="C26" s="7" t="s">
        <v>3</v>
      </c>
      <c r="D26" s="7" t="s">
        <v>4</v>
      </c>
      <c r="E26" s="7" t="s">
        <v>4</v>
      </c>
      <c r="F26" s="7"/>
      <c r="G26" s="7"/>
      <c r="H26" s="7"/>
      <c r="I26" s="7"/>
      <c r="J26" s="7"/>
      <c r="K26" s="7"/>
      <c r="L26" s="8">
        <v>0</v>
      </c>
      <c r="M26" s="37">
        <v>3092.3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>
        <v>3086.5</v>
      </c>
      <c r="AF26" s="8">
        <v>0</v>
      </c>
      <c r="AG26" s="8">
        <v>0</v>
      </c>
      <c r="AH26" s="8">
        <v>1770.5781500000001</v>
      </c>
      <c r="AI26" s="8">
        <v>-1770.5781500000001</v>
      </c>
      <c r="AJ26" s="8">
        <v>0</v>
      </c>
      <c r="AK26" s="9">
        <v>0.99679823173265314</v>
      </c>
      <c r="AL26" s="8">
        <v>0</v>
      </c>
      <c r="AM26" s="9">
        <v>0</v>
      </c>
      <c r="AN26" s="8">
        <v>0</v>
      </c>
      <c r="AO26" s="2"/>
    </row>
    <row r="27" spans="1:41" outlineLevel="2" x14ac:dyDescent="0.25">
      <c r="A27" s="31" t="s">
        <v>60</v>
      </c>
      <c r="B27" s="7" t="s">
        <v>15</v>
      </c>
      <c r="C27" s="7" t="s">
        <v>3</v>
      </c>
      <c r="D27" s="7" t="s">
        <v>4</v>
      </c>
      <c r="E27" s="7" t="s">
        <v>4</v>
      </c>
      <c r="F27" s="7"/>
      <c r="G27" s="7"/>
      <c r="H27" s="7"/>
      <c r="I27" s="7"/>
      <c r="J27" s="7"/>
      <c r="K27" s="7"/>
      <c r="L27" s="8">
        <v>0</v>
      </c>
      <c r="M27" s="37">
        <v>3931.7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>
        <v>3866.5</v>
      </c>
      <c r="AF27" s="8">
        <v>0</v>
      </c>
      <c r="AG27" s="8">
        <v>0</v>
      </c>
      <c r="AH27" s="8">
        <v>3866.4695000000002</v>
      </c>
      <c r="AI27" s="8">
        <v>-3866.4695000000002</v>
      </c>
      <c r="AJ27" s="8">
        <v>0</v>
      </c>
      <c r="AK27" s="9">
        <v>0.98340908512857039</v>
      </c>
      <c r="AL27" s="8">
        <v>0</v>
      </c>
      <c r="AM27" s="9">
        <v>0</v>
      </c>
      <c r="AN27" s="8">
        <v>0</v>
      </c>
      <c r="AO27" s="2"/>
    </row>
    <row r="28" spans="1:41" outlineLevel="2" x14ac:dyDescent="0.25">
      <c r="A28" s="31" t="s">
        <v>61</v>
      </c>
      <c r="B28" s="7" t="s">
        <v>16</v>
      </c>
      <c r="C28" s="7" t="s">
        <v>3</v>
      </c>
      <c r="D28" s="7" t="s">
        <v>4</v>
      </c>
      <c r="E28" s="7" t="s">
        <v>4</v>
      </c>
      <c r="F28" s="7"/>
      <c r="G28" s="7"/>
      <c r="H28" s="7"/>
      <c r="I28" s="7"/>
      <c r="J28" s="7"/>
      <c r="K28" s="7"/>
      <c r="L28" s="8">
        <v>0</v>
      </c>
      <c r="M28" s="37">
        <v>90784.3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>
        <v>71772.7</v>
      </c>
      <c r="AF28" s="8">
        <v>0</v>
      </c>
      <c r="AG28" s="8">
        <v>0</v>
      </c>
      <c r="AH28" s="8">
        <v>45616.436029999997</v>
      </c>
      <c r="AI28" s="8">
        <v>-45616.436029999997</v>
      </c>
      <c r="AJ28" s="8">
        <v>0</v>
      </c>
      <c r="AK28" s="9">
        <v>0.99953229605970539</v>
      </c>
      <c r="AL28" s="8">
        <v>0</v>
      </c>
      <c r="AM28" s="9">
        <v>0</v>
      </c>
      <c r="AN28" s="8">
        <v>0</v>
      </c>
      <c r="AO28" s="2"/>
    </row>
    <row r="29" spans="1:41" outlineLevel="2" x14ac:dyDescent="0.25">
      <c r="A29" s="31" t="s">
        <v>62</v>
      </c>
      <c r="B29" s="7" t="s">
        <v>17</v>
      </c>
      <c r="C29" s="7" t="s">
        <v>3</v>
      </c>
      <c r="D29" s="7" t="s">
        <v>4</v>
      </c>
      <c r="E29" s="7" t="s">
        <v>4</v>
      </c>
      <c r="F29" s="7"/>
      <c r="G29" s="7"/>
      <c r="H29" s="7"/>
      <c r="I29" s="7"/>
      <c r="J29" s="7"/>
      <c r="K29" s="7"/>
      <c r="L29" s="8">
        <v>0</v>
      </c>
      <c r="M29" s="37">
        <v>1115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>
        <v>1113.0999999999999</v>
      </c>
      <c r="AF29" s="8">
        <v>0</v>
      </c>
      <c r="AG29" s="8">
        <v>0</v>
      </c>
      <c r="AH29" s="8">
        <v>1113.07835</v>
      </c>
      <c r="AI29" s="8">
        <v>-1113.07835</v>
      </c>
      <c r="AJ29" s="8">
        <v>0</v>
      </c>
      <c r="AK29" s="9">
        <v>0.99829449847954665</v>
      </c>
      <c r="AL29" s="8">
        <v>0</v>
      </c>
      <c r="AM29" s="9">
        <v>0</v>
      </c>
      <c r="AN29" s="8">
        <v>0</v>
      </c>
      <c r="AO29" s="2"/>
    </row>
    <row r="30" spans="1:41" outlineLevel="1" x14ac:dyDescent="0.25">
      <c r="A30" s="35" t="s">
        <v>63</v>
      </c>
      <c r="B30" s="32" t="s">
        <v>18</v>
      </c>
      <c r="C30" s="32" t="s">
        <v>3</v>
      </c>
      <c r="D30" s="32" t="s">
        <v>4</v>
      </c>
      <c r="E30" s="32" t="s">
        <v>4</v>
      </c>
      <c r="F30" s="32"/>
      <c r="G30" s="32"/>
      <c r="H30" s="32"/>
      <c r="I30" s="32"/>
      <c r="J30" s="32"/>
      <c r="K30" s="32"/>
      <c r="L30" s="34">
        <v>0</v>
      </c>
      <c r="M30" s="36">
        <f>M31+M32+M33+M34</f>
        <v>60284.4</v>
      </c>
      <c r="N30" s="36">
        <f t="shared" ref="N30:AE30" si="3">N31+N32+N33+N34</f>
        <v>0</v>
      </c>
      <c r="O30" s="36">
        <f t="shared" si="3"/>
        <v>0</v>
      </c>
      <c r="P30" s="36">
        <f t="shared" si="3"/>
        <v>0</v>
      </c>
      <c r="Q30" s="36">
        <f t="shared" si="3"/>
        <v>0</v>
      </c>
      <c r="R30" s="36">
        <f t="shared" si="3"/>
        <v>0</v>
      </c>
      <c r="S30" s="36">
        <f t="shared" si="3"/>
        <v>0</v>
      </c>
      <c r="T30" s="36">
        <f t="shared" si="3"/>
        <v>0</v>
      </c>
      <c r="U30" s="36">
        <f t="shared" si="3"/>
        <v>0</v>
      </c>
      <c r="V30" s="36">
        <f t="shared" si="3"/>
        <v>0</v>
      </c>
      <c r="W30" s="36">
        <f t="shared" si="3"/>
        <v>0</v>
      </c>
      <c r="X30" s="36">
        <f t="shared" si="3"/>
        <v>0</v>
      </c>
      <c r="Y30" s="36">
        <f t="shared" si="3"/>
        <v>0</v>
      </c>
      <c r="Z30" s="36">
        <f t="shared" si="3"/>
        <v>0</v>
      </c>
      <c r="AA30" s="36">
        <f t="shared" si="3"/>
        <v>0</v>
      </c>
      <c r="AB30" s="36">
        <f t="shared" si="3"/>
        <v>0</v>
      </c>
      <c r="AC30" s="36">
        <f t="shared" si="3"/>
        <v>0</v>
      </c>
      <c r="AD30" s="36">
        <f t="shared" si="3"/>
        <v>0</v>
      </c>
      <c r="AE30" s="36">
        <f t="shared" si="3"/>
        <v>28008.999999999996</v>
      </c>
      <c r="AF30" s="8">
        <v>0</v>
      </c>
      <c r="AG30" s="8">
        <v>0</v>
      </c>
      <c r="AH30" s="8">
        <v>12854.874159999999</v>
      </c>
      <c r="AI30" s="8">
        <v>-12854.874159999999</v>
      </c>
      <c r="AJ30" s="8">
        <v>0</v>
      </c>
      <c r="AK30" s="9">
        <v>0.93493737312155623</v>
      </c>
      <c r="AL30" s="8">
        <v>0</v>
      </c>
      <c r="AM30" s="9">
        <v>0</v>
      </c>
      <c r="AN30" s="8">
        <v>0</v>
      </c>
      <c r="AO30" s="2"/>
    </row>
    <row r="31" spans="1:41" outlineLevel="2" x14ac:dyDescent="0.25">
      <c r="A31" s="31" t="s">
        <v>64</v>
      </c>
      <c r="B31" s="7" t="s">
        <v>19</v>
      </c>
      <c r="C31" s="7" t="s">
        <v>3</v>
      </c>
      <c r="D31" s="7" t="s">
        <v>4</v>
      </c>
      <c r="E31" s="7" t="s">
        <v>4</v>
      </c>
      <c r="F31" s="7"/>
      <c r="G31" s="7"/>
      <c r="H31" s="7"/>
      <c r="I31" s="7"/>
      <c r="J31" s="7"/>
      <c r="K31" s="7"/>
      <c r="L31" s="8">
        <v>0</v>
      </c>
      <c r="M31" s="37">
        <v>9413.4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>
        <v>9343.2999999999993</v>
      </c>
      <c r="AF31" s="8">
        <v>0</v>
      </c>
      <c r="AG31" s="8">
        <v>0</v>
      </c>
      <c r="AH31" s="8">
        <v>9343.3190699999996</v>
      </c>
      <c r="AI31" s="8">
        <v>-9343.3190699999996</v>
      </c>
      <c r="AJ31" s="8">
        <v>0</v>
      </c>
      <c r="AK31" s="9">
        <v>0.99255477295991967</v>
      </c>
      <c r="AL31" s="8">
        <v>0</v>
      </c>
      <c r="AM31" s="9">
        <v>0</v>
      </c>
      <c r="AN31" s="8">
        <v>0</v>
      </c>
      <c r="AO31" s="2"/>
    </row>
    <row r="32" spans="1:41" outlineLevel="2" x14ac:dyDescent="0.25">
      <c r="A32" s="31" t="s">
        <v>65</v>
      </c>
      <c r="B32" s="7" t="s">
        <v>20</v>
      </c>
      <c r="C32" s="7" t="s">
        <v>3</v>
      </c>
      <c r="D32" s="7" t="s">
        <v>4</v>
      </c>
      <c r="E32" s="7" t="s">
        <v>4</v>
      </c>
      <c r="F32" s="7"/>
      <c r="G32" s="7"/>
      <c r="H32" s="7"/>
      <c r="I32" s="7"/>
      <c r="J32" s="7"/>
      <c r="K32" s="7"/>
      <c r="L32" s="8">
        <v>0</v>
      </c>
      <c r="M32" s="37">
        <v>30161.3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>
        <v>3316.5</v>
      </c>
      <c r="AF32" s="8">
        <v>0</v>
      </c>
      <c r="AG32" s="8">
        <v>0</v>
      </c>
      <c r="AH32" s="8">
        <v>3316.53089</v>
      </c>
      <c r="AI32" s="8">
        <v>-3316.53089</v>
      </c>
      <c r="AJ32" s="8">
        <v>0</v>
      </c>
      <c r="AK32" s="9">
        <v>0.80089685171044012</v>
      </c>
      <c r="AL32" s="8">
        <v>0</v>
      </c>
      <c r="AM32" s="9">
        <v>0</v>
      </c>
      <c r="AN32" s="8">
        <v>0</v>
      </c>
      <c r="AO32" s="2"/>
    </row>
    <row r="33" spans="1:41" outlineLevel="2" x14ac:dyDescent="0.25">
      <c r="A33" s="31" t="s">
        <v>66</v>
      </c>
      <c r="B33" s="7" t="s">
        <v>21</v>
      </c>
      <c r="C33" s="7" t="s">
        <v>3</v>
      </c>
      <c r="D33" s="7" t="s">
        <v>4</v>
      </c>
      <c r="E33" s="7" t="s">
        <v>4</v>
      </c>
      <c r="F33" s="7"/>
      <c r="G33" s="7"/>
      <c r="H33" s="7"/>
      <c r="I33" s="7"/>
      <c r="J33" s="7"/>
      <c r="K33" s="7"/>
      <c r="L33" s="8">
        <v>0</v>
      </c>
      <c r="M33" s="37">
        <v>20708.400000000001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>
        <v>15347.9</v>
      </c>
      <c r="AF33" s="8">
        <v>0</v>
      </c>
      <c r="AG33" s="8">
        <v>0</v>
      </c>
      <c r="AH33" s="8">
        <v>193.7242</v>
      </c>
      <c r="AI33" s="8">
        <v>-193.7242</v>
      </c>
      <c r="AJ33" s="8">
        <v>0</v>
      </c>
      <c r="AK33" s="9">
        <v>1</v>
      </c>
      <c r="AL33" s="8">
        <v>0</v>
      </c>
      <c r="AM33" s="9">
        <v>0</v>
      </c>
      <c r="AN33" s="8">
        <v>0</v>
      </c>
      <c r="AO33" s="2"/>
    </row>
    <row r="34" spans="1:41" outlineLevel="2" x14ac:dyDescent="0.25">
      <c r="A34" s="31" t="s">
        <v>67</v>
      </c>
      <c r="B34" s="7" t="s">
        <v>22</v>
      </c>
      <c r="C34" s="7" t="s">
        <v>3</v>
      </c>
      <c r="D34" s="7" t="s">
        <v>4</v>
      </c>
      <c r="E34" s="7" t="s">
        <v>4</v>
      </c>
      <c r="F34" s="7"/>
      <c r="G34" s="7"/>
      <c r="H34" s="7"/>
      <c r="I34" s="7"/>
      <c r="J34" s="7"/>
      <c r="K34" s="7"/>
      <c r="L34" s="8">
        <v>0</v>
      </c>
      <c r="M34" s="37">
        <v>1.3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>
        <v>1.3</v>
      </c>
      <c r="AF34" s="8">
        <v>0</v>
      </c>
      <c r="AG34" s="8">
        <v>0</v>
      </c>
      <c r="AH34" s="8">
        <v>1.3</v>
      </c>
      <c r="AI34" s="8">
        <v>-1.3</v>
      </c>
      <c r="AJ34" s="8">
        <v>0</v>
      </c>
      <c r="AK34" s="9">
        <v>1</v>
      </c>
      <c r="AL34" s="8">
        <v>0</v>
      </c>
      <c r="AM34" s="9">
        <v>0</v>
      </c>
      <c r="AN34" s="8">
        <v>0</v>
      </c>
      <c r="AO34" s="2"/>
    </row>
    <row r="35" spans="1:41" outlineLevel="1" x14ac:dyDescent="0.25">
      <c r="A35" s="6" t="s">
        <v>68</v>
      </c>
      <c r="B35" s="32" t="s">
        <v>23</v>
      </c>
      <c r="C35" s="7" t="s">
        <v>3</v>
      </c>
      <c r="D35" s="7" t="s">
        <v>4</v>
      </c>
      <c r="E35" s="7" t="s">
        <v>4</v>
      </c>
      <c r="F35" s="7"/>
      <c r="G35" s="7"/>
      <c r="H35" s="7"/>
      <c r="I35" s="7"/>
      <c r="J35" s="7"/>
      <c r="K35" s="7"/>
      <c r="L35" s="8">
        <v>0</v>
      </c>
      <c r="M35" s="36">
        <f>M36+M37+M38+M39+M40</f>
        <v>262615.2</v>
      </c>
      <c r="N35" s="36">
        <f t="shared" ref="N35:AE35" si="4">N36+N37+N38+N39+N40</f>
        <v>0</v>
      </c>
      <c r="O35" s="36">
        <f t="shared" si="4"/>
        <v>0</v>
      </c>
      <c r="P35" s="36">
        <f t="shared" si="4"/>
        <v>0</v>
      </c>
      <c r="Q35" s="36">
        <f t="shared" si="4"/>
        <v>0</v>
      </c>
      <c r="R35" s="36">
        <f t="shared" si="4"/>
        <v>0</v>
      </c>
      <c r="S35" s="36">
        <f t="shared" si="4"/>
        <v>0</v>
      </c>
      <c r="T35" s="36">
        <f t="shared" si="4"/>
        <v>0</v>
      </c>
      <c r="U35" s="36">
        <f t="shared" si="4"/>
        <v>0</v>
      </c>
      <c r="V35" s="36">
        <f t="shared" si="4"/>
        <v>0</v>
      </c>
      <c r="W35" s="36">
        <f t="shared" si="4"/>
        <v>0</v>
      </c>
      <c r="X35" s="36">
        <f t="shared" si="4"/>
        <v>0</v>
      </c>
      <c r="Y35" s="36">
        <f t="shared" si="4"/>
        <v>0</v>
      </c>
      <c r="Z35" s="36">
        <f t="shared" si="4"/>
        <v>0</v>
      </c>
      <c r="AA35" s="36">
        <f t="shared" si="4"/>
        <v>0</v>
      </c>
      <c r="AB35" s="36">
        <f t="shared" si="4"/>
        <v>0</v>
      </c>
      <c r="AC35" s="36">
        <f t="shared" si="4"/>
        <v>0</v>
      </c>
      <c r="AD35" s="36">
        <f t="shared" si="4"/>
        <v>0</v>
      </c>
      <c r="AE35" s="36">
        <f t="shared" si="4"/>
        <v>262278.19999999995</v>
      </c>
      <c r="AF35" s="8">
        <v>0</v>
      </c>
      <c r="AG35" s="8">
        <v>0</v>
      </c>
      <c r="AH35" s="8">
        <v>195</v>
      </c>
      <c r="AI35" s="8">
        <v>-195</v>
      </c>
      <c r="AJ35" s="8">
        <v>0</v>
      </c>
      <c r="AK35" s="9">
        <v>1</v>
      </c>
      <c r="AL35" s="8">
        <v>0</v>
      </c>
      <c r="AM35" s="9">
        <v>0</v>
      </c>
      <c r="AN35" s="8">
        <v>0</v>
      </c>
      <c r="AO35" s="2"/>
    </row>
    <row r="36" spans="1:41" outlineLevel="1" x14ac:dyDescent="0.25">
      <c r="A36" s="31" t="s">
        <v>69</v>
      </c>
      <c r="B36" s="28">
        <v>701</v>
      </c>
      <c r="C36" s="7"/>
      <c r="D36" s="7"/>
      <c r="E36" s="7"/>
      <c r="F36" s="7"/>
      <c r="G36" s="7"/>
      <c r="H36" s="7"/>
      <c r="I36" s="7"/>
      <c r="J36" s="7"/>
      <c r="K36" s="7"/>
      <c r="L36" s="8"/>
      <c r="M36" s="37">
        <v>37928.5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>
        <v>37860.199999999997</v>
      </c>
      <c r="AF36" s="8"/>
      <c r="AG36" s="8"/>
      <c r="AH36" s="8"/>
      <c r="AI36" s="8"/>
      <c r="AJ36" s="8"/>
      <c r="AK36" s="9"/>
      <c r="AL36" s="8"/>
      <c r="AM36" s="9"/>
      <c r="AN36" s="8"/>
      <c r="AO36" s="2"/>
    </row>
    <row r="37" spans="1:41" outlineLevel="1" x14ac:dyDescent="0.25">
      <c r="A37" s="31" t="s">
        <v>70</v>
      </c>
      <c r="B37" s="28">
        <v>702</v>
      </c>
      <c r="C37" s="7"/>
      <c r="D37" s="7"/>
      <c r="E37" s="7"/>
      <c r="F37" s="7"/>
      <c r="G37" s="7"/>
      <c r="H37" s="7"/>
      <c r="I37" s="7"/>
      <c r="J37" s="7"/>
      <c r="K37" s="7"/>
      <c r="L37" s="8"/>
      <c r="M37" s="37">
        <v>195840.6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>
        <v>195655.4</v>
      </c>
      <c r="AF37" s="8"/>
      <c r="AG37" s="8"/>
      <c r="AH37" s="8"/>
      <c r="AI37" s="8"/>
      <c r="AJ37" s="8"/>
      <c r="AK37" s="9"/>
      <c r="AL37" s="8"/>
      <c r="AM37" s="9"/>
      <c r="AN37" s="8"/>
      <c r="AO37" s="2"/>
    </row>
    <row r="38" spans="1:41" outlineLevel="1" x14ac:dyDescent="0.25">
      <c r="A38" s="31" t="s">
        <v>71</v>
      </c>
      <c r="B38" s="28">
        <v>703</v>
      </c>
      <c r="C38" s="7"/>
      <c r="D38" s="7"/>
      <c r="E38" s="7"/>
      <c r="F38" s="7"/>
      <c r="G38" s="7"/>
      <c r="H38" s="7"/>
      <c r="I38" s="7"/>
      <c r="J38" s="7"/>
      <c r="K38" s="7"/>
      <c r="L38" s="8"/>
      <c r="M38" s="37">
        <v>20726.400000000001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>
        <v>20726.400000000001</v>
      </c>
      <c r="AF38" s="8"/>
      <c r="AG38" s="8"/>
      <c r="AH38" s="8"/>
      <c r="AI38" s="8"/>
      <c r="AJ38" s="8"/>
      <c r="AK38" s="9"/>
      <c r="AL38" s="8"/>
      <c r="AM38" s="9"/>
      <c r="AN38" s="8"/>
      <c r="AO38" s="2"/>
    </row>
    <row r="39" spans="1:41" outlineLevel="2" x14ac:dyDescent="0.25">
      <c r="A39" s="31" t="s">
        <v>72</v>
      </c>
      <c r="B39" s="7" t="s">
        <v>24</v>
      </c>
      <c r="C39" s="7" t="s">
        <v>3</v>
      </c>
      <c r="D39" s="7" t="s">
        <v>4</v>
      </c>
      <c r="E39" s="7" t="s">
        <v>4</v>
      </c>
      <c r="F39" s="7"/>
      <c r="G39" s="7"/>
      <c r="H39" s="7"/>
      <c r="I39" s="7"/>
      <c r="J39" s="7"/>
      <c r="K39" s="7"/>
      <c r="L39" s="8">
        <v>0</v>
      </c>
      <c r="M39" s="37">
        <v>1471.2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>
        <v>1471.2</v>
      </c>
      <c r="AF39" s="8">
        <v>0</v>
      </c>
      <c r="AG39" s="8">
        <v>0</v>
      </c>
      <c r="AH39" s="8">
        <v>195</v>
      </c>
      <c r="AI39" s="8">
        <v>-195</v>
      </c>
      <c r="AJ39" s="8">
        <v>0</v>
      </c>
      <c r="AK39" s="9">
        <v>1</v>
      </c>
      <c r="AL39" s="8">
        <v>0</v>
      </c>
      <c r="AM39" s="9">
        <v>0</v>
      </c>
      <c r="AN39" s="8">
        <v>0</v>
      </c>
      <c r="AO39" s="2"/>
    </row>
    <row r="40" spans="1:41" outlineLevel="2" x14ac:dyDescent="0.25">
      <c r="A40" s="31" t="s">
        <v>73</v>
      </c>
      <c r="B40" s="28">
        <v>709</v>
      </c>
      <c r="C40" s="7"/>
      <c r="D40" s="7"/>
      <c r="E40" s="7"/>
      <c r="F40" s="7"/>
      <c r="G40" s="7"/>
      <c r="H40" s="7"/>
      <c r="I40" s="7"/>
      <c r="J40" s="7"/>
      <c r="K40" s="7"/>
      <c r="L40" s="8"/>
      <c r="M40" s="37">
        <v>6648.5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>
        <v>6565</v>
      </c>
      <c r="AF40" s="8"/>
      <c r="AG40" s="8"/>
      <c r="AH40" s="8"/>
      <c r="AI40" s="8"/>
      <c r="AJ40" s="8"/>
      <c r="AK40" s="9"/>
      <c r="AL40" s="8"/>
      <c r="AM40" s="9"/>
      <c r="AN40" s="8"/>
      <c r="AO40" s="2"/>
    </row>
    <row r="41" spans="1:41" outlineLevel="1" x14ac:dyDescent="0.25">
      <c r="A41" s="6" t="s">
        <v>74</v>
      </c>
      <c r="B41" s="32" t="s">
        <v>25</v>
      </c>
      <c r="C41" s="7" t="s">
        <v>3</v>
      </c>
      <c r="D41" s="7" t="s">
        <v>4</v>
      </c>
      <c r="E41" s="7" t="s">
        <v>4</v>
      </c>
      <c r="F41" s="7"/>
      <c r="G41" s="7"/>
      <c r="H41" s="7"/>
      <c r="I41" s="7"/>
      <c r="J41" s="7"/>
      <c r="K41" s="7"/>
      <c r="L41" s="8">
        <v>0</v>
      </c>
      <c r="M41" s="36">
        <v>34501.5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>
        <v>34498.199999999997</v>
      </c>
      <c r="AF41" s="8">
        <v>0</v>
      </c>
      <c r="AG41" s="8">
        <v>0</v>
      </c>
      <c r="AH41" s="8">
        <v>20809.360359999999</v>
      </c>
      <c r="AI41" s="8">
        <v>-20809.360359999999</v>
      </c>
      <c r="AJ41" s="8">
        <v>0</v>
      </c>
      <c r="AK41" s="9">
        <v>0.99984262925400191</v>
      </c>
      <c r="AL41" s="8">
        <v>0</v>
      </c>
      <c r="AM41" s="9">
        <v>0</v>
      </c>
      <c r="AN41" s="8">
        <v>0</v>
      </c>
      <c r="AO41" s="2"/>
    </row>
    <row r="42" spans="1:41" outlineLevel="2" x14ac:dyDescent="0.25">
      <c r="A42" s="31" t="s">
        <v>75</v>
      </c>
      <c r="B42" s="7" t="s">
        <v>26</v>
      </c>
      <c r="C42" s="7" t="s">
        <v>3</v>
      </c>
      <c r="D42" s="7" t="s">
        <v>4</v>
      </c>
      <c r="E42" s="7" t="s">
        <v>4</v>
      </c>
      <c r="F42" s="7"/>
      <c r="G42" s="7"/>
      <c r="H42" s="7"/>
      <c r="I42" s="7"/>
      <c r="J42" s="7"/>
      <c r="K42" s="7"/>
      <c r="L42" s="8">
        <v>0</v>
      </c>
      <c r="M42" s="37">
        <v>34501.5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>
        <v>34498.199999999997</v>
      </c>
      <c r="AF42" s="8">
        <v>0</v>
      </c>
      <c r="AG42" s="8">
        <v>0</v>
      </c>
      <c r="AH42" s="8">
        <v>20809.360359999999</v>
      </c>
      <c r="AI42" s="8">
        <v>-20809.360359999999</v>
      </c>
      <c r="AJ42" s="8">
        <v>0</v>
      </c>
      <c r="AK42" s="9">
        <v>0.99984262925400191</v>
      </c>
      <c r="AL42" s="8">
        <v>0</v>
      </c>
      <c r="AM42" s="9">
        <v>0</v>
      </c>
      <c r="AN42" s="8">
        <v>0</v>
      </c>
      <c r="AO42" s="2"/>
    </row>
    <row r="43" spans="1:41" outlineLevel="1" x14ac:dyDescent="0.25">
      <c r="A43" s="6" t="s">
        <v>80</v>
      </c>
      <c r="B43" s="32" t="s">
        <v>27</v>
      </c>
      <c r="C43" s="7" t="s">
        <v>3</v>
      </c>
      <c r="D43" s="7" t="s">
        <v>4</v>
      </c>
      <c r="E43" s="7" t="s">
        <v>4</v>
      </c>
      <c r="F43" s="7"/>
      <c r="G43" s="7"/>
      <c r="H43" s="7"/>
      <c r="I43" s="7"/>
      <c r="J43" s="7"/>
      <c r="K43" s="7"/>
      <c r="L43" s="8">
        <v>0</v>
      </c>
      <c r="M43" s="36">
        <f>M44+M45+M46+M47</f>
        <v>27381.399999999998</v>
      </c>
      <c r="N43" s="36">
        <f t="shared" ref="N43:AE43" si="5">N44+N45+N46+N47</f>
        <v>0</v>
      </c>
      <c r="O43" s="36">
        <f t="shared" si="5"/>
        <v>0</v>
      </c>
      <c r="P43" s="36">
        <f t="shared" si="5"/>
        <v>0</v>
      </c>
      <c r="Q43" s="36">
        <f t="shared" si="5"/>
        <v>0</v>
      </c>
      <c r="R43" s="36">
        <f t="shared" si="5"/>
        <v>0</v>
      </c>
      <c r="S43" s="36">
        <f t="shared" si="5"/>
        <v>0</v>
      </c>
      <c r="T43" s="36">
        <f t="shared" si="5"/>
        <v>0</v>
      </c>
      <c r="U43" s="36">
        <f t="shared" si="5"/>
        <v>0</v>
      </c>
      <c r="V43" s="36">
        <f t="shared" si="5"/>
        <v>0</v>
      </c>
      <c r="W43" s="36">
        <f t="shared" si="5"/>
        <v>0</v>
      </c>
      <c r="X43" s="36">
        <f t="shared" si="5"/>
        <v>0</v>
      </c>
      <c r="Y43" s="36">
        <f t="shared" si="5"/>
        <v>0</v>
      </c>
      <c r="Z43" s="36">
        <f t="shared" si="5"/>
        <v>0</v>
      </c>
      <c r="AA43" s="36">
        <f t="shared" si="5"/>
        <v>0</v>
      </c>
      <c r="AB43" s="36">
        <f t="shared" si="5"/>
        <v>0</v>
      </c>
      <c r="AC43" s="36">
        <f t="shared" si="5"/>
        <v>0</v>
      </c>
      <c r="AD43" s="36">
        <f t="shared" si="5"/>
        <v>0</v>
      </c>
      <c r="AE43" s="38">
        <f t="shared" si="5"/>
        <v>27189</v>
      </c>
      <c r="AF43" s="8">
        <v>0</v>
      </c>
      <c r="AG43" s="8">
        <v>0</v>
      </c>
      <c r="AH43" s="8">
        <v>24062.875380000001</v>
      </c>
      <c r="AI43" s="8">
        <v>-24062.875380000001</v>
      </c>
      <c r="AJ43" s="8">
        <v>0</v>
      </c>
      <c r="AK43" s="9">
        <v>0.99873772561248442</v>
      </c>
      <c r="AL43" s="8">
        <v>0</v>
      </c>
      <c r="AM43" s="9">
        <v>0</v>
      </c>
      <c r="AN43" s="8">
        <v>0</v>
      </c>
      <c r="AO43" s="2"/>
    </row>
    <row r="44" spans="1:41" outlineLevel="2" x14ac:dyDescent="0.25">
      <c r="A44" s="31" t="s">
        <v>76</v>
      </c>
      <c r="B44" s="7" t="s">
        <v>28</v>
      </c>
      <c r="C44" s="7" t="s">
        <v>3</v>
      </c>
      <c r="D44" s="7" t="s">
        <v>4</v>
      </c>
      <c r="E44" s="7" t="s">
        <v>4</v>
      </c>
      <c r="F44" s="7"/>
      <c r="G44" s="7"/>
      <c r="H44" s="7"/>
      <c r="I44" s="7"/>
      <c r="J44" s="7"/>
      <c r="K44" s="7"/>
      <c r="L44" s="8">
        <v>0</v>
      </c>
      <c r="M44" s="37">
        <v>590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>
        <v>589.5</v>
      </c>
      <c r="AF44" s="8">
        <v>0</v>
      </c>
      <c r="AG44" s="8">
        <v>0</v>
      </c>
      <c r="AH44" s="8">
        <v>589.50806999999998</v>
      </c>
      <c r="AI44" s="8">
        <v>-589.50806999999998</v>
      </c>
      <c r="AJ44" s="8">
        <v>0</v>
      </c>
      <c r="AK44" s="9">
        <v>0.99916622033898306</v>
      </c>
      <c r="AL44" s="8">
        <v>0</v>
      </c>
      <c r="AM44" s="9">
        <v>0</v>
      </c>
      <c r="AN44" s="8">
        <v>0</v>
      </c>
      <c r="AO44" s="2"/>
    </row>
    <row r="45" spans="1:41" outlineLevel="2" x14ac:dyDescent="0.25">
      <c r="A45" s="31" t="s">
        <v>77</v>
      </c>
      <c r="B45" s="7" t="s">
        <v>29</v>
      </c>
      <c r="C45" s="7" t="s">
        <v>3</v>
      </c>
      <c r="D45" s="7" t="s">
        <v>4</v>
      </c>
      <c r="E45" s="7" t="s">
        <v>4</v>
      </c>
      <c r="F45" s="7"/>
      <c r="G45" s="7"/>
      <c r="H45" s="7"/>
      <c r="I45" s="7"/>
      <c r="J45" s="7"/>
      <c r="K45" s="7"/>
      <c r="L45" s="8">
        <v>0</v>
      </c>
      <c r="M45" s="37">
        <v>8670.2999999999993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>
        <v>8483.6</v>
      </c>
      <c r="AF45" s="8">
        <v>0</v>
      </c>
      <c r="AG45" s="8">
        <v>0</v>
      </c>
      <c r="AH45" s="8">
        <v>5394.6673099999998</v>
      </c>
      <c r="AI45" s="8">
        <v>-5394.6673099999998</v>
      </c>
      <c r="AJ45" s="8">
        <v>0</v>
      </c>
      <c r="AK45" s="9">
        <v>0.99544506437320235</v>
      </c>
      <c r="AL45" s="8">
        <v>0</v>
      </c>
      <c r="AM45" s="9">
        <v>0</v>
      </c>
      <c r="AN45" s="8">
        <v>0</v>
      </c>
      <c r="AO45" s="2"/>
    </row>
    <row r="46" spans="1:41" outlineLevel="2" x14ac:dyDescent="0.25">
      <c r="A46" s="31" t="s">
        <v>78</v>
      </c>
      <c r="B46" s="7" t="s">
        <v>30</v>
      </c>
      <c r="C46" s="7" t="s">
        <v>3</v>
      </c>
      <c r="D46" s="7" t="s">
        <v>4</v>
      </c>
      <c r="E46" s="7" t="s">
        <v>4</v>
      </c>
      <c r="F46" s="7"/>
      <c r="G46" s="7"/>
      <c r="H46" s="7"/>
      <c r="I46" s="7"/>
      <c r="J46" s="7"/>
      <c r="K46" s="7"/>
      <c r="L46" s="8">
        <v>0</v>
      </c>
      <c r="M46" s="37">
        <v>18061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>
        <v>18055.8</v>
      </c>
      <c r="AF46" s="8">
        <v>0</v>
      </c>
      <c r="AG46" s="8">
        <v>0</v>
      </c>
      <c r="AH46" s="8">
        <v>18018.599999999999</v>
      </c>
      <c r="AI46" s="8">
        <v>-18018.599999999999</v>
      </c>
      <c r="AJ46" s="8">
        <v>0</v>
      </c>
      <c r="AK46" s="9">
        <v>0.99970951743495184</v>
      </c>
      <c r="AL46" s="8">
        <v>0</v>
      </c>
      <c r="AM46" s="9">
        <v>0</v>
      </c>
      <c r="AN46" s="8">
        <v>0</v>
      </c>
      <c r="AO46" s="2"/>
    </row>
    <row r="47" spans="1:41" outlineLevel="2" x14ac:dyDescent="0.25">
      <c r="A47" s="31" t="s">
        <v>79</v>
      </c>
      <c r="B47" s="7" t="s">
        <v>31</v>
      </c>
      <c r="C47" s="7" t="s">
        <v>3</v>
      </c>
      <c r="D47" s="7" t="s">
        <v>4</v>
      </c>
      <c r="E47" s="7" t="s">
        <v>4</v>
      </c>
      <c r="F47" s="7"/>
      <c r="G47" s="7"/>
      <c r="H47" s="7"/>
      <c r="I47" s="7"/>
      <c r="J47" s="7"/>
      <c r="K47" s="7"/>
      <c r="L47" s="8">
        <v>0</v>
      </c>
      <c r="M47" s="37">
        <v>60.1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>
        <v>60.1</v>
      </c>
      <c r="AF47" s="8">
        <v>0</v>
      </c>
      <c r="AG47" s="8">
        <v>0</v>
      </c>
      <c r="AH47" s="8">
        <v>60.1</v>
      </c>
      <c r="AI47" s="8">
        <v>-60.1</v>
      </c>
      <c r="AJ47" s="8">
        <v>0</v>
      </c>
      <c r="AK47" s="9">
        <v>1</v>
      </c>
      <c r="AL47" s="8">
        <v>0</v>
      </c>
      <c r="AM47" s="9">
        <v>0</v>
      </c>
      <c r="AN47" s="8">
        <v>0</v>
      </c>
      <c r="AO47" s="2"/>
    </row>
    <row r="48" spans="1:41" outlineLevel="1" x14ac:dyDescent="0.25">
      <c r="A48" s="6" t="s">
        <v>81</v>
      </c>
      <c r="B48" s="32" t="s">
        <v>32</v>
      </c>
      <c r="C48" s="32" t="s">
        <v>3</v>
      </c>
      <c r="D48" s="32" t="s">
        <v>4</v>
      </c>
      <c r="E48" s="32" t="s">
        <v>4</v>
      </c>
      <c r="F48" s="32"/>
      <c r="G48" s="32"/>
      <c r="H48" s="32"/>
      <c r="I48" s="32"/>
      <c r="J48" s="32"/>
      <c r="K48" s="32"/>
      <c r="L48" s="34">
        <v>0</v>
      </c>
      <c r="M48" s="36">
        <v>375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>
        <v>375</v>
      </c>
      <c r="AF48" s="8">
        <v>0</v>
      </c>
      <c r="AG48" s="8">
        <v>0</v>
      </c>
      <c r="AH48" s="8">
        <v>375</v>
      </c>
      <c r="AI48" s="8">
        <v>-375</v>
      </c>
      <c r="AJ48" s="8">
        <v>0</v>
      </c>
      <c r="AK48" s="9">
        <v>1</v>
      </c>
      <c r="AL48" s="8">
        <v>0</v>
      </c>
      <c r="AM48" s="9">
        <v>0</v>
      </c>
      <c r="AN48" s="8">
        <v>0</v>
      </c>
      <c r="AO48" s="2"/>
    </row>
    <row r="49" spans="1:41" outlineLevel="2" x14ac:dyDescent="0.25">
      <c r="A49" s="31" t="s">
        <v>82</v>
      </c>
      <c r="B49" s="7" t="s">
        <v>33</v>
      </c>
      <c r="C49" s="7" t="s">
        <v>3</v>
      </c>
      <c r="D49" s="7" t="s">
        <v>4</v>
      </c>
      <c r="E49" s="7" t="s">
        <v>4</v>
      </c>
      <c r="F49" s="7"/>
      <c r="G49" s="7"/>
      <c r="H49" s="7"/>
      <c r="I49" s="7"/>
      <c r="J49" s="7"/>
      <c r="K49" s="7"/>
      <c r="L49" s="8">
        <v>0</v>
      </c>
      <c r="M49" s="37">
        <v>375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>
        <v>375</v>
      </c>
      <c r="AF49" s="8">
        <v>0</v>
      </c>
      <c r="AG49" s="8">
        <v>0</v>
      </c>
      <c r="AH49" s="8">
        <v>375</v>
      </c>
      <c r="AI49" s="8">
        <v>-375</v>
      </c>
      <c r="AJ49" s="8">
        <v>0</v>
      </c>
      <c r="AK49" s="9">
        <v>1</v>
      </c>
      <c r="AL49" s="8">
        <v>0</v>
      </c>
      <c r="AM49" s="9">
        <v>0</v>
      </c>
      <c r="AN49" s="8">
        <v>0</v>
      </c>
      <c r="AO49" s="2"/>
    </row>
    <row r="50" spans="1:41" ht="27.75" customHeight="1" outlineLevel="1" x14ac:dyDescent="0.25">
      <c r="A50" s="6" t="s">
        <v>83</v>
      </c>
      <c r="B50" s="32" t="s">
        <v>35</v>
      </c>
      <c r="C50" s="7" t="s">
        <v>3</v>
      </c>
      <c r="D50" s="7" t="s">
        <v>4</v>
      </c>
      <c r="E50" s="7" t="s">
        <v>4</v>
      </c>
      <c r="F50" s="7"/>
      <c r="G50" s="7"/>
      <c r="H50" s="7"/>
      <c r="I50" s="7"/>
      <c r="J50" s="7"/>
      <c r="K50" s="7"/>
      <c r="L50" s="8">
        <v>0</v>
      </c>
      <c r="M50" s="36">
        <f>M51+M52+M53</f>
        <v>74441.3</v>
      </c>
      <c r="N50" s="36">
        <f t="shared" ref="N50:AE50" si="6">N51+N52+N53</f>
        <v>0</v>
      </c>
      <c r="O50" s="36">
        <f t="shared" si="6"/>
        <v>0</v>
      </c>
      <c r="P50" s="36">
        <f t="shared" si="6"/>
        <v>0</v>
      </c>
      <c r="Q50" s="36">
        <f t="shared" si="6"/>
        <v>0</v>
      </c>
      <c r="R50" s="36">
        <f t="shared" si="6"/>
        <v>0</v>
      </c>
      <c r="S50" s="36">
        <f t="shared" si="6"/>
        <v>0</v>
      </c>
      <c r="T50" s="36">
        <f t="shared" si="6"/>
        <v>0</v>
      </c>
      <c r="U50" s="36">
        <f t="shared" si="6"/>
        <v>0</v>
      </c>
      <c r="V50" s="36">
        <f t="shared" si="6"/>
        <v>0</v>
      </c>
      <c r="W50" s="36">
        <f t="shared" si="6"/>
        <v>0</v>
      </c>
      <c r="X50" s="36">
        <f t="shared" si="6"/>
        <v>0</v>
      </c>
      <c r="Y50" s="36">
        <f t="shared" si="6"/>
        <v>0</v>
      </c>
      <c r="Z50" s="36">
        <f t="shared" si="6"/>
        <v>0</v>
      </c>
      <c r="AA50" s="36">
        <f t="shared" si="6"/>
        <v>0</v>
      </c>
      <c r="AB50" s="36">
        <f t="shared" si="6"/>
        <v>0</v>
      </c>
      <c r="AC50" s="36">
        <f t="shared" si="6"/>
        <v>0</v>
      </c>
      <c r="AD50" s="36">
        <f t="shared" si="6"/>
        <v>0</v>
      </c>
      <c r="AE50" s="36">
        <f t="shared" si="6"/>
        <v>58589.7</v>
      </c>
      <c r="AF50" s="8">
        <v>0</v>
      </c>
      <c r="AG50" s="8">
        <v>0</v>
      </c>
      <c r="AH50" s="8">
        <v>58589.715069999998</v>
      </c>
      <c r="AI50" s="8">
        <v>-58589.715069999998</v>
      </c>
      <c r="AJ50" s="8">
        <v>0</v>
      </c>
      <c r="AK50" s="9">
        <v>0.7870588765755242</v>
      </c>
      <c r="AL50" s="8">
        <v>0</v>
      </c>
      <c r="AM50" s="9">
        <v>0</v>
      </c>
      <c r="AN50" s="8">
        <v>0</v>
      </c>
      <c r="AO50" s="2"/>
    </row>
    <row r="51" spans="1:41" ht="25.5" outlineLevel="2" x14ac:dyDescent="0.25">
      <c r="A51" s="31" t="s">
        <v>84</v>
      </c>
      <c r="B51" s="7" t="s">
        <v>36</v>
      </c>
      <c r="C51" s="7" t="s">
        <v>3</v>
      </c>
      <c r="D51" s="7" t="s">
        <v>4</v>
      </c>
      <c r="E51" s="7" t="s">
        <v>4</v>
      </c>
      <c r="F51" s="7"/>
      <c r="G51" s="7"/>
      <c r="H51" s="7"/>
      <c r="I51" s="7"/>
      <c r="J51" s="7"/>
      <c r="K51" s="7"/>
      <c r="L51" s="8">
        <v>0</v>
      </c>
      <c r="M51" s="37">
        <v>22976.1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>
        <v>22976.1</v>
      </c>
      <c r="AF51" s="8">
        <v>0</v>
      </c>
      <c r="AG51" s="8">
        <v>0</v>
      </c>
      <c r="AH51" s="8">
        <v>22976.1</v>
      </c>
      <c r="AI51" s="8">
        <v>-22976.1</v>
      </c>
      <c r="AJ51" s="8">
        <v>0</v>
      </c>
      <c r="AK51" s="9">
        <v>1</v>
      </c>
      <c r="AL51" s="8">
        <v>0</v>
      </c>
      <c r="AM51" s="9">
        <v>0</v>
      </c>
      <c r="AN51" s="8">
        <v>0</v>
      </c>
      <c r="AO51" s="2"/>
    </row>
    <row r="52" spans="1:41" outlineLevel="2" x14ac:dyDescent="0.25">
      <c r="A52" s="31" t="s">
        <v>85</v>
      </c>
      <c r="B52" s="7" t="s">
        <v>37</v>
      </c>
      <c r="C52" s="7" t="s">
        <v>3</v>
      </c>
      <c r="D52" s="7" t="s">
        <v>4</v>
      </c>
      <c r="E52" s="7" t="s">
        <v>4</v>
      </c>
      <c r="F52" s="7"/>
      <c r="G52" s="7"/>
      <c r="H52" s="7"/>
      <c r="I52" s="7"/>
      <c r="J52" s="7"/>
      <c r="K52" s="7"/>
      <c r="L52" s="8">
        <v>0</v>
      </c>
      <c r="M52" s="37">
        <v>7278.4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>
        <v>7278.4</v>
      </c>
      <c r="AF52" s="8">
        <v>0</v>
      </c>
      <c r="AG52" s="8">
        <v>0</v>
      </c>
      <c r="AH52" s="8">
        <v>7278.4</v>
      </c>
      <c r="AI52" s="8">
        <v>-7278.4</v>
      </c>
      <c r="AJ52" s="8">
        <v>0</v>
      </c>
      <c r="AK52" s="9">
        <v>1</v>
      </c>
      <c r="AL52" s="8">
        <v>0</v>
      </c>
      <c r="AM52" s="9">
        <v>0</v>
      </c>
      <c r="AN52" s="8">
        <v>0</v>
      </c>
      <c r="AO52" s="2"/>
    </row>
    <row r="53" spans="1:41" outlineLevel="2" x14ac:dyDescent="0.25">
      <c r="A53" s="31" t="s">
        <v>86</v>
      </c>
      <c r="B53" s="7" t="s">
        <v>38</v>
      </c>
      <c r="C53" s="7" t="s">
        <v>3</v>
      </c>
      <c r="D53" s="7" t="s">
        <v>4</v>
      </c>
      <c r="E53" s="7" t="s">
        <v>4</v>
      </c>
      <c r="F53" s="7"/>
      <c r="G53" s="7"/>
      <c r="H53" s="7"/>
      <c r="I53" s="7"/>
      <c r="J53" s="7"/>
      <c r="K53" s="7"/>
      <c r="L53" s="8">
        <v>0</v>
      </c>
      <c r="M53" s="37">
        <v>44186.8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>
        <v>28335.200000000001</v>
      </c>
      <c r="AF53" s="8">
        <v>0</v>
      </c>
      <c r="AG53" s="8">
        <v>0</v>
      </c>
      <c r="AH53" s="8">
        <v>28335.215069999998</v>
      </c>
      <c r="AI53" s="8">
        <v>-28335.215069999998</v>
      </c>
      <c r="AJ53" s="8">
        <v>0</v>
      </c>
      <c r="AK53" s="9">
        <v>0.64125918472055377</v>
      </c>
      <c r="AL53" s="8">
        <v>0</v>
      </c>
      <c r="AM53" s="9">
        <v>0</v>
      </c>
      <c r="AN53" s="8">
        <v>0</v>
      </c>
      <c r="AO53" s="2"/>
    </row>
    <row r="54" spans="1:41" ht="12.75" customHeight="1" x14ac:dyDescent="0.25">
      <c r="A54" s="41" t="s">
        <v>39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10">
        <v>0</v>
      </c>
      <c r="M54" s="54">
        <f>M13+M18+M20+M24+M30+M35+M41+M43+M48+M50</f>
        <v>600111.60000000009</v>
      </c>
      <c r="N54" s="54">
        <f t="shared" ref="N54:AE54" si="7">N13+N18+N20+N24+N30+N35+N41+N43+N48+N50</f>
        <v>0</v>
      </c>
      <c r="O54" s="54">
        <f t="shared" si="7"/>
        <v>0</v>
      </c>
      <c r="P54" s="54">
        <f t="shared" si="7"/>
        <v>0</v>
      </c>
      <c r="Q54" s="54">
        <f t="shared" si="7"/>
        <v>0</v>
      </c>
      <c r="R54" s="54">
        <f t="shared" si="7"/>
        <v>0</v>
      </c>
      <c r="S54" s="54">
        <f t="shared" si="7"/>
        <v>0</v>
      </c>
      <c r="T54" s="54">
        <f t="shared" si="7"/>
        <v>0</v>
      </c>
      <c r="U54" s="54">
        <f t="shared" si="7"/>
        <v>0</v>
      </c>
      <c r="V54" s="54">
        <f t="shared" si="7"/>
        <v>0</v>
      </c>
      <c r="W54" s="54">
        <f t="shared" si="7"/>
        <v>0</v>
      </c>
      <c r="X54" s="54">
        <f t="shared" si="7"/>
        <v>0</v>
      </c>
      <c r="Y54" s="54">
        <f t="shared" si="7"/>
        <v>0</v>
      </c>
      <c r="Z54" s="54">
        <f t="shared" si="7"/>
        <v>0</v>
      </c>
      <c r="AA54" s="54">
        <f t="shared" si="7"/>
        <v>0</v>
      </c>
      <c r="AB54" s="54">
        <f t="shared" si="7"/>
        <v>0</v>
      </c>
      <c r="AC54" s="54">
        <f t="shared" si="7"/>
        <v>0</v>
      </c>
      <c r="AD54" s="54">
        <f t="shared" si="7"/>
        <v>0</v>
      </c>
      <c r="AE54" s="54">
        <f t="shared" si="7"/>
        <v>532168.79999999993</v>
      </c>
      <c r="AF54" s="10">
        <v>0</v>
      </c>
      <c r="AG54" s="10">
        <v>0</v>
      </c>
      <c r="AH54" s="10">
        <v>532168.80822999997</v>
      </c>
      <c r="AI54" s="10">
        <v>-532168.80822999997</v>
      </c>
      <c r="AJ54" s="10">
        <v>0</v>
      </c>
      <c r="AK54" s="11">
        <v>0.88678303275852577</v>
      </c>
      <c r="AL54" s="10">
        <v>0</v>
      </c>
      <c r="AM54" s="11">
        <v>0</v>
      </c>
      <c r="AN54" s="10">
        <v>0</v>
      </c>
      <c r="AO54" s="2"/>
    </row>
    <row r="55" spans="1:41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 t="s">
        <v>2</v>
      </c>
      <c r="Y55" s="2"/>
      <c r="Z55" s="2"/>
      <c r="AA55" s="2"/>
      <c r="AB55" s="2"/>
      <c r="AC55" s="2"/>
      <c r="AD55" s="2" t="s">
        <v>2</v>
      </c>
      <c r="AE55" s="2"/>
      <c r="AF55" s="2"/>
      <c r="AG55" s="2"/>
      <c r="AH55" s="2" t="s">
        <v>2</v>
      </c>
      <c r="AI55" s="2"/>
      <c r="AJ55" s="2"/>
      <c r="AK55" s="2"/>
      <c r="AL55" s="2"/>
      <c r="AM55" s="2"/>
      <c r="AN55" s="2"/>
      <c r="AO55" s="2"/>
    </row>
    <row r="56" spans="1:41" x14ac:dyDescent="0.2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2"/>
    </row>
  </sheetData>
  <mergeCells count="49">
    <mergeCell ref="A8:AE8"/>
    <mergeCell ref="B1:AE1"/>
    <mergeCell ref="B3:AE3"/>
    <mergeCell ref="B2:AE2"/>
    <mergeCell ref="B5:AE5"/>
    <mergeCell ref="B6:AE6"/>
    <mergeCell ref="B4:AE4"/>
    <mergeCell ref="A7:AE7"/>
    <mergeCell ref="A11:A12"/>
    <mergeCell ref="B11:B12"/>
    <mergeCell ref="C11:C12"/>
    <mergeCell ref="D11:D12"/>
    <mergeCell ref="A9:AL9"/>
    <mergeCell ref="A10:AN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U11:U12"/>
    <mergeCell ref="V11:V12"/>
    <mergeCell ref="W11:W12"/>
    <mergeCell ref="Y11:Y12"/>
    <mergeCell ref="O11:O12"/>
    <mergeCell ref="P11:P12"/>
    <mergeCell ref="Q11:Q12"/>
    <mergeCell ref="R11:R12"/>
    <mergeCell ref="S11:S12"/>
    <mergeCell ref="AL11:AL12"/>
    <mergeCell ref="AM11:AM12"/>
    <mergeCell ref="AN11:AN12"/>
    <mergeCell ref="A54:K54"/>
    <mergeCell ref="A56:AD56"/>
    <mergeCell ref="AF11:AF12"/>
    <mergeCell ref="AG11:AG12"/>
    <mergeCell ref="AI11:AI12"/>
    <mergeCell ref="AJ11:AJ12"/>
    <mergeCell ref="AK11:AK12"/>
    <mergeCell ref="Z11:Z12"/>
    <mergeCell ref="AA11:AA12"/>
    <mergeCell ref="AB11:AB12"/>
    <mergeCell ref="AC11:AC12"/>
    <mergeCell ref="AE11:AE12"/>
    <mergeCell ref="T11:T12"/>
  </mergeCells>
  <pageMargins left="0.59027779999999996" right="0.59027779999999996" top="0.59027779999999996" bottom="0.59027779999999996" header="0.39374999999999999" footer="0.39374999999999999"/>
  <pageSetup paperSize="9" scale="77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2.2022&lt;/string&gt;&#10;  &lt;/DateInfo&gt;&#10;  &lt;Code&gt;SQUERY_ANAL_ISP_BUDG&lt;/Code&gt;&#10;  &lt;ObjectCode&gt;SQUERY_ANAL_ISP_BUDG&lt;/ObjectCode&gt;&#10;  &lt;DocName&gt;fo21_budg2_03.07.2013_08_14_31(Аналитический отчет по исполнению бюджета с произвольной группировкой)&lt;/DocName&gt;&#10;  &lt;VariantName&gt;fo21_budg2_03.07.2013_08:14:31&lt;/VariantName&gt;&#10;  &lt;VariantLink&gt;55410030&lt;/VariantLink&gt;&#10;  &lt;SvodReportLink xsi:nil=&quot;true&quot; /&gt;&#10;  &lt;ReportLink&gt;21213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9FE7DD4-74A5-4A52-8520-55919B39C9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Финансовый отдел администрации Янтиковского МО</dc:creator>
  <cp:lastModifiedBy>yantik_fin2</cp:lastModifiedBy>
  <cp:lastPrinted>2023-02-21T05:29:37Z</cp:lastPrinted>
  <dcterms:created xsi:type="dcterms:W3CDTF">2023-02-10T05:26:53Z</dcterms:created>
  <dcterms:modified xsi:type="dcterms:W3CDTF">2023-03-03T08:07:04Z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fo21_budg2_03.07.2013_08_14_31(Аналитический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fo21_budg2_03.07.2013_08_14_31(2).xlsx</vt:lpwstr>
  </property>
  <property fmtid="{D5CDD505-2E9C-101B-9397-08002B2CF9AE}" pid="4" name="Версия клиента">
    <vt:lpwstr>22.1.36.12220 (.NET 4.7.2)</vt:lpwstr>
  </property>
  <property fmtid="{D5CDD505-2E9C-101B-9397-08002B2CF9AE}" pid="5" name="Версия базы">
    <vt:lpwstr>22.1.1542.1898211247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FObudg2022</vt:lpwstr>
  </property>
  <property fmtid="{D5CDD505-2E9C-101B-9397-08002B2CF9AE}" pid="9" name="Пользователь">
    <vt:lpwstr>fo21_budg2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