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C70" i="1"/>
  <c r="D70" i="1" s="1"/>
  <c r="C69" i="1"/>
  <c r="D69" i="1" s="1"/>
  <c r="C68" i="1"/>
  <c r="D68" i="1" s="1"/>
  <c r="C67" i="1"/>
  <c r="C66" i="1"/>
  <c r="C65" i="1"/>
  <c r="C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S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C145" i="1"/>
  <c r="D145" i="1" s="1"/>
  <c r="C170" i="1"/>
  <c r="D170" i="1" s="1"/>
  <c r="C128" i="1"/>
  <c r="D128" i="1" s="1"/>
  <c r="C154" i="1"/>
  <c r="D154" i="1" s="1"/>
  <c r="C63" i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<sst xmlns="http://schemas.openxmlformats.org/spreadsheetml/2006/main" count="275" uniqueCount="219">
  <si>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</si>
  <si>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</si>
  <si>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</si>
  <si>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</si>
  <si>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</si>
  <si>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</si>
  <si>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</si>
  <si>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</si>
  <si>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</si>
  <si>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</si>
  <si>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</si>
  <si>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</si>
  <si>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</si>
  <si>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</si>
  <si>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</si>
  <si>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</si>
  <si>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</si>
  <si>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</si>
  <si>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</si>
  <si>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</si>
  <si>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</si>
  <si>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</si>
  <si>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</si>
  <si>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</si>
  <si>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</si>
  <si>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</si>
  <si>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</si>
  <si>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</si>
  <si>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</si>
  <si>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</si>
  <si>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</si>
  <si>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</si>
  <si>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</si>
  <si>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</si>
  <si>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</si>
  <si>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</si>
  <si>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</si>
  <si>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</si>
  <si>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</si>
  <si>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</si>
  <si>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</si>
  <si>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</si>
  <si>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</si>
  <si>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</si>
  <si>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</si>
  <si>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</si>
  <si>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</si>
  <si>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</si>
  <si>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</si>
  <si>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</si>
  <si>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</si>
  <si>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</si>
  <si>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</si>
  <si>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</si>
  <si>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</si>
  <si>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</si>
  <si>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</si>
  <si>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</si>
  <si>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</si>
  <si>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</si>
  <si>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</si>
  <si>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</si>
  <si>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</si>
  <si>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</si>
  <si>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</si>
  <si>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</si>
  <si>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</si>
  <si>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</si>
  <si>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</si>
  <si>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</si>
  <si>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</si>
  <si>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</si>
  <si>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</si>
  <si>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</si>
  <si>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</si>
  <si>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</si>
  <si>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</si>
  <si>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</si>
  <si>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</si>
  <si>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</si>
  <si>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</si>
  <si>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</si>
  <si>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</si>
  <si>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</si>
  <si>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</si>
  <si>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</si>
  <si>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</si>
  <si>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</si>
  <si>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</si>
  <si>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</si>
  <si>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</si>
  <si>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</si>
  <si>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</si>
  <si>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</si>
  <si>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</si>
  <si>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</si>
  <si>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</si>
  <si>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</si>
  <si>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</si>
  <si>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</si>
  <si>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</si>
  <si>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</si>
  <si>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</si>
  <si>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</si>
  <si>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</si>
  <si>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</si>
  <si>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</si>
  <si>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</si>
  <si>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</si>
  <si>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</si>
  <si>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</si>
  <si>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</si>
  <si>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</si>
  <si>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</si>
  <si>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</si>
  <si>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</si>
  <si>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</si>
  <si>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</si>
  <si>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</si>
  <si>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</si>
  <si>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</si>
  <si>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</si>
  <si>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</si>
  <si>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</si>
  <si>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</si>
  <si>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</si>
  <si>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</si>
  <si>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</si>
  <si>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</si>
  <si>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</si>
  <si>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</si>
  <si>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</si>
  <si>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</si>
  <si>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</si>
  <si>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</si>
  <si>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</si>
  <si>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</si>
  <si>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</si>
  <si>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</si>
  <si>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</si>
  <si>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</si>
  <si>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</si>
  <si>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</si>
  <si>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</si>
  <si>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</si>
  <si>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</si>
  <si>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</si>
  <si>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</si>
  <si>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</si>
  <si>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</si>
  <si>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</si>
  <si>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</si>
  <si>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</si>
  <si>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</si>
  <si>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</si>
  <si>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</si>
  <si>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</si>
  <si>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</si>
  <si>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</si>
  <si>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</si>
  <si>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</si>
  <si>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</si>
  <si>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</si>
  <si>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</si>
  <si>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</si>
  <si>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</si>
  <si>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</si>
  <si>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</si>
  <si>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</si>
  <si>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</si>
  <si>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</si>
  <si>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</si>
  <si>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</si>
  <si>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</si>
  <si>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</si>
  <si>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</si>
  <si>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</si>
  <si>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</si>
  <si>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</si>
  <si>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</si>
  <si>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</si>
  <si>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</si>
  <si>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</si>
  <si>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</si>
  <si>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</si>
  <si>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</si>
  <si>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</si>
  <si>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</si>
  <si>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</si>
  <si>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</si>
  <si>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</si>
  <si>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</si>
  <si>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</si>
  <si>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</si>
  <si>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</si>
  <si>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</si>
  <si>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</si>
  <si>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</si>
  <si>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</si>
  <si>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</si>
  <si>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</si>
  <si>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</si>
  <si>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</si>
  <si>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</si>
  <si>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</si>
  <si>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</si>
  <si>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</si>
  <si>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</si>
  <si>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</si>
  <si>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</si>
  <si>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</si>
  <si>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</si>
  <si>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</si>
  <si>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</si>
  <si>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</si>
  <si>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</si>
  <si>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</si>
  <si>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</si>
  <si>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10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</si>
</sst>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38" sqref="F38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3787</v>
      </c>
      <c r="D12" s="15"/>
      <c r="E12" s="141">
        <v>110</v>
      </c>
      <c r="F12" s="141">
        <v>350</v>
      </c>
      <c r="G12" s="141">
        <v>250</v>
      </c>
      <c r="H12" s="141">
        <v>435</v>
      </c>
      <c r="I12" s="141">
        <v>200</v>
      </c>
      <c r="J12" s="141">
        <v>690</v>
      </c>
      <c r="K12" s="141">
        <v>131</v>
      </c>
      <c r="L12" s="141">
        <v>76</v>
      </c>
      <c r="M12" s="141">
        <v>25</v>
      </c>
      <c r="N12" s="141"/>
      <c r="O12" s="141"/>
      <c r="P12" s="141"/>
      <c r="Q12" s="141">
        <v>90</v>
      </c>
      <c r="R12" s="141"/>
      <c r="S12" s="141">
        <v>660</v>
      </c>
      <c r="T12" s="141">
        <v>145</v>
      </c>
      <c r="U12" s="141">
        <v>35</v>
      </c>
      <c r="V12" s="141"/>
      <c r="W12" s="141"/>
      <c r="X12" s="141">
        <v>140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7.1983881084985463E-2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373</v>
      </c>
      <c r="D14" s="15"/>
      <c r="E14" s="113">
        <v>75</v>
      </c>
      <c r="F14" s="113">
        <v>68</v>
      </c>
      <c r="G14" s="113">
        <v>85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81875.5</v>
      </c>
      <c r="D20" s="15">
        <f t="shared" si="0"/>
        <v>0.81444657760447237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/>
      <c r="C25" s="23">
        <f>SUM(E25:Y25)</f>
        <v>27542</v>
      </c>
      <c r="D25" s="15"/>
      <c r="E25" s="94">
        <v>1980</v>
      </c>
      <c r="F25" s="94">
        <v>700</v>
      </c>
      <c r="G25" s="94">
        <v>1670</v>
      </c>
      <c r="H25" s="94">
        <v>2133</v>
      </c>
      <c r="I25" s="94"/>
      <c r="J25" s="94">
        <v>2650</v>
      </c>
      <c r="K25" s="94">
        <v>1526</v>
      </c>
      <c r="L25" s="94">
        <v>720</v>
      </c>
      <c r="M25" s="94">
        <v>2965</v>
      </c>
      <c r="N25" s="94">
        <v>320</v>
      </c>
      <c r="O25" s="94">
        <v>433</v>
      </c>
      <c r="P25" s="94">
        <v>903</v>
      </c>
      <c r="Q25" s="94">
        <v>934</v>
      </c>
      <c r="R25" s="94">
        <v>1880</v>
      </c>
      <c r="S25" s="94">
        <v>2920</v>
      </c>
      <c r="T25" s="94">
        <v>493</v>
      </c>
      <c r="U25" s="94">
        <v>1400</v>
      </c>
      <c r="V25" s="94"/>
      <c r="W25" s="94">
        <v>630</v>
      </c>
      <c r="X25" s="94">
        <v>2305</v>
      </c>
      <c r="Y25" s="94">
        <v>980</v>
      </c>
    </row>
    <row r="26" spans="1:26" s="12" customFormat="1" ht="30" customHeight="1" x14ac:dyDescent="0.2">
      <c r="A26" s="18" t="s">
        <v>45</v>
      </c>
      <c r="B26" s="28"/>
      <c r="C26" s="28">
        <f>C25/C20</f>
        <v>0.33638878541199746</v>
      </c>
      <c r="D26" s="15"/>
      <c r="E26" s="117">
        <f t="shared" ref="E26:Y26" si="7">E25/E20</f>
        <v>0.26052631578947366</v>
      </c>
      <c r="F26" s="117">
        <f t="shared" si="7"/>
        <v>0.35317860746720486</v>
      </c>
      <c r="G26" s="117">
        <f t="shared" si="7"/>
        <v>0.3763804372323642</v>
      </c>
      <c r="H26" s="117">
        <f t="shared" si="7"/>
        <v>0.44289867109634551</v>
      </c>
      <c r="I26" s="117"/>
      <c r="J26" s="117">
        <f t="shared" si="7"/>
        <v>0.44915254237288138</v>
      </c>
      <c r="K26" s="117">
        <f t="shared" si="7"/>
        <v>0.62643678160919536</v>
      </c>
      <c r="L26" s="117"/>
      <c r="M26" s="117">
        <f t="shared" si="7"/>
        <v>0.7011113738472452</v>
      </c>
      <c r="N26" s="117"/>
      <c r="O26" s="117">
        <f t="shared" si="7"/>
        <v>0.20376470588235293</v>
      </c>
      <c r="P26" s="117">
        <f t="shared" si="7"/>
        <v>0.17249283667621776</v>
      </c>
      <c r="Q26" s="117">
        <f t="shared" si="7"/>
        <v>0.256241426611797</v>
      </c>
      <c r="R26" s="117">
        <f t="shared" si="7"/>
        <v>0.36776212832550859</v>
      </c>
      <c r="S26" s="117">
        <f t="shared" si="7"/>
        <v>0.42752562225475843</v>
      </c>
      <c r="T26" s="117">
        <f t="shared" si="7"/>
        <v>0.13887323943661972</v>
      </c>
      <c r="U26" s="117">
        <f t="shared" si="7"/>
        <v>0.8269344359125812</v>
      </c>
      <c r="V26" s="117"/>
      <c r="W26" s="117">
        <f t="shared" si="7"/>
        <v>9.940044177974125E-2</v>
      </c>
      <c r="X26" s="117">
        <f t="shared" si="7"/>
        <v>0.41970138383102695</v>
      </c>
      <c r="Y26" s="117">
        <f t="shared" si="7"/>
        <v>0.47342995169082125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/>
      <c r="C28" s="23">
        <f t="shared" si="8"/>
        <v>6654</v>
      </c>
      <c r="D28" s="15"/>
      <c r="E28" s="94"/>
      <c r="F28" s="94"/>
      <c r="G28" s="94">
        <v>410</v>
      </c>
      <c r="H28" s="94"/>
      <c r="I28" s="94"/>
      <c r="J28" s="94">
        <v>950</v>
      </c>
      <c r="K28" s="94">
        <v>1010</v>
      </c>
      <c r="L28" s="94">
        <v>1015</v>
      </c>
      <c r="M28" s="94">
        <v>100</v>
      </c>
      <c r="N28" s="94">
        <v>170</v>
      </c>
      <c r="O28" s="94"/>
      <c r="P28" s="94"/>
      <c r="Q28" s="94">
        <v>1206</v>
      </c>
      <c r="R28" s="94"/>
      <c r="S28" s="94">
        <v>510</v>
      </c>
      <c r="T28" s="94"/>
      <c r="U28" s="94"/>
      <c r="V28" s="94"/>
      <c r="W28" s="94"/>
      <c r="X28" s="94">
        <v>443</v>
      </c>
      <c r="Y28" s="94">
        <v>840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</v>
      </c>
      <c r="C29" s="23">
        <f t="shared" si="8"/>
        <v>2.0785427249303159</v>
      </c>
      <c r="D29" s="15" t="e">
        <f t="shared" si="0"/>
        <v>#DIV/0!</v>
      </c>
      <c r="E29" s="116">
        <f t="shared" si="9"/>
        <v>0</v>
      </c>
      <c r="F29" s="116">
        <f t="shared" si="9"/>
        <v>0</v>
      </c>
      <c r="G29" s="116">
        <f t="shared" si="9"/>
        <v>9.2404778003155288E-2</v>
      </c>
      <c r="H29" s="116">
        <f t="shared" si="9"/>
        <v>0</v>
      </c>
      <c r="I29" s="116">
        <f t="shared" si="9"/>
        <v>0</v>
      </c>
      <c r="J29" s="116">
        <f t="shared" si="9"/>
        <v>0.16101694915254236</v>
      </c>
      <c r="K29" s="116">
        <f t="shared" si="9"/>
        <v>0.41461412151067323</v>
      </c>
      <c r="L29" s="116">
        <f t="shared" si="9"/>
        <v>0.3783078643309728</v>
      </c>
      <c r="M29" s="116">
        <f t="shared" si="9"/>
        <v>2.3646252069047056E-2</v>
      </c>
      <c r="N29" s="116">
        <f t="shared" si="9"/>
        <v>0.11655810764484059</v>
      </c>
      <c r="O29" s="116">
        <f t="shared" si="9"/>
        <v>0</v>
      </c>
      <c r="P29" s="116">
        <f t="shared" si="9"/>
        <v>0</v>
      </c>
      <c r="Q29" s="116">
        <f t="shared" si="9"/>
        <v>0.33086419753086421</v>
      </c>
      <c r="R29" s="116">
        <f t="shared" si="9"/>
        <v>0</v>
      </c>
      <c r="S29" s="116">
        <f t="shared" si="9"/>
        <v>7.4670571010248904E-2</v>
      </c>
      <c r="T29" s="116">
        <f t="shared" si="9"/>
        <v>0</v>
      </c>
      <c r="U29" s="116">
        <f t="shared" si="9"/>
        <v>0</v>
      </c>
      <c r="V29" s="116">
        <f t="shared" si="9"/>
        <v>0</v>
      </c>
      <c r="W29" s="116">
        <f t="shared" si="9"/>
        <v>0</v>
      </c>
      <c r="X29" s="116">
        <f t="shared" si="9"/>
        <v>8.0662782228696286E-2</v>
      </c>
      <c r="Y29" s="116">
        <f t="shared" si="9"/>
        <v>0.40579710144927539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16027</v>
      </c>
      <c r="D33" s="15"/>
      <c r="E33" s="94">
        <v>300</v>
      </c>
      <c r="F33" s="94">
        <v>55</v>
      </c>
      <c r="G33" s="94">
        <v>3030</v>
      </c>
      <c r="H33" s="94">
        <v>860</v>
      </c>
      <c r="I33" s="94"/>
      <c r="J33" s="94">
        <v>860</v>
      </c>
      <c r="K33" s="94">
        <v>516</v>
      </c>
      <c r="L33" s="94">
        <v>1005</v>
      </c>
      <c r="M33" s="94">
        <v>535</v>
      </c>
      <c r="N33" s="94">
        <v>690</v>
      </c>
      <c r="O33" s="94">
        <v>307</v>
      </c>
      <c r="P33" s="94"/>
      <c r="Q33" s="94"/>
      <c r="R33" s="94">
        <v>466</v>
      </c>
      <c r="S33" s="94">
        <v>836</v>
      </c>
      <c r="T33" s="94">
        <v>2408</v>
      </c>
      <c r="U33" s="94">
        <v>380</v>
      </c>
      <c r="V33" s="94"/>
      <c r="W33" s="94"/>
      <c r="X33" s="94">
        <v>3009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0.14349410426981582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2.0723436322532027E-2</v>
      </c>
      <c r="G34" s="117">
        <f t="shared" si="11"/>
        <v>0.25134798838656158</v>
      </c>
      <c r="H34" s="117">
        <f t="shared" si="11"/>
        <v>0.11138453568190648</v>
      </c>
      <c r="I34" s="117">
        <f t="shared" si="11"/>
        <v>0</v>
      </c>
      <c r="J34" s="117">
        <f t="shared" si="11"/>
        <v>0.1518361581920904</v>
      </c>
      <c r="K34" s="117">
        <f t="shared" si="11"/>
        <v>0.13479623824451412</v>
      </c>
      <c r="L34" s="117">
        <f t="shared" si="11"/>
        <v>0.21095717884130982</v>
      </c>
      <c r="M34" s="117">
        <f t="shared" si="11"/>
        <v>0.16594292803970223</v>
      </c>
      <c r="N34" s="117">
        <f t="shared" si="11"/>
        <v>0.16546762589928057</v>
      </c>
      <c r="O34" s="117">
        <f t="shared" si="11"/>
        <v>6.9362855851784908E-2</v>
      </c>
      <c r="P34" s="117">
        <f>P33/Q30</f>
        <v>0</v>
      </c>
      <c r="Q34" s="117">
        <f>Q33/R30</f>
        <v>0</v>
      </c>
      <c r="R34" s="117">
        <f>R33/S30</f>
        <v>7.7770360480640857E-2</v>
      </c>
      <c r="S34" s="117">
        <f>S33/T30</f>
        <v>0.15582479030754892</v>
      </c>
      <c r="T34" s="117">
        <f t="shared" si="11"/>
        <v>0.44883504193849022</v>
      </c>
      <c r="U34" s="117">
        <f t="shared" si="11"/>
        <v>0.20799124247400108</v>
      </c>
      <c r="V34" s="117">
        <f t="shared" si="11"/>
        <v>0</v>
      </c>
      <c r="W34" s="117">
        <f t="shared" si="11"/>
        <v>0</v>
      </c>
      <c r="X34" s="117">
        <f t="shared" si="11"/>
        <v>0.36044561571633926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/>
      <c r="C35" s="23">
        <f>SUM(E35:Y35)</f>
        <v>23960</v>
      </c>
      <c r="D35" s="15"/>
      <c r="E35" s="94">
        <v>450</v>
      </c>
      <c r="F35" s="94">
        <v>600</v>
      </c>
      <c r="G35" s="94">
        <v>4534</v>
      </c>
      <c r="H35" s="94">
        <v>430</v>
      </c>
      <c r="I35" s="94">
        <v>165</v>
      </c>
      <c r="J35" s="94">
        <v>2900</v>
      </c>
      <c r="K35" s="94">
        <v>989</v>
      </c>
      <c r="L35" s="94">
        <v>2350</v>
      </c>
      <c r="M35" s="94">
        <v>460</v>
      </c>
      <c r="N35" s="94">
        <v>250</v>
      </c>
      <c r="O35" s="94">
        <v>1094</v>
      </c>
      <c r="P35" s="94"/>
      <c r="Q35" s="94">
        <v>928</v>
      </c>
      <c r="R35" s="94">
        <v>993</v>
      </c>
      <c r="S35" s="94">
        <v>813</v>
      </c>
      <c r="T35" s="94">
        <v>1336</v>
      </c>
      <c r="U35" s="94">
        <v>685</v>
      </c>
      <c r="V35" s="94"/>
      <c r="W35" s="94"/>
      <c r="X35" s="94">
        <v>3363</v>
      </c>
      <c r="Y35" s="94">
        <v>1620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0.21452041793877752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0.22607385079125847</v>
      </c>
      <c r="G36" s="116">
        <f t="shared" si="12"/>
        <v>0.37610949813355454</v>
      </c>
      <c r="H36" s="116">
        <f t="shared" si="12"/>
        <v>5.5692267840953241E-2</v>
      </c>
      <c r="I36" s="116">
        <f t="shared" si="12"/>
        <v>2.0960365853658538E-2</v>
      </c>
      <c r="J36" s="116">
        <f t="shared" si="12"/>
        <v>0.51200564971751417</v>
      </c>
      <c r="K36" s="116">
        <f t="shared" si="12"/>
        <v>0.25835945663531873</v>
      </c>
      <c r="L36" s="116">
        <f t="shared" si="12"/>
        <v>0.49328295549958018</v>
      </c>
      <c r="M36" s="116">
        <f t="shared" si="12"/>
        <v>0.14267990074441686</v>
      </c>
      <c r="N36" s="116">
        <f t="shared" si="12"/>
        <v>5.9952038369304558E-2</v>
      </c>
      <c r="O36" s="116">
        <f t="shared" si="12"/>
        <v>0.24717577948486219</v>
      </c>
      <c r="P36" s="116">
        <f>P35/Q30</f>
        <v>0</v>
      </c>
      <c r="Q36" s="116">
        <f>Q35/R30</f>
        <v>0.23929860752965446</v>
      </c>
      <c r="R36" s="116">
        <f>R35/S30</f>
        <v>0.16572096128170893</v>
      </c>
      <c r="S36" s="116">
        <f>S35/T30</f>
        <v>0.15153774464119291</v>
      </c>
      <c r="T36" s="116">
        <f t="shared" si="12"/>
        <v>0.24902143522833178</v>
      </c>
      <c r="U36" s="116">
        <f t="shared" si="12"/>
        <v>0.37493158182813358</v>
      </c>
      <c r="V36" s="116">
        <f t="shared" si="12"/>
        <v>0</v>
      </c>
      <c r="W36" s="116">
        <f t="shared" si="12"/>
        <v>0</v>
      </c>
      <c r="X36" s="116">
        <f t="shared" si="12"/>
        <v>0.4028509822712027</v>
      </c>
      <c r="Y36" s="116">
        <f t="shared" si="12"/>
        <v>0.24992286331379204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25022</v>
      </c>
      <c r="D38" s="15"/>
      <c r="E38" s="94">
        <v>2400</v>
      </c>
      <c r="F38" s="94">
        <v>201</v>
      </c>
      <c r="G38" s="94">
        <v>8154</v>
      </c>
      <c r="H38" s="94">
        <v>225</v>
      </c>
      <c r="I38" s="94">
        <v>75</v>
      </c>
      <c r="J38" s="94">
        <v>3980</v>
      </c>
      <c r="K38" s="94">
        <v>621</v>
      </c>
      <c r="L38" s="94">
        <v>830</v>
      </c>
      <c r="M38" s="94">
        <v>70</v>
      </c>
      <c r="N38" s="94"/>
      <c r="O38" s="94"/>
      <c r="P38" s="94"/>
      <c r="Q38" s="94">
        <v>3489</v>
      </c>
      <c r="R38" s="94">
        <v>520</v>
      </c>
      <c r="S38" s="94">
        <v>1697</v>
      </c>
      <c r="T38" s="94">
        <v>66</v>
      </c>
      <c r="U38" s="94">
        <v>1894</v>
      </c>
      <c r="V38" s="94">
        <v>80</v>
      </c>
      <c r="W38" s="94"/>
      <c r="X38" s="94"/>
      <c r="Y38" s="94">
        <v>720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6583</v>
      </c>
      <c r="D40" s="15"/>
      <c r="E40" s="94">
        <v>2200</v>
      </c>
      <c r="F40" s="94"/>
      <c r="G40" s="94">
        <v>1580</v>
      </c>
      <c r="H40" s="94"/>
      <c r="I40" s="94">
        <v>48</v>
      </c>
      <c r="J40" s="94">
        <v>35</v>
      </c>
      <c r="K40" s="94">
        <v>292</v>
      </c>
      <c r="L40" s="94">
        <v>505</v>
      </c>
      <c r="M40" s="94"/>
      <c r="N40" s="94"/>
      <c r="O40" s="94"/>
      <c r="P40" s="94"/>
      <c r="Q40" s="94">
        <v>1828</v>
      </c>
      <c r="R40" s="94"/>
      <c r="S40" s="94"/>
      <c r="T40" s="94"/>
      <c r="U40" s="94">
        <v>95</v>
      </c>
      <c r="V40" s="94"/>
      <c r="W40" s="94"/>
      <c r="X40" s="94"/>
      <c r="Y40" s="94"/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/>
      <c r="C42" s="23">
        <f>SUM(E42:Y42)</f>
        <v>3132</v>
      </c>
      <c r="D42" s="15"/>
      <c r="E42" s="135">
        <v>980</v>
      </c>
      <c r="F42" s="113"/>
      <c r="G42" s="113">
        <v>1436</v>
      </c>
      <c r="H42" s="113">
        <v>160</v>
      </c>
      <c r="I42" s="113">
        <v>26</v>
      </c>
      <c r="J42" s="113">
        <v>20</v>
      </c>
      <c r="K42" s="113">
        <v>165</v>
      </c>
      <c r="L42" s="113">
        <v>125</v>
      </c>
      <c r="M42" s="113"/>
      <c r="N42" s="113"/>
      <c r="O42" s="113"/>
      <c r="P42" s="113"/>
      <c r="Q42" s="113">
        <v>220</v>
      </c>
      <c r="R42" s="113"/>
      <c r="S42" s="113"/>
      <c r="T42" s="113"/>
      <c r="U42" s="113"/>
      <c r="V42" s="113"/>
      <c r="W42" s="113"/>
      <c r="X42" s="113"/>
      <c r="Y42" s="113"/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1.4843390852262764E-2</v>
      </c>
      <c r="D44" s="15" t="e">
        <f t="shared" si="0"/>
        <v>#DIV/0!</v>
      </c>
      <c r="E44" s="118">
        <f t="shared" ref="E44:Y44" si="14">E42/E41</f>
        <v>9.2452830188679239E-2</v>
      </c>
      <c r="F44" s="118">
        <f t="shared" si="14"/>
        <v>0</v>
      </c>
      <c r="G44" s="118">
        <f t="shared" si="14"/>
        <v>0.10048985304408678</v>
      </c>
      <c r="H44" s="118">
        <f t="shared" si="14"/>
        <v>1.3190436933223413E-2</v>
      </c>
      <c r="I44" s="118">
        <f t="shared" si="14"/>
        <v>4.4827586206896549E-3</v>
      </c>
      <c r="J44" s="118">
        <f t="shared" si="14"/>
        <v>1.2740476493820869E-3</v>
      </c>
      <c r="K44" s="118">
        <f t="shared" si="14"/>
        <v>1.4732142857142857E-2</v>
      </c>
      <c r="L44" s="118">
        <f t="shared" si="14"/>
        <v>1.1574074074074073E-2</v>
      </c>
      <c r="M44" s="118">
        <f t="shared" si="14"/>
        <v>0</v>
      </c>
      <c r="N44" s="118">
        <f t="shared" si="14"/>
        <v>0</v>
      </c>
      <c r="O44" s="118">
        <f t="shared" si="14"/>
        <v>0</v>
      </c>
      <c r="P44" s="118">
        <f t="shared" si="14"/>
        <v>0</v>
      </c>
      <c r="Q44" s="118">
        <f t="shared" si="14"/>
        <v>1.9819819819819819E-2</v>
      </c>
      <c r="R44" s="118">
        <f t="shared" si="14"/>
        <v>0</v>
      </c>
      <c r="S44" s="118">
        <f t="shared" si="14"/>
        <v>0</v>
      </c>
      <c r="T44" s="118">
        <f t="shared" si="14"/>
        <v>0</v>
      </c>
      <c r="U44" s="118">
        <f t="shared" si="14"/>
        <v>0</v>
      </c>
      <c r="V44" s="118">
        <f t="shared" si="14"/>
        <v>0</v>
      </c>
      <c r="W44" s="118">
        <f t="shared" si="14"/>
        <v>0</v>
      </c>
      <c r="X44" s="118">
        <f t="shared" si="14"/>
        <v>0</v>
      </c>
      <c r="Y44" s="118">
        <f t="shared" si="14"/>
        <v>0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1676</v>
      </c>
      <c r="D45" s="15"/>
      <c r="E45" s="119">
        <v>900</v>
      </c>
      <c r="F45" s="119"/>
      <c r="G45" s="119">
        <v>677</v>
      </c>
      <c r="H45" s="119"/>
      <c r="I45" s="119">
        <v>26</v>
      </c>
      <c r="J45" s="119">
        <v>10</v>
      </c>
      <c r="K45" s="119"/>
      <c r="L45" s="119">
        <v>63</v>
      </c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801</v>
      </c>
      <c r="D46" s="15"/>
      <c r="E46" s="94"/>
      <c r="F46" s="94"/>
      <c r="G46" s="94">
        <v>731</v>
      </c>
      <c r="H46" s="94"/>
      <c r="I46" s="94"/>
      <c r="J46" s="94">
        <v>5</v>
      </c>
      <c r="K46" s="94"/>
      <c r="L46" s="94">
        <v>65</v>
      </c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220</v>
      </c>
      <c r="D49" s="15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>
        <v>220</v>
      </c>
      <c r="R49" s="94"/>
      <c r="S49" s="94"/>
      <c r="T49" s="94"/>
      <c r="U49" s="94"/>
      <c r="V49" s="94"/>
      <c r="W49" s="94"/>
      <c r="X49" s="94"/>
      <c r="Y49" s="94"/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30</v>
      </c>
      <c r="D60" s="15"/>
      <c r="E60" s="94"/>
      <c r="F60" s="94"/>
      <c r="G60" s="94">
        <v>30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19772</v>
      </c>
      <c r="D62" s="15"/>
      <c r="E62" s="119">
        <f>E64+E67+E68+E70+E74+E73+E75</f>
        <v>1059</v>
      </c>
      <c r="F62" s="119">
        <f>F64+F67+F68+F70+F74+F73+F75</f>
        <v>284</v>
      </c>
      <c r="G62" s="119">
        <f t="shared" ref="G62:P62" si="18">G64+G67+G68+G70+G74+G73+G75</f>
        <v>1414</v>
      </c>
      <c r="H62" s="119">
        <f t="shared" si="18"/>
        <v>1215</v>
      </c>
      <c r="I62" s="119">
        <f t="shared" si="18"/>
        <v>981</v>
      </c>
      <c r="J62" s="119">
        <f t="shared" si="18"/>
        <v>3321</v>
      </c>
      <c r="K62" s="119">
        <f t="shared" si="18"/>
        <v>334</v>
      </c>
      <c r="L62" s="119">
        <f t="shared" si="18"/>
        <v>1310</v>
      </c>
      <c r="M62" s="119">
        <f t="shared" si="18"/>
        <v>1069</v>
      </c>
      <c r="N62" s="119">
        <f t="shared" si="18"/>
        <v>157</v>
      </c>
      <c r="O62" s="119">
        <f t="shared" si="18"/>
        <v>0</v>
      </c>
      <c r="P62" s="119">
        <f t="shared" si="18"/>
        <v>227</v>
      </c>
      <c r="Q62" s="119">
        <f>Q64+Q67+Q68+Q70+Q74+Q73+Q75</f>
        <v>3207</v>
      </c>
      <c r="R62" s="119">
        <f t="shared" ref="R62:Y62" si="19">R64+R67+R68+R70+R74+R73+R75</f>
        <v>224</v>
      </c>
      <c r="S62" s="119">
        <f>S64+S67+S68+S70+S74+S73+S75</f>
        <v>316</v>
      </c>
      <c r="T62" s="119">
        <f t="shared" si="19"/>
        <v>1180</v>
      </c>
      <c r="U62" s="119">
        <f t="shared" si="19"/>
        <v>2404</v>
      </c>
      <c r="V62" s="119">
        <f t="shared" si="19"/>
        <v>0</v>
      </c>
      <c r="W62" s="119">
        <f t="shared" si="19"/>
        <v>357</v>
      </c>
      <c r="X62" s="119">
        <f t="shared" si="19"/>
        <v>483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19598</v>
      </c>
      <c r="C63" s="27">
        <f>SUM(E63:Y63)</f>
        <v>24224.399999999998</v>
      </c>
      <c r="D63" s="15"/>
      <c r="E63" s="119">
        <f>E69+E71+E72+E76</f>
        <v>21</v>
      </c>
      <c r="F63" s="119">
        <f>F69+F71+F72+F76</f>
        <v>528</v>
      </c>
      <c r="G63" s="119">
        <f t="shared" ref="G63:Y63" si="20">G69+G71+G72+G76</f>
        <v>2983</v>
      </c>
      <c r="H63" s="119">
        <f t="shared" si="20"/>
        <v>1807</v>
      </c>
      <c r="I63" s="119">
        <f t="shared" si="20"/>
        <v>1124.9000000000001</v>
      </c>
      <c r="J63" s="119">
        <f>J69+J71+J72+J76</f>
        <v>731</v>
      </c>
      <c r="K63" s="119">
        <f t="shared" si="20"/>
        <v>768.5</v>
      </c>
      <c r="L63" s="119">
        <f t="shared" si="20"/>
        <v>1707</v>
      </c>
      <c r="M63" s="119">
        <f t="shared" si="20"/>
        <v>492</v>
      </c>
      <c r="N63" s="119">
        <f>N69+N71+N72+N76</f>
        <v>810.2</v>
      </c>
      <c r="O63" s="119">
        <f>O69+O71+O72+O76</f>
        <v>1248.5</v>
      </c>
      <c r="P63" s="119">
        <f t="shared" si="20"/>
        <v>773</v>
      </c>
      <c r="Q63" s="119">
        <f t="shared" si="20"/>
        <v>782</v>
      </c>
      <c r="R63" s="119">
        <f t="shared" si="20"/>
        <v>428</v>
      </c>
      <c r="S63" s="119">
        <f>S69+S71+S72+S76</f>
        <v>2927</v>
      </c>
      <c r="T63" s="119">
        <f t="shared" si="20"/>
        <v>2376</v>
      </c>
      <c r="U63" s="119">
        <f t="shared" si="20"/>
        <v>708</v>
      </c>
      <c r="V63" s="119">
        <f t="shared" si="20"/>
        <v>72.5</v>
      </c>
      <c r="W63" s="119">
        <f t="shared" si="20"/>
        <v>741.8</v>
      </c>
      <c r="X63" s="119">
        <f t="shared" si="20"/>
        <v>1795</v>
      </c>
      <c r="Y63" s="119">
        <f t="shared" si="20"/>
        <v>1400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/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1"/>
        <v>10</v>
      </c>
      <c r="D67" s="15"/>
      <c r="E67" s="110"/>
      <c r="F67" s="110"/>
      <c r="G67" s="110">
        <v>10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/>
      <c r="C71" s="23">
        <f t="shared" si="21"/>
        <v>167</v>
      </c>
      <c r="D71" s="15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>
        <v>167</v>
      </c>
      <c r="T71" s="110"/>
      <c r="U71" s="110"/>
      <c r="V71" s="110"/>
      <c r="W71" s="110"/>
      <c r="X71" s="110"/>
      <c r="Y71" s="110"/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ref="D72:D79" si="22">C72/B72</f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-209458</v>
      </c>
      <c r="D86" s="15"/>
      <c r="E86" s="153">
        <f>(E42-E87)</f>
        <v>-9640</v>
      </c>
      <c r="F86" s="153">
        <f t="shared" ref="F86:Y86" si="24">(F42-F87)</f>
        <v>-6336</v>
      </c>
      <c r="G86" s="153">
        <f t="shared" si="24"/>
        <v>-12854</v>
      </c>
      <c r="H86" s="153">
        <f t="shared" si="24"/>
        <v>-11439</v>
      </c>
      <c r="I86" s="153">
        <f t="shared" si="24"/>
        <v>-6374</v>
      </c>
      <c r="J86" s="153">
        <f t="shared" si="24"/>
        <v>-15760</v>
      </c>
      <c r="K86" s="153">
        <f t="shared" si="24"/>
        <v>-10769</v>
      </c>
      <c r="L86" s="153">
        <f t="shared" si="24"/>
        <v>-9977</v>
      </c>
      <c r="M86" s="153">
        <f t="shared" si="24"/>
        <v>-10378</v>
      </c>
      <c r="N86" s="153">
        <f t="shared" si="24"/>
        <v>-4591</v>
      </c>
      <c r="O86" s="153">
        <f t="shared" si="24"/>
        <v>-5460</v>
      </c>
      <c r="P86" s="153">
        <f t="shared" si="24"/>
        <v>-7565</v>
      </c>
      <c r="Q86" s="153">
        <f t="shared" si="24"/>
        <v>-10916</v>
      </c>
      <c r="R86" s="153">
        <f t="shared" si="24"/>
        <v>-13556</v>
      </c>
      <c r="S86" s="153">
        <f t="shared" si="24"/>
        <v>-11999</v>
      </c>
      <c r="T86" s="153">
        <f t="shared" si="24"/>
        <v>-10088</v>
      </c>
      <c r="U86" s="153">
        <f t="shared" si="24"/>
        <v>-9650</v>
      </c>
      <c r="V86" s="153">
        <f t="shared" si="24"/>
        <v>-3302</v>
      </c>
      <c r="W86" s="153">
        <f t="shared" si="24"/>
        <v>-8299</v>
      </c>
      <c r="X86" s="153">
        <f t="shared" si="24"/>
        <v>-20155</v>
      </c>
      <c r="Y86" s="153">
        <f t="shared" si="24"/>
        <v>-10350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53772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2023-04-10T05:25:10Z</cp:lastPrinted>
  <dcterms:created xsi:type="dcterms:W3CDTF">2017-06-08T05:54:08Z</dcterms:created>
  <dcterms:modified xsi:type="dcterms:W3CDTF">2023-04-10T13:22:54Z</dcterms:modified>
</cp:coreProperties>
</file>