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ezk_stroitel2\Desktop\Молодая семья\"/>
    </mc:Choice>
  </mc:AlternateContent>
  <xr:revisionPtr revIDLastSave="0" documentId="13_ncr:1_{A8A9803A-72FE-425B-8828-53EFE9234C53}" xr6:coauthVersionLast="47" xr6:coauthVersionMax="47" xr10:uidLastSave="{00000000-0000-0000-0000-000000000000}"/>
  <bookViews>
    <workbookView xWindow="780" yWindow="0" windowWidth="19125" windowHeight="15600" xr2:uid="{00000000-000D-0000-FFFF-FFFF00000000}"/>
  </bookViews>
  <sheets>
    <sheet name="1" sheetId="18" r:id="rId1"/>
  </sheets>
  <definedNames>
    <definedName name="_xlnm.Print_Area" localSheetId="0">'1'!$A$1:$O$164</definedName>
  </definedNames>
  <calcPr calcId="181029" concurrentCalc="0"/>
  <customWorkbookViews>
    <customWorkbookView name="Aitalina.Androsova - Личное представление" guid="{A87EE431-0DED-477A-8025-B627B7B2BF0E}" mergeInterval="0" personalView="1" maximized="1" windowWidth="1276" windowHeight="852" activeSheetId="3"/>
    <customWorkbookView name="Antonina.Trofimova - Личное представление" guid="{8E3282B6-73DF-4D65-9938-755D1FA272E2}" mergeInterval="0" personalView="1" maximized="1" xWindow="1" yWindow="1" windowWidth="1280" windowHeight="799" activeSheetId="4"/>
    <customWorkbookView name="Zinaida.Izimova - Личное представление" guid="{A7FD0AC3-D7A7-442C-A2C8-E167BA730448}" mergeInterval="0" personalView="1" maximized="1" xWindow="1" yWindow="1" windowWidth="1280" windowHeight="803" activeSheetId="3"/>
    <customWorkbookView name="mariya.sokolova - Личное представление" guid="{4B401088-A13F-4092-AF4E-67FFAE4B71F2}" mergeInterval="0" personalView="1" maximized="1" windowWidth="1276" windowHeight="826" activeSheetId="4"/>
    <customWorkbookView name="oleg.zenchenko - Личное представление" guid="{14A4E192-2055-447F-8818-47F9744277C2}" mergeInterval="0" personalView="1" maximized="1" xWindow="1" yWindow="1" windowWidth="1280" windowHeight="832" activeSheetId="3"/>
    <customWorkbookView name="mikhail.milchakov - Личное представление" guid="{BAD0B34D-09F4-401D-B5AB-28F7A8D9F0DA}" mergeInterval="0" personalView="1" maximized="1" xWindow="1" yWindow="1" windowWidth="1280" windowHeight="803" activeSheetId="3"/>
    <customWorkbookView name="taras.andrusenko - Личное представление" guid="{84421A84-9759-4160-B3C7-3B7D48CB590B}" mergeInterval="0" personalView="1" maximized="1" xWindow="1" yWindow="1" windowWidth="1280" windowHeight="803" activeSheetId="3"/>
    <customWorkbookView name="ekaterina.glushenkov - Личное представление" guid="{DFE7C00B-4551-4BA9-989E-580D61F8188C}" mergeInterval="0" personalView="1" maximized="1" xWindow="1" yWindow="1" windowWidth="1280" windowHeight="804" activeSheetId="3"/>
    <customWorkbookView name="sergey.trubchenkov - Личное представление" guid="{BBA27ECC-961E-4DB2-B9B6-C0367CDD9B24}" mergeInterval="0" personalView="1" maximized="1" xWindow="1" yWindow="1" windowWidth="1280" windowHeight="803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8" l="1"/>
  <c r="I20" i="18"/>
  <c r="J20" i="18"/>
  <c r="H23" i="18"/>
  <c r="I23" i="18"/>
  <c r="J23" i="18"/>
  <c r="H26" i="18"/>
  <c r="I26" i="18"/>
  <c r="H29" i="18"/>
  <c r="I29" i="18"/>
  <c r="H32" i="18"/>
  <c r="I32" i="18"/>
  <c r="H35" i="18"/>
  <c r="I35" i="18"/>
  <c r="J35" i="18"/>
  <c r="H39" i="18"/>
  <c r="I39" i="18"/>
  <c r="H42" i="18"/>
  <c r="I42" i="18"/>
  <c r="J42" i="18"/>
  <c r="H46" i="18"/>
  <c r="I46" i="18"/>
  <c r="J46" i="18"/>
  <c r="H49" i="18"/>
  <c r="I49" i="18"/>
  <c r="J49" i="18"/>
  <c r="H51" i="18"/>
  <c r="I51" i="18"/>
  <c r="J51" i="18"/>
  <c r="H55" i="18"/>
  <c r="I55" i="18"/>
  <c r="J55" i="18"/>
  <c r="H58" i="18"/>
  <c r="I58" i="18"/>
  <c r="J58" i="18"/>
  <c r="H61" i="18"/>
  <c r="I61" i="18"/>
  <c r="J61" i="18"/>
  <c r="H64" i="18"/>
  <c r="I64" i="18"/>
  <c r="H67" i="18"/>
  <c r="I67" i="18"/>
  <c r="J67" i="18"/>
  <c r="H70" i="18"/>
  <c r="I70" i="18"/>
  <c r="J70" i="18"/>
  <c r="H72" i="18"/>
  <c r="I72" i="18"/>
  <c r="J72" i="18"/>
  <c r="H74" i="18"/>
  <c r="I74" i="18"/>
  <c r="J74" i="18"/>
  <c r="H77" i="18"/>
  <c r="I77" i="18"/>
  <c r="J77" i="18"/>
  <c r="H79" i="18"/>
  <c r="I79" i="18"/>
  <c r="J79" i="18"/>
  <c r="H82" i="18"/>
  <c r="I82" i="18"/>
  <c r="J82" i="18"/>
  <c r="H86" i="18"/>
  <c r="I86" i="18"/>
  <c r="J86" i="18"/>
  <c r="H89" i="18"/>
  <c r="I89" i="18"/>
  <c r="J89" i="18"/>
  <c r="H91" i="18"/>
  <c r="I91" i="18"/>
  <c r="J91" i="18"/>
  <c r="H94" i="18"/>
  <c r="I94" i="18"/>
  <c r="J94" i="18"/>
  <c r="H97" i="18"/>
  <c r="I97" i="18"/>
  <c r="J97" i="18"/>
  <c r="H99" i="18"/>
  <c r="I99" i="18"/>
  <c r="H102" i="18"/>
  <c r="I102" i="18"/>
  <c r="J102" i="18"/>
  <c r="H105" i="18"/>
  <c r="I105" i="18"/>
  <c r="J105" i="18"/>
  <c r="H108" i="18"/>
  <c r="J108" i="18"/>
  <c r="H111" i="18"/>
  <c r="I111" i="18"/>
  <c r="J111" i="18"/>
  <c r="H116" i="18"/>
  <c r="H118" i="18"/>
  <c r="H121" i="18"/>
  <c r="I121" i="18"/>
  <c r="J121" i="18"/>
  <c r="H124" i="18"/>
  <c r="I124" i="18"/>
  <c r="H127" i="18"/>
  <c r="I127" i="18"/>
</calcChain>
</file>

<file path=xl/sharedStrings.xml><?xml version="1.0" encoding="utf-8"?>
<sst xmlns="http://schemas.openxmlformats.org/spreadsheetml/2006/main" count="335" uniqueCount="207">
  <si>
    <t>№ п/п</t>
  </si>
  <si>
    <t>супруг</t>
  </si>
  <si>
    <t>супруга</t>
  </si>
  <si>
    <t>сын</t>
  </si>
  <si>
    <t>дочь</t>
  </si>
  <si>
    <t>мать</t>
  </si>
  <si>
    <t>муж</t>
  </si>
  <si>
    <t>жена</t>
  </si>
  <si>
    <t>Данные о членах молодой семьи</t>
  </si>
  <si>
    <t>Реквизиты решения органа местного самоуправления, на основании которого молодая семья включена в список участников мероприятия</t>
  </si>
  <si>
    <t>Коли-чество членов семьи (чело-век)</t>
  </si>
  <si>
    <t>Расчетная стоимость жилья</t>
  </si>
  <si>
    <t>Планируемый размер социальной выплаты</t>
  </si>
  <si>
    <t>рублей</t>
  </si>
  <si>
    <t>%</t>
  </si>
  <si>
    <t>стоимость 1 кв.м. (рублей)</t>
  </si>
  <si>
    <t>размер общей площади жилого помещения на семью (кв.м.)</t>
  </si>
  <si>
    <t>Итого:</t>
  </si>
  <si>
    <t>Синякова Татьяна Викторовна</t>
  </si>
  <si>
    <t>Синякова Елизавета Дмитриевна</t>
  </si>
  <si>
    <t>Зубкова Екатерина Сергеевна</t>
  </si>
  <si>
    <t>Зубков Ярослав Иванович</t>
  </si>
  <si>
    <t xml:space="preserve">Кудявнина Диана Николаевна </t>
  </si>
  <si>
    <t>Кудявнин Иван Алексеевич</t>
  </si>
  <si>
    <t>Кечаев Иван Александрович</t>
  </si>
  <si>
    <t>Забигайло Анна Александровна</t>
  </si>
  <si>
    <t>Кумакшев Николай Александрович</t>
  </si>
  <si>
    <t>Нуждина Ирина                            Николаевна</t>
  </si>
  <si>
    <t xml:space="preserve">Нуждин Даниил Дмитриевич                          </t>
  </si>
  <si>
    <t xml:space="preserve">Нуждина Диана Дмитриевна                          </t>
  </si>
  <si>
    <t>Ансеева Анна Юрьевна</t>
  </si>
  <si>
    <t>Калентьева Анастасия Петровна</t>
  </si>
  <si>
    <t>Калентьев Илья Сергеевич</t>
  </si>
  <si>
    <t>Калентьев Иван Сергеевич</t>
  </si>
  <si>
    <t>Казайкина Мария Владимировна</t>
  </si>
  <si>
    <t>Казайкин Ярослав Алексеевич</t>
  </si>
  <si>
    <t>Кириллова Мария Юрьевна</t>
  </si>
  <si>
    <t>Абносова Татьяна Евгеньевна</t>
  </si>
  <si>
    <t>Абносов Богдан Павлович</t>
  </si>
  <si>
    <t>Горбунова Ольга Александровна</t>
  </si>
  <si>
    <t>Горбунова Милана Александровна</t>
  </si>
  <si>
    <t>Шабалкина Валентина Николаевна</t>
  </si>
  <si>
    <t>Шабалкин Роман Евгеньевич</t>
  </si>
  <si>
    <t>Кержаева Римма Ивановна</t>
  </si>
  <si>
    <t>Брестер Евгений Владимирович</t>
  </si>
  <si>
    <t>Брестер Артём Евгеньевич</t>
  </si>
  <si>
    <t>Безрукова Анастасия Владимировна</t>
  </si>
  <si>
    <t>Воробьева Ксения Андреевна</t>
  </si>
  <si>
    <t>Шильникова Евгения Александровна</t>
  </si>
  <si>
    <t>Шильников Егор Сергеевич</t>
  </si>
  <si>
    <t>Денисова Мария Владимировна</t>
  </si>
  <si>
    <t>Язикова Татьяна Анатольевна</t>
  </si>
  <si>
    <t>Язиков Роман Олегович</t>
  </si>
  <si>
    <t>Царыгина Анна Александровна</t>
  </si>
  <si>
    <t>Царыгин Иван Алексеевич</t>
  </si>
  <si>
    <t>Царыгин Евгений Алексеевич</t>
  </si>
  <si>
    <t>Теленкова Дарья Сергеевна</t>
  </si>
  <si>
    <t>Теленков Кирилл Игоревич</t>
  </si>
  <si>
    <t>Пекина Анастасия Викторовна</t>
  </si>
  <si>
    <t>Огонькина Татьяна Николаевна</t>
  </si>
  <si>
    <t>Огонькин Николай Сергеевич</t>
  </si>
  <si>
    <t>Демкин Евгений Сергеевич</t>
  </si>
  <si>
    <t>Демкин Андрей Евгеньевич</t>
  </si>
  <si>
    <t>Совкова Юлия Владимировна</t>
  </si>
  <si>
    <t>Молоствова Наталья Ивановна</t>
  </si>
  <si>
    <t>Шмакова Юлия Владимировна</t>
  </si>
  <si>
    <t>Шмаков Степан Андреевич</t>
  </si>
  <si>
    <t>СПИСОК</t>
  </si>
  <si>
    <t>Затылкина Мария Евгеньевна</t>
  </si>
  <si>
    <t>Затылкин Тимофей Николаевич</t>
  </si>
  <si>
    <t>Кечаева Мира Ивановна</t>
  </si>
  <si>
    <t>Кумакшева Полина Николаевна</t>
  </si>
  <si>
    <t>Илюхина Екатерина Александровна</t>
  </si>
  <si>
    <t>Абносова Елизавета Павловна</t>
  </si>
  <si>
    <t xml:space="preserve">Чашленкова Нина Ивановна </t>
  </si>
  <si>
    <t xml:space="preserve">Ансеева Мирослава Артемовна </t>
  </si>
  <si>
    <t>Кержаева Кира Александровна</t>
  </si>
  <si>
    <t xml:space="preserve">Молоствова Юлия Дмитриевна </t>
  </si>
  <si>
    <t xml:space="preserve">Барановская Дарья Сергеевна </t>
  </si>
  <si>
    <t xml:space="preserve">супруга </t>
  </si>
  <si>
    <t xml:space="preserve">Барановская Ангелина Григорьевна </t>
  </si>
  <si>
    <t xml:space="preserve">Сазгина Анастасия Сергеевна </t>
  </si>
  <si>
    <t xml:space="preserve">Павлов Александр Викторович </t>
  </si>
  <si>
    <t>Ковригина Виктория евгеньевна</t>
  </si>
  <si>
    <t>Забигайло Артём Владимирович</t>
  </si>
  <si>
    <t>всего (графа 11 х графу 12)</t>
  </si>
  <si>
    <t xml:space="preserve">      </t>
  </si>
  <si>
    <t xml:space="preserve">Члены семьи         Родственные      (Ф.И.О.)                  отношения                                                                                                                                 (супруг,                                 </t>
  </si>
  <si>
    <t>Чашленкова Мария Ивановна</t>
  </si>
  <si>
    <t>молодых семей - участников мероприятия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Федерации", изъявивших желание получить социальную выплату в 2024 году</t>
  </si>
  <si>
    <t>по Порецкому муниципальному округу  Чувашской Республики</t>
  </si>
  <si>
    <t>Черепкова Алёна Олеговна</t>
  </si>
  <si>
    <t>_</t>
  </si>
  <si>
    <t>Баранов Виктор Сергеевич</t>
  </si>
  <si>
    <t>Абрашкина Златослава Кирилловна</t>
  </si>
  <si>
    <t>Урыкин Сергей Владимирович</t>
  </si>
  <si>
    <t>Краснова Алёна Александровна</t>
  </si>
  <si>
    <t>Краснов Алексей Анатольевич</t>
  </si>
  <si>
    <t>Краснова Валерия Алксеевна</t>
  </si>
  <si>
    <t>Фадеев Максим Викторович</t>
  </si>
  <si>
    <t>Фадеева Валерия Викторовна</t>
  </si>
  <si>
    <t>Ширманов Андрей Иванович</t>
  </si>
  <si>
    <t>Ширманов Константин Иванович</t>
  </si>
  <si>
    <t>Ширманов Николай Иванович</t>
  </si>
  <si>
    <t>Ширманова Мария Ивановна</t>
  </si>
  <si>
    <t>Кутрова Ирина Александровна</t>
  </si>
  <si>
    <t>Кутров Андрей Сергеевич 163-736-839 97</t>
  </si>
  <si>
    <t>Глухова Арина Ивановна</t>
  </si>
  <si>
    <t>Бреднева Светлана Юрьевна</t>
  </si>
  <si>
    <t>Бреднева Диана Юрьевна</t>
  </si>
  <si>
    <t>Бреднева Яна Юрьевна</t>
  </si>
  <si>
    <t>Сазгин Андрей  Александрович</t>
  </si>
  <si>
    <t>Павлова Мария Александровна</t>
  </si>
  <si>
    <t>Порецкий МО</t>
  </si>
  <si>
    <t>Ширманова Татьяна Сергеевну</t>
  </si>
  <si>
    <t xml:space="preserve">Ширманов Иван Андреевич </t>
  </si>
  <si>
    <t xml:space="preserve">Зубков Иван Евгеньевич </t>
  </si>
  <si>
    <t xml:space="preserve">Кудявнин Алексей Иванович </t>
  </si>
  <si>
    <t xml:space="preserve">Кечаева Татьяна Сергеевна </t>
  </si>
  <si>
    <t xml:space="preserve">Забигайло Владимир Григорьевич </t>
  </si>
  <si>
    <t xml:space="preserve">Ансеев Артем Андреевич </t>
  </si>
  <si>
    <t xml:space="preserve">Калентьев Сергей Владимирович </t>
  </si>
  <si>
    <t xml:space="preserve">Кумакшева Ольга Юрьевна </t>
  </si>
  <si>
    <t xml:space="preserve">Казайкин Алексей Николаевич </t>
  </si>
  <si>
    <t xml:space="preserve">Черепкова Вера Александровна </t>
  </si>
  <si>
    <t xml:space="preserve">Черепков Олег Александрович </t>
  </si>
  <si>
    <t xml:space="preserve">Суханкин Иван Сергеевич </t>
  </si>
  <si>
    <t xml:space="preserve">Суханкина Ольга Сергеевна </t>
  </si>
  <si>
    <t xml:space="preserve">Шабалкин Евгений Юрьевич </t>
  </si>
  <si>
    <t xml:space="preserve">Кержаев Александр Владимирович </t>
  </si>
  <si>
    <t xml:space="preserve">Баранова Екатерина Сергеевна </t>
  </si>
  <si>
    <t xml:space="preserve">Абрашкина Елена Николаевна </t>
  </si>
  <si>
    <t xml:space="preserve">Никонорова Оксана  Евгеньевна </t>
  </si>
  <si>
    <t>Урыкина Елена Алексеевна С</t>
  </si>
  <si>
    <t xml:space="preserve">Фадеева Анастасия Анатольевна </t>
  </si>
  <si>
    <t xml:space="preserve">Затылкин Николай Викторович </t>
  </si>
  <si>
    <t xml:space="preserve">Ковригина Мария Сергеевна </t>
  </si>
  <si>
    <t xml:space="preserve">Чашленков Иван Викторович  </t>
  </si>
  <si>
    <t xml:space="preserve">Сазгин Александр Валерьевич </t>
  </si>
  <si>
    <t xml:space="preserve">Барановский Григорий Анатольевич  </t>
  </si>
  <si>
    <t>Молоствов Дмитрий Олегович</t>
  </si>
  <si>
    <t xml:space="preserve">Шмаков Андрей Михайлович  </t>
  </si>
  <si>
    <t xml:space="preserve">Огонькин Сергей Николаевич </t>
  </si>
  <si>
    <t xml:space="preserve">Демкина Наталья Юрьевна </t>
  </si>
  <si>
    <t xml:space="preserve">Совков Виктор Николаевич </t>
  </si>
  <si>
    <t xml:space="preserve">Теленков Игорь Олегович </t>
  </si>
  <si>
    <t xml:space="preserve">Царыгин Алексей Михайлович </t>
  </si>
  <si>
    <t xml:space="preserve">Пекин Александр Юрьевич </t>
  </si>
  <si>
    <t xml:space="preserve">Денисов Евгений Михайлович </t>
  </si>
  <si>
    <t xml:space="preserve">Шильников Дмитрий Сергеевич </t>
  </si>
  <si>
    <t>Воробьев Евгений Валерьевич</t>
  </si>
  <si>
    <t xml:space="preserve">Безруков Денис Николаевич </t>
  </si>
  <si>
    <t xml:space="preserve">Брестер Ирина Евгеньевна </t>
  </si>
  <si>
    <t xml:space="preserve">Язиков Олег Владимирович </t>
  </si>
  <si>
    <t xml:space="preserve">Нуждин                              Дмитрий Александрович   </t>
  </si>
  <si>
    <t xml:space="preserve">Кириллов Александр Анатольевич </t>
  </si>
  <si>
    <t xml:space="preserve">Абносов Павел Иванович </t>
  </si>
  <si>
    <t xml:space="preserve">Горбунов Александр Николаевич </t>
  </si>
  <si>
    <t xml:space="preserve">Павлова Мадина Ибрагимовна </t>
  </si>
  <si>
    <t xml:space="preserve">Илюхин Алексей Валентинович </t>
  </si>
  <si>
    <t xml:space="preserve">Синяков Дмитрий Викторович </t>
  </si>
  <si>
    <t xml:space="preserve">Бреднев Юрий Владимирович </t>
  </si>
  <si>
    <t xml:space="preserve">Постановление №62 от 01.07.2022г </t>
  </si>
  <si>
    <t xml:space="preserve"> Постановление №54 от 03.08.2022г.</t>
  </si>
  <si>
    <t xml:space="preserve">Постановление №84 от 28.12.2022г. </t>
  </si>
  <si>
    <t>Постановление №275 от 11.05.2023г.</t>
  </si>
  <si>
    <t xml:space="preserve">Постановление №68 от 20.10.2022г. </t>
  </si>
  <si>
    <t xml:space="preserve"> Постановление №57 от 24.08.2022г.</t>
  </si>
  <si>
    <t xml:space="preserve">Постановление №40 09.06.2022г. </t>
  </si>
  <si>
    <t xml:space="preserve">Постановление №275 от 11.05.2023г. </t>
  </si>
  <si>
    <t xml:space="preserve"> Постановление от 31.05.2022г.</t>
  </si>
  <si>
    <t>Постановление №28 от 04.05.2022г.</t>
  </si>
  <si>
    <t xml:space="preserve">Постановление №23 от 01.03.2022г. </t>
  </si>
  <si>
    <t xml:space="preserve">Постановление №20 от  05.04.2022г. </t>
  </si>
  <si>
    <t xml:space="preserve">Постановление №92 от 09.11.2021г. </t>
  </si>
  <si>
    <t xml:space="preserve">Постановление №63 от 12.08.2021 г. </t>
  </si>
  <si>
    <t xml:space="preserve"> Постановление №73 от 29.07.2021г.</t>
  </si>
  <si>
    <t xml:space="preserve">Постановление   № 89  от 16.08.2019г.        </t>
  </si>
  <si>
    <t xml:space="preserve">Постановление №80 от 23.09.2019г. </t>
  </si>
  <si>
    <t xml:space="preserve"> Постановление № 78 от  27.09.2019г.</t>
  </si>
  <si>
    <t xml:space="preserve">Постановление №91 от 30.10.2019г. </t>
  </si>
  <si>
    <t xml:space="preserve"> Постановление №95 от 12.12.2019г. </t>
  </si>
  <si>
    <t xml:space="preserve">Постановление  № 31 от  12.03.2020г.     </t>
  </si>
  <si>
    <t xml:space="preserve">Постановление №49а от 05.08.2020г. </t>
  </si>
  <si>
    <t>Постановление №50а от 28.08.2020 г.</t>
  </si>
  <si>
    <t xml:space="preserve">Постановление №48 от 28.08.2020г. </t>
  </si>
  <si>
    <t xml:space="preserve">Постановление №72 от 20.11.2020г. </t>
  </si>
  <si>
    <t xml:space="preserve">Постановление № 37 от 16.04.2021г.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</si>
  <si>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Постановление № 35 от 16.04.2021г.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</si>
  <si>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Постановление №57 от 21.05.2021 г.</t>
  </si>
  <si>
    <t>Постановление № 89 от  16.08.2019г.</t>
  </si>
  <si>
    <t xml:space="preserve">Постановление №62 от 06.06.2019г. </t>
  </si>
  <si>
    <t>Постановление №53 от 21.05.2019 г.</t>
  </si>
  <si>
    <t xml:space="preserve"> Постановление №37 от 11.04.2019г.</t>
  </si>
  <si>
    <t xml:space="preserve"> Постановление №26 от 25.02.2019г.</t>
  </si>
  <si>
    <t>Постановление № от 01.10.2018г.</t>
  </si>
  <si>
    <t xml:space="preserve">Постановление №65 от 20.08.2018г. </t>
  </si>
  <si>
    <t xml:space="preserve"> Постановление №60 от 13.07.2018г.</t>
  </si>
  <si>
    <t>Постановление № 37 от 11.04.2018г.</t>
  </si>
  <si>
    <t xml:space="preserve">                  Постановление № 21 от 29.03.2018г.</t>
  </si>
  <si>
    <t xml:space="preserve"> Постановление № 93 от 29.12.2017г.</t>
  </si>
  <si>
    <t>Постановление №138 от 28.12.2017г.</t>
  </si>
  <si>
    <t>Постановление № 81 от 24.11.2017г.</t>
  </si>
  <si>
    <t>Постановление № 54 от 02.11. 2017г.</t>
  </si>
  <si>
    <t xml:space="preserve">Постановление №59 от 22.09.2017г. </t>
  </si>
  <si>
    <t>Постановление №41 от 10.06.2016г.</t>
  </si>
  <si>
    <t>Постановление №108 от 25.11.2022г.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</si>
</sst>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20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6" fillId="0" borderId="0"/>
    <xf numFmtId="0" fontId="1" fillId="0" borderId="0"/>
    <xf numFmtId="0" fontId="4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14" fontId="5" fillId="0" borderId="2" xfId="0" applyNumberFormat="1" applyFont="1" applyBorder="1" applyAlignment="1">
      <alignment horizontal="center" vertical="top" wrapText="1"/>
    </xf>
    <xf numFmtId="14" fontId="5" fillId="0" borderId="3" xfId="0" applyNumberFormat="1" applyFont="1" applyBorder="1" applyAlignment="1">
      <alignment horizontal="center" vertical="top" wrapText="1"/>
    </xf>
    <xf numFmtId="14" fontId="5" fillId="0" borderId="5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14" fontId="5" fillId="2" borderId="2" xfId="0" applyNumberFormat="1" applyFont="1" applyFill="1" applyBorder="1" applyAlignment="1">
      <alignment horizontal="center" vertical="top" wrapText="1"/>
    </xf>
    <xf numFmtId="14" fontId="5" fillId="2" borderId="5" xfId="0" applyNumberFormat="1" applyFont="1" applyFill="1" applyBorder="1" applyAlignment="1">
      <alignment horizontal="center" vertical="top" wrapText="1"/>
    </xf>
    <xf numFmtId="14" fontId="5" fillId="2" borderId="3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6">
    <cellStyle name="Excel Built-in Normal" xfId="1" xr:uid="{00000000-0005-0000-0000-000000000000}"/>
    <cellStyle name="Обычный" xfId="0" builtinId="0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163"/>
  <sheetViews>
    <sheetView tabSelected="1" view="pageBreakPreview" zoomScale="75" zoomScaleNormal="75" zoomScaleSheetLayoutView="75" zoomScalePageLayoutView="70" workbookViewId="0">
      <selection activeCell="B163" sqref="B163"/>
    </sheetView>
  </sheetViews>
  <sheetFormatPr defaultRowHeight="12.75" x14ac:dyDescent="0.2"/>
  <cols>
    <col min="1" max="1" width="8.28515625" style="2" customWidth="1"/>
    <col min="2" max="2" width="18.28515625" style="2" customWidth="1"/>
    <col min="3" max="3" width="10" style="2" customWidth="1"/>
    <col min="4" max="4" width="23.140625" style="2" customWidth="1"/>
    <col min="5" max="5" width="9.85546875" style="2" customWidth="1"/>
    <col min="6" max="6" width="13.140625" style="2" customWidth="1"/>
    <col min="7" max="7" width="12.28515625" style="2" customWidth="1"/>
    <col min="8" max="8" width="19.42578125" style="2" customWidth="1"/>
    <col min="9" max="9" width="20.85546875" style="2" customWidth="1"/>
    <col min="10" max="10" width="8.5703125" style="2" customWidth="1"/>
    <col min="11" max="15" width="9.140625" style="2"/>
    <col min="16" max="16" width="8.28515625" style="2" customWidth="1"/>
    <col min="17" max="17" width="9.140625" style="2"/>
    <col min="18" max="18" width="8" style="2" customWidth="1"/>
    <col min="19" max="16384" width="9.140625" style="2"/>
  </cols>
  <sheetData>
    <row r="1" spans="1:10" ht="15.75" customHeight="1" x14ac:dyDescent="0.2">
      <c r="A1" s="1"/>
    </row>
    <row r="2" spans="1:10" ht="27" customHeight="1" x14ac:dyDescent="0.2">
      <c r="A2" s="46" t="s">
        <v>67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32.75" customHeight="1" x14ac:dyDescent="0.2">
      <c r="A3" s="46" t="s">
        <v>89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57" customHeight="1" x14ac:dyDescent="0.2">
      <c r="A4" s="47" t="s">
        <v>90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ht="35.25" customHeight="1" x14ac:dyDescent="0.2">
      <c r="A5" s="48" t="s">
        <v>0</v>
      </c>
      <c r="B5" s="48" t="s">
        <v>9</v>
      </c>
      <c r="C5" s="51" t="s">
        <v>8</v>
      </c>
      <c r="D5" s="53"/>
      <c r="E5" s="53"/>
      <c r="F5" s="51" t="s">
        <v>11</v>
      </c>
      <c r="G5" s="53"/>
      <c r="H5" s="52"/>
      <c r="I5" s="51" t="s">
        <v>12</v>
      </c>
      <c r="J5" s="52"/>
    </row>
    <row r="6" spans="1:10" ht="96" customHeight="1" x14ac:dyDescent="0.2">
      <c r="A6" s="49"/>
      <c r="B6" s="49"/>
      <c r="C6" s="48" t="s">
        <v>10</v>
      </c>
      <c r="D6" s="54" t="s">
        <v>87</v>
      </c>
      <c r="E6" s="55"/>
      <c r="F6" s="48" t="s">
        <v>15</v>
      </c>
      <c r="G6" s="48" t="s">
        <v>16</v>
      </c>
      <c r="H6" s="48" t="s">
        <v>85</v>
      </c>
      <c r="I6" s="48" t="s">
        <v>13</v>
      </c>
      <c r="J6" s="48" t="s">
        <v>14</v>
      </c>
    </row>
    <row r="7" spans="1:10" ht="39.75" customHeight="1" x14ac:dyDescent="0.2">
      <c r="A7" s="50"/>
      <c r="B7" s="50"/>
      <c r="C7" s="50"/>
      <c r="D7" s="56"/>
      <c r="E7" s="57"/>
      <c r="F7" s="50"/>
      <c r="G7" s="50"/>
      <c r="H7" s="50"/>
      <c r="I7" s="50"/>
      <c r="J7" s="50"/>
    </row>
    <row r="8" spans="1:10" ht="18" customHeight="1" x14ac:dyDescent="0.2">
      <c r="A8" s="3">
        <v>1</v>
      </c>
      <c r="B8" s="3">
        <v>2</v>
      </c>
      <c r="C8" s="3">
        <v>3</v>
      </c>
      <c r="D8" s="44" t="s">
        <v>86</v>
      </c>
      <c r="E8" s="45"/>
      <c r="F8" s="3">
        <v>11</v>
      </c>
      <c r="G8" s="3">
        <v>12</v>
      </c>
      <c r="H8" s="3">
        <v>13</v>
      </c>
      <c r="I8" s="3">
        <v>14</v>
      </c>
      <c r="J8" s="3">
        <v>15</v>
      </c>
    </row>
    <row r="9" spans="1:10" ht="22.5" customHeight="1" x14ac:dyDescent="0.2">
      <c r="A9" s="3"/>
      <c r="B9" s="13"/>
      <c r="C9" s="3"/>
      <c r="D9" s="44" t="s">
        <v>113</v>
      </c>
      <c r="E9" s="45"/>
      <c r="F9" s="3"/>
      <c r="G9" s="3"/>
      <c r="H9" s="3"/>
      <c r="I9" s="3"/>
      <c r="J9" s="3"/>
    </row>
    <row r="10" spans="1:10" s="15" customFormat="1" ht="46.5" customHeight="1" x14ac:dyDescent="0.2">
      <c r="A10" s="31">
        <v>1</v>
      </c>
      <c r="B10" s="31" t="s">
        <v>206</v>
      </c>
      <c r="C10" s="31">
        <v>6</v>
      </c>
      <c r="D10" s="17" t="s">
        <v>114</v>
      </c>
      <c r="E10" s="11" t="s">
        <v>2</v>
      </c>
      <c r="F10" s="31">
        <v>35000</v>
      </c>
      <c r="G10" s="31">
        <v>108</v>
      </c>
      <c r="H10" s="34">
        <v>3780000</v>
      </c>
      <c r="I10" s="34">
        <v>1323000</v>
      </c>
      <c r="J10" s="31">
        <v>35</v>
      </c>
    </row>
    <row r="11" spans="1:10" s="15" customFormat="1" ht="46.5" customHeight="1" x14ac:dyDescent="0.2">
      <c r="A11" s="32"/>
      <c r="B11" s="32"/>
      <c r="C11" s="32"/>
      <c r="D11" s="11" t="s">
        <v>115</v>
      </c>
      <c r="E11" s="11" t="s">
        <v>1</v>
      </c>
      <c r="F11" s="32"/>
      <c r="G11" s="32"/>
      <c r="H11" s="35"/>
      <c r="I11" s="35"/>
      <c r="J11" s="32"/>
    </row>
    <row r="12" spans="1:10" s="15" customFormat="1" ht="46.5" customHeight="1" x14ac:dyDescent="0.2">
      <c r="A12" s="32"/>
      <c r="B12" s="32"/>
      <c r="C12" s="32"/>
      <c r="D12" s="11" t="s">
        <v>101</v>
      </c>
      <c r="E12" s="11" t="s">
        <v>3</v>
      </c>
      <c r="F12" s="32"/>
      <c r="G12" s="32"/>
      <c r="H12" s="35"/>
      <c r="I12" s="35"/>
      <c r="J12" s="32"/>
    </row>
    <row r="13" spans="1:10" s="15" customFormat="1" ht="46.5" customHeight="1" x14ac:dyDescent="0.2">
      <c r="A13" s="32"/>
      <c r="B13" s="32"/>
      <c r="C13" s="32"/>
      <c r="D13" s="11" t="s">
        <v>102</v>
      </c>
      <c r="E13" s="11" t="s">
        <v>3</v>
      </c>
      <c r="F13" s="32"/>
      <c r="G13" s="32"/>
      <c r="H13" s="35"/>
      <c r="I13" s="35"/>
      <c r="J13" s="32"/>
    </row>
    <row r="14" spans="1:10" s="15" customFormat="1" ht="46.5" customHeight="1" x14ac:dyDescent="0.2">
      <c r="A14" s="32"/>
      <c r="B14" s="32"/>
      <c r="C14" s="32"/>
      <c r="D14" s="11" t="s">
        <v>103</v>
      </c>
      <c r="E14" s="11" t="s">
        <v>3</v>
      </c>
      <c r="F14" s="32"/>
      <c r="G14" s="32"/>
      <c r="H14" s="35"/>
      <c r="I14" s="35"/>
      <c r="J14" s="32"/>
    </row>
    <row r="15" spans="1:10" s="15" customFormat="1" ht="46.5" customHeight="1" x14ac:dyDescent="0.2">
      <c r="A15" s="33"/>
      <c r="B15" s="33"/>
      <c r="C15" s="33"/>
      <c r="D15" s="11" t="s">
        <v>104</v>
      </c>
      <c r="E15" s="11" t="s">
        <v>4</v>
      </c>
      <c r="F15" s="33"/>
      <c r="G15" s="33"/>
      <c r="H15" s="36"/>
      <c r="I15" s="36"/>
      <c r="J15" s="33"/>
    </row>
    <row r="16" spans="1:10" s="18" customFormat="1" ht="46.5" customHeight="1" x14ac:dyDescent="0.2">
      <c r="A16" s="31">
        <v>2</v>
      </c>
      <c r="B16" s="31" t="s">
        <v>205</v>
      </c>
      <c r="C16" s="31">
        <v>4</v>
      </c>
      <c r="D16" s="12" t="s">
        <v>161</v>
      </c>
      <c r="E16" s="17" t="s">
        <v>1</v>
      </c>
      <c r="F16" s="31">
        <v>35000</v>
      </c>
      <c r="G16" s="31">
        <v>72</v>
      </c>
      <c r="H16" s="34">
        <v>2520000</v>
      </c>
      <c r="I16" s="34">
        <v>882000</v>
      </c>
      <c r="J16" s="31">
        <v>35</v>
      </c>
    </row>
    <row r="17" spans="1:10" s="18" customFormat="1" ht="46.5" customHeight="1" x14ac:dyDescent="0.2">
      <c r="A17" s="32"/>
      <c r="B17" s="32"/>
      <c r="C17" s="32"/>
      <c r="D17" s="12" t="s">
        <v>108</v>
      </c>
      <c r="E17" s="17" t="s">
        <v>2</v>
      </c>
      <c r="F17" s="32"/>
      <c r="G17" s="32"/>
      <c r="H17" s="35"/>
      <c r="I17" s="35"/>
      <c r="J17" s="32"/>
    </row>
    <row r="18" spans="1:10" s="18" customFormat="1" ht="46.5" customHeight="1" x14ac:dyDescent="0.2">
      <c r="A18" s="32"/>
      <c r="B18" s="32"/>
      <c r="C18" s="32"/>
      <c r="D18" s="12" t="s">
        <v>109</v>
      </c>
      <c r="E18" s="17" t="s">
        <v>4</v>
      </c>
      <c r="F18" s="32"/>
      <c r="G18" s="32"/>
      <c r="H18" s="35"/>
      <c r="I18" s="35"/>
      <c r="J18" s="32"/>
    </row>
    <row r="19" spans="1:10" s="18" customFormat="1" ht="46.5" customHeight="1" x14ac:dyDescent="0.2">
      <c r="A19" s="33"/>
      <c r="B19" s="33"/>
      <c r="C19" s="33"/>
      <c r="D19" s="22" t="s">
        <v>110</v>
      </c>
      <c r="E19" s="11" t="s">
        <v>4</v>
      </c>
      <c r="F19" s="33"/>
      <c r="G19" s="33"/>
      <c r="H19" s="36"/>
      <c r="I19" s="36"/>
      <c r="J19" s="33"/>
    </row>
    <row r="20" spans="1:10" s="15" customFormat="1" ht="47.25" customHeight="1" x14ac:dyDescent="0.2">
      <c r="A20" s="31">
        <v>3</v>
      </c>
      <c r="B20" s="31" t="s">
        <v>204</v>
      </c>
      <c r="C20" s="31">
        <v>3</v>
      </c>
      <c r="D20" s="12" t="s">
        <v>116</v>
      </c>
      <c r="E20" s="12" t="s">
        <v>1</v>
      </c>
      <c r="F20" s="31">
        <v>35000</v>
      </c>
      <c r="G20" s="31">
        <v>54</v>
      </c>
      <c r="H20" s="34">
        <f>F20*G20</f>
        <v>1890000</v>
      </c>
      <c r="I20" s="34">
        <f>H20*35%</f>
        <v>661500</v>
      </c>
      <c r="J20" s="31">
        <f>I20/H20*100</f>
        <v>35</v>
      </c>
    </row>
    <row r="21" spans="1:10" s="15" customFormat="1" ht="52.5" customHeight="1" x14ac:dyDescent="0.2">
      <c r="A21" s="32"/>
      <c r="B21" s="32"/>
      <c r="C21" s="32"/>
      <c r="D21" s="12" t="s">
        <v>20</v>
      </c>
      <c r="E21" s="12" t="s">
        <v>2</v>
      </c>
      <c r="F21" s="32"/>
      <c r="G21" s="32"/>
      <c r="H21" s="35"/>
      <c r="I21" s="35"/>
      <c r="J21" s="32"/>
    </row>
    <row r="22" spans="1:10" s="15" customFormat="1" ht="31.5" x14ac:dyDescent="0.2">
      <c r="A22" s="33"/>
      <c r="B22" s="33"/>
      <c r="C22" s="33"/>
      <c r="D22" s="12" t="s">
        <v>21</v>
      </c>
      <c r="E22" s="23" t="s">
        <v>3</v>
      </c>
      <c r="F22" s="33"/>
      <c r="G22" s="33"/>
      <c r="H22" s="36"/>
      <c r="I22" s="36"/>
      <c r="J22" s="33"/>
    </row>
    <row r="23" spans="1:10" ht="45.75" customHeight="1" x14ac:dyDescent="0.2">
      <c r="A23" s="31">
        <v>4</v>
      </c>
      <c r="B23" s="31" t="s">
        <v>203</v>
      </c>
      <c r="C23" s="31">
        <v>3</v>
      </c>
      <c r="D23" s="12" t="s">
        <v>117</v>
      </c>
      <c r="E23" s="12" t="s">
        <v>1</v>
      </c>
      <c r="F23" s="31">
        <v>35000</v>
      </c>
      <c r="G23" s="31">
        <v>54</v>
      </c>
      <c r="H23" s="34">
        <f>F23*G23</f>
        <v>1890000</v>
      </c>
      <c r="I23" s="34">
        <f>H23*35%</f>
        <v>661500</v>
      </c>
      <c r="J23" s="31">
        <f>I23/H23*100</f>
        <v>35</v>
      </c>
    </row>
    <row r="24" spans="1:10" ht="60" customHeight="1" x14ac:dyDescent="0.2">
      <c r="A24" s="32"/>
      <c r="B24" s="32"/>
      <c r="C24" s="32"/>
      <c r="D24" s="12" t="s">
        <v>22</v>
      </c>
      <c r="E24" s="12" t="s">
        <v>2</v>
      </c>
      <c r="F24" s="32"/>
      <c r="G24" s="32"/>
      <c r="H24" s="35"/>
      <c r="I24" s="35"/>
      <c r="J24" s="32"/>
    </row>
    <row r="25" spans="1:10" ht="31.5" x14ac:dyDescent="0.2">
      <c r="A25" s="33"/>
      <c r="B25" s="33"/>
      <c r="C25" s="33"/>
      <c r="D25" s="12" t="s">
        <v>23</v>
      </c>
      <c r="E25" s="12" t="s">
        <v>3</v>
      </c>
      <c r="F25" s="33"/>
      <c r="G25" s="33"/>
      <c r="H25" s="36"/>
      <c r="I25" s="36"/>
      <c r="J25" s="33"/>
    </row>
    <row r="26" spans="1:10" ht="31.5" x14ac:dyDescent="0.2">
      <c r="A26" s="31">
        <v>5</v>
      </c>
      <c r="B26" s="37" t="s">
        <v>202</v>
      </c>
      <c r="C26" s="31">
        <v>3</v>
      </c>
      <c r="D26" s="12" t="s">
        <v>118</v>
      </c>
      <c r="E26" s="12" t="s">
        <v>2</v>
      </c>
      <c r="F26" s="31">
        <v>35000</v>
      </c>
      <c r="G26" s="31">
        <v>54</v>
      </c>
      <c r="H26" s="34">
        <f>F26*G26</f>
        <v>1890000</v>
      </c>
      <c r="I26" s="34">
        <f>H26*35%</f>
        <v>661500</v>
      </c>
      <c r="J26" s="31">
        <v>35</v>
      </c>
    </row>
    <row r="27" spans="1:10" ht="31.5" x14ac:dyDescent="0.2">
      <c r="A27" s="32"/>
      <c r="B27" s="39"/>
      <c r="C27" s="32"/>
      <c r="D27" s="12" t="s">
        <v>24</v>
      </c>
      <c r="E27" s="12" t="s">
        <v>1</v>
      </c>
      <c r="F27" s="32"/>
      <c r="G27" s="32"/>
      <c r="H27" s="35"/>
      <c r="I27" s="35"/>
      <c r="J27" s="32"/>
    </row>
    <row r="28" spans="1:10" ht="51" customHeight="1" x14ac:dyDescent="0.2">
      <c r="A28" s="33"/>
      <c r="B28" s="38"/>
      <c r="C28" s="33"/>
      <c r="D28" s="11" t="s">
        <v>70</v>
      </c>
      <c r="E28" s="11" t="s">
        <v>4</v>
      </c>
      <c r="F28" s="33"/>
      <c r="G28" s="33"/>
      <c r="H28" s="36"/>
      <c r="I28" s="36"/>
      <c r="J28" s="33"/>
    </row>
    <row r="29" spans="1:10" ht="31.5" x14ac:dyDescent="0.2">
      <c r="A29" s="31">
        <v>6</v>
      </c>
      <c r="B29" s="61" t="s">
        <v>201</v>
      </c>
      <c r="C29" s="61">
        <v>3</v>
      </c>
      <c r="D29" s="24" t="s">
        <v>119</v>
      </c>
      <c r="E29" s="12" t="s">
        <v>1</v>
      </c>
      <c r="F29" s="31">
        <v>35000</v>
      </c>
      <c r="G29" s="31">
        <v>54</v>
      </c>
      <c r="H29" s="34">
        <f>F29*G29</f>
        <v>1890000</v>
      </c>
      <c r="I29" s="34">
        <f>H29*35%</f>
        <v>661500</v>
      </c>
      <c r="J29" s="31">
        <v>35</v>
      </c>
    </row>
    <row r="30" spans="1:10" ht="31.5" x14ac:dyDescent="0.2">
      <c r="A30" s="32"/>
      <c r="B30" s="62"/>
      <c r="C30" s="62"/>
      <c r="D30" s="24" t="s">
        <v>25</v>
      </c>
      <c r="E30" s="12" t="s">
        <v>2</v>
      </c>
      <c r="F30" s="32"/>
      <c r="G30" s="32"/>
      <c r="H30" s="35"/>
      <c r="I30" s="35"/>
      <c r="J30" s="32"/>
    </row>
    <row r="31" spans="1:10" ht="31.5" x14ac:dyDescent="0.2">
      <c r="A31" s="33"/>
      <c r="B31" s="63"/>
      <c r="C31" s="63"/>
      <c r="D31" s="24" t="s">
        <v>84</v>
      </c>
      <c r="E31" s="12" t="s">
        <v>3</v>
      </c>
      <c r="F31" s="33"/>
      <c r="G31" s="33"/>
      <c r="H31" s="36"/>
      <c r="I31" s="36"/>
      <c r="J31" s="33"/>
    </row>
    <row r="32" spans="1:10" ht="31.5" x14ac:dyDescent="0.2">
      <c r="A32" s="31">
        <v>7</v>
      </c>
      <c r="B32" s="58" t="s">
        <v>200</v>
      </c>
      <c r="C32" s="61">
        <v>3</v>
      </c>
      <c r="D32" s="24" t="s">
        <v>122</v>
      </c>
      <c r="E32" s="24" t="s">
        <v>7</v>
      </c>
      <c r="F32" s="31">
        <v>35000</v>
      </c>
      <c r="G32" s="31">
        <v>54</v>
      </c>
      <c r="H32" s="34">
        <f>F32*G32</f>
        <v>1890000</v>
      </c>
      <c r="I32" s="34">
        <f>H32*35%</f>
        <v>661500</v>
      </c>
      <c r="J32" s="31">
        <v>35</v>
      </c>
    </row>
    <row r="33" spans="1:10" ht="31.5" x14ac:dyDescent="0.2">
      <c r="A33" s="32"/>
      <c r="B33" s="59"/>
      <c r="C33" s="62"/>
      <c r="D33" s="24" t="s">
        <v>26</v>
      </c>
      <c r="E33" s="24" t="s">
        <v>6</v>
      </c>
      <c r="F33" s="32"/>
      <c r="G33" s="32"/>
      <c r="H33" s="35"/>
      <c r="I33" s="35"/>
      <c r="J33" s="32"/>
    </row>
    <row r="34" spans="1:10" ht="31.5" x14ac:dyDescent="0.2">
      <c r="A34" s="33"/>
      <c r="B34" s="60"/>
      <c r="C34" s="63"/>
      <c r="D34" s="11" t="s">
        <v>71</v>
      </c>
      <c r="E34" s="11" t="s">
        <v>4</v>
      </c>
      <c r="F34" s="33"/>
      <c r="G34" s="33"/>
      <c r="H34" s="36"/>
      <c r="I34" s="36"/>
      <c r="J34" s="33"/>
    </row>
    <row r="35" spans="1:10" ht="66" customHeight="1" x14ac:dyDescent="0.2">
      <c r="A35" s="31">
        <v>8</v>
      </c>
      <c r="B35" s="31" t="s">
        <v>199</v>
      </c>
      <c r="C35" s="31">
        <v>4</v>
      </c>
      <c r="D35" s="12" t="s">
        <v>154</v>
      </c>
      <c r="E35" s="12" t="s">
        <v>1</v>
      </c>
      <c r="F35" s="31">
        <v>35000</v>
      </c>
      <c r="G35" s="31">
        <v>72</v>
      </c>
      <c r="H35" s="34">
        <f>F35*G35</f>
        <v>2520000</v>
      </c>
      <c r="I35" s="34">
        <f>H35*35%</f>
        <v>882000</v>
      </c>
      <c r="J35" s="31">
        <f>I35/H35*100</f>
        <v>35</v>
      </c>
    </row>
    <row r="36" spans="1:10" ht="48" customHeight="1" x14ac:dyDescent="0.2">
      <c r="A36" s="32"/>
      <c r="B36" s="32"/>
      <c r="C36" s="32"/>
      <c r="D36" s="12" t="s">
        <v>27</v>
      </c>
      <c r="E36" s="12" t="s">
        <v>2</v>
      </c>
      <c r="F36" s="32"/>
      <c r="G36" s="32"/>
      <c r="H36" s="35"/>
      <c r="I36" s="35"/>
      <c r="J36" s="32"/>
    </row>
    <row r="37" spans="1:10" ht="31.5" x14ac:dyDescent="0.2">
      <c r="A37" s="32"/>
      <c r="B37" s="32"/>
      <c r="C37" s="32"/>
      <c r="D37" s="12" t="s">
        <v>28</v>
      </c>
      <c r="E37" s="12" t="s">
        <v>3</v>
      </c>
      <c r="F37" s="32"/>
      <c r="G37" s="32"/>
      <c r="H37" s="35"/>
      <c r="I37" s="35"/>
      <c r="J37" s="32"/>
    </row>
    <row r="38" spans="1:10" ht="31.5" x14ac:dyDescent="0.2">
      <c r="A38" s="33"/>
      <c r="B38" s="33"/>
      <c r="C38" s="33"/>
      <c r="D38" s="12" t="s">
        <v>29</v>
      </c>
      <c r="E38" s="12" t="s">
        <v>4</v>
      </c>
      <c r="F38" s="33"/>
      <c r="G38" s="33"/>
      <c r="H38" s="36"/>
      <c r="I38" s="36"/>
      <c r="J38" s="33"/>
    </row>
    <row r="39" spans="1:10" ht="31.5" x14ac:dyDescent="0.2">
      <c r="A39" s="31">
        <v>9</v>
      </c>
      <c r="B39" s="31" t="s">
        <v>198</v>
      </c>
      <c r="C39" s="31">
        <v>3</v>
      </c>
      <c r="D39" s="12" t="s">
        <v>120</v>
      </c>
      <c r="E39" s="12" t="s">
        <v>1</v>
      </c>
      <c r="F39" s="31">
        <v>35000</v>
      </c>
      <c r="G39" s="31">
        <v>54</v>
      </c>
      <c r="H39" s="34">
        <f>F39*G39</f>
        <v>1890000</v>
      </c>
      <c r="I39" s="34">
        <f>H39*35%</f>
        <v>661500</v>
      </c>
      <c r="J39" s="31">
        <v>35</v>
      </c>
    </row>
    <row r="40" spans="1:10" ht="31.5" x14ac:dyDescent="0.2">
      <c r="A40" s="32"/>
      <c r="B40" s="32"/>
      <c r="C40" s="32"/>
      <c r="D40" s="12" t="s">
        <v>30</v>
      </c>
      <c r="E40" s="12" t="s">
        <v>2</v>
      </c>
      <c r="F40" s="32"/>
      <c r="G40" s="32"/>
      <c r="H40" s="35"/>
      <c r="I40" s="35"/>
      <c r="J40" s="32"/>
    </row>
    <row r="41" spans="1:10" ht="46.5" customHeight="1" x14ac:dyDescent="0.2">
      <c r="A41" s="33"/>
      <c r="B41" s="33"/>
      <c r="C41" s="33"/>
      <c r="D41" s="7" t="s">
        <v>75</v>
      </c>
      <c r="E41" s="7" t="s">
        <v>4</v>
      </c>
      <c r="F41" s="33"/>
      <c r="G41" s="33"/>
      <c r="H41" s="36"/>
      <c r="I41" s="36"/>
      <c r="J41" s="33"/>
    </row>
    <row r="42" spans="1:10" ht="31.5" x14ac:dyDescent="0.2">
      <c r="A42" s="31">
        <v>10</v>
      </c>
      <c r="B42" s="31" t="s">
        <v>197</v>
      </c>
      <c r="C42" s="31">
        <v>4</v>
      </c>
      <c r="D42" s="12" t="s">
        <v>31</v>
      </c>
      <c r="E42" s="12" t="s">
        <v>2</v>
      </c>
      <c r="F42" s="31">
        <v>35000</v>
      </c>
      <c r="G42" s="31">
        <v>72</v>
      </c>
      <c r="H42" s="34">
        <f>F42*G42</f>
        <v>2520000</v>
      </c>
      <c r="I42" s="34">
        <f>H42*35%</f>
        <v>882000</v>
      </c>
      <c r="J42" s="31">
        <f>I42/H42*100</f>
        <v>35</v>
      </c>
    </row>
    <row r="43" spans="1:10" ht="31.5" x14ac:dyDescent="0.2">
      <c r="A43" s="32"/>
      <c r="B43" s="32"/>
      <c r="C43" s="32"/>
      <c r="D43" s="12" t="s">
        <v>121</v>
      </c>
      <c r="E43" s="12" t="s">
        <v>1</v>
      </c>
      <c r="F43" s="32"/>
      <c r="G43" s="32"/>
      <c r="H43" s="35"/>
      <c r="I43" s="35"/>
      <c r="J43" s="32"/>
    </row>
    <row r="44" spans="1:10" ht="31.5" x14ac:dyDescent="0.2">
      <c r="A44" s="32"/>
      <c r="B44" s="32"/>
      <c r="C44" s="32"/>
      <c r="D44" s="12" t="s">
        <v>32</v>
      </c>
      <c r="E44" s="12" t="s">
        <v>3</v>
      </c>
      <c r="F44" s="32"/>
      <c r="G44" s="32"/>
      <c r="H44" s="35"/>
      <c r="I44" s="35"/>
      <c r="J44" s="32"/>
    </row>
    <row r="45" spans="1:10" ht="38.25" customHeight="1" x14ac:dyDescent="0.2">
      <c r="A45" s="33"/>
      <c r="B45" s="33"/>
      <c r="C45" s="33"/>
      <c r="D45" s="12" t="s">
        <v>33</v>
      </c>
      <c r="E45" s="12" t="s">
        <v>3</v>
      </c>
      <c r="F45" s="33"/>
      <c r="G45" s="33"/>
      <c r="H45" s="36"/>
      <c r="I45" s="36"/>
      <c r="J45" s="33"/>
    </row>
    <row r="46" spans="1:10" ht="31.5" x14ac:dyDescent="0.2">
      <c r="A46" s="31">
        <v>11</v>
      </c>
      <c r="B46" s="31" t="s">
        <v>196</v>
      </c>
      <c r="C46" s="31">
        <v>3</v>
      </c>
      <c r="D46" s="12" t="s">
        <v>123</v>
      </c>
      <c r="E46" s="12" t="s">
        <v>1</v>
      </c>
      <c r="F46" s="31">
        <v>35000</v>
      </c>
      <c r="G46" s="31">
        <v>54</v>
      </c>
      <c r="H46" s="34">
        <f>F46*G46</f>
        <v>1890000</v>
      </c>
      <c r="I46" s="34">
        <f>H46*35%</f>
        <v>661500</v>
      </c>
      <c r="J46" s="31">
        <f>I46/H46*100</f>
        <v>35</v>
      </c>
    </row>
    <row r="47" spans="1:10" ht="31.5" x14ac:dyDescent="0.2">
      <c r="A47" s="32"/>
      <c r="B47" s="32"/>
      <c r="C47" s="32"/>
      <c r="D47" s="12" t="s">
        <v>34</v>
      </c>
      <c r="E47" s="12" t="s">
        <v>2</v>
      </c>
      <c r="F47" s="32"/>
      <c r="G47" s="32"/>
      <c r="H47" s="35"/>
      <c r="I47" s="35"/>
      <c r="J47" s="32"/>
    </row>
    <row r="48" spans="1:10" ht="31.5" x14ac:dyDescent="0.2">
      <c r="A48" s="33"/>
      <c r="B48" s="33"/>
      <c r="C48" s="33"/>
      <c r="D48" s="12" t="s">
        <v>35</v>
      </c>
      <c r="E48" s="12" t="s">
        <v>3</v>
      </c>
      <c r="F48" s="33"/>
      <c r="G48" s="33"/>
      <c r="H48" s="36"/>
      <c r="I48" s="36"/>
      <c r="J48" s="33"/>
    </row>
    <row r="49" spans="1:10" ht="48.75" customHeight="1" x14ac:dyDescent="0.2">
      <c r="A49" s="31">
        <v>12</v>
      </c>
      <c r="B49" s="37" t="s">
        <v>195</v>
      </c>
      <c r="C49" s="31">
        <v>2</v>
      </c>
      <c r="D49" s="12" t="s">
        <v>155</v>
      </c>
      <c r="E49" s="12" t="s">
        <v>6</v>
      </c>
      <c r="F49" s="31">
        <v>35000</v>
      </c>
      <c r="G49" s="31">
        <v>42</v>
      </c>
      <c r="H49" s="34">
        <f>F49*G49</f>
        <v>1470000</v>
      </c>
      <c r="I49" s="34">
        <f>H49*30%</f>
        <v>441000</v>
      </c>
      <c r="J49" s="31">
        <f>I49/H49*100</f>
        <v>30</v>
      </c>
    </row>
    <row r="50" spans="1:10" ht="39" customHeight="1" x14ac:dyDescent="0.2">
      <c r="A50" s="33"/>
      <c r="B50" s="38"/>
      <c r="C50" s="33"/>
      <c r="D50" s="12" t="s">
        <v>36</v>
      </c>
      <c r="E50" s="12" t="s">
        <v>7</v>
      </c>
      <c r="F50" s="33"/>
      <c r="G50" s="33"/>
      <c r="H50" s="36"/>
      <c r="I50" s="36"/>
      <c r="J50" s="33"/>
    </row>
    <row r="51" spans="1:10" ht="31.5" x14ac:dyDescent="0.2">
      <c r="A51" s="31">
        <v>13</v>
      </c>
      <c r="B51" s="31" t="s">
        <v>194</v>
      </c>
      <c r="C51" s="31">
        <v>4</v>
      </c>
      <c r="D51" s="12" t="s">
        <v>156</v>
      </c>
      <c r="E51" s="12" t="s">
        <v>1</v>
      </c>
      <c r="F51" s="31">
        <v>35000</v>
      </c>
      <c r="G51" s="31">
        <v>72</v>
      </c>
      <c r="H51" s="34">
        <f>F51*G51</f>
        <v>2520000</v>
      </c>
      <c r="I51" s="34">
        <f>H51*35%</f>
        <v>882000</v>
      </c>
      <c r="J51" s="31">
        <f>I51/H51*100</f>
        <v>35</v>
      </c>
    </row>
    <row r="52" spans="1:10" ht="31.5" x14ac:dyDescent="0.2">
      <c r="A52" s="32"/>
      <c r="B52" s="32"/>
      <c r="C52" s="32"/>
      <c r="D52" s="12" t="s">
        <v>37</v>
      </c>
      <c r="E52" s="12" t="s">
        <v>2</v>
      </c>
      <c r="F52" s="32"/>
      <c r="G52" s="32"/>
      <c r="H52" s="35"/>
      <c r="I52" s="35"/>
      <c r="J52" s="32"/>
    </row>
    <row r="53" spans="1:10" ht="31.5" x14ac:dyDescent="0.2">
      <c r="A53" s="32"/>
      <c r="B53" s="32"/>
      <c r="C53" s="32"/>
      <c r="D53" s="12" t="s">
        <v>38</v>
      </c>
      <c r="E53" s="12" t="s">
        <v>3</v>
      </c>
      <c r="F53" s="32"/>
      <c r="G53" s="32"/>
      <c r="H53" s="35"/>
      <c r="I53" s="35"/>
      <c r="J53" s="32"/>
    </row>
    <row r="54" spans="1:10" ht="37.5" customHeight="1" x14ac:dyDescent="0.2">
      <c r="A54" s="33"/>
      <c r="B54" s="33"/>
      <c r="C54" s="33"/>
      <c r="D54" s="11" t="s">
        <v>73</v>
      </c>
      <c r="E54" s="12" t="s">
        <v>4</v>
      </c>
      <c r="F54" s="33"/>
      <c r="G54" s="33"/>
      <c r="H54" s="36"/>
      <c r="I54" s="36"/>
      <c r="J54" s="33"/>
    </row>
    <row r="55" spans="1:10" ht="31.5" x14ac:dyDescent="0.2">
      <c r="A55" s="31">
        <v>14</v>
      </c>
      <c r="B55" s="31" t="s">
        <v>193</v>
      </c>
      <c r="C55" s="31">
        <v>3</v>
      </c>
      <c r="D55" s="12" t="s">
        <v>157</v>
      </c>
      <c r="E55" s="12" t="s">
        <v>1</v>
      </c>
      <c r="F55" s="31">
        <v>35000</v>
      </c>
      <c r="G55" s="31">
        <v>54</v>
      </c>
      <c r="H55" s="34">
        <f>F55*G55</f>
        <v>1890000</v>
      </c>
      <c r="I55" s="34">
        <f>H55*35%</f>
        <v>661500</v>
      </c>
      <c r="J55" s="31">
        <f>I55/H55*100</f>
        <v>35</v>
      </c>
    </row>
    <row r="56" spans="1:10" ht="38.25" customHeight="1" x14ac:dyDescent="0.2">
      <c r="A56" s="32"/>
      <c r="B56" s="32"/>
      <c r="C56" s="32"/>
      <c r="D56" s="12" t="s">
        <v>39</v>
      </c>
      <c r="E56" s="12" t="s">
        <v>2</v>
      </c>
      <c r="F56" s="32"/>
      <c r="G56" s="32"/>
      <c r="H56" s="35"/>
      <c r="I56" s="35"/>
      <c r="J56" s="32"/>
    </row>
    <row r="57" spans="1:10" ht="31.5" x14ac:dyDescent="0.2">
      <c r="A57" s="33"/>
      <c r="B57" s="33"/>
      <c r="C57" s="33"/>
      <c r="D57" s="12" t="s">
        <v>40</v>
      </c>
      <c r="E57" s="12" t="s">
        <v>4</v>
      </c>
      <c r="F57" s="33"/>
      <c r="G57" s="33"/>
      <c r="H57" s="36"/>
      <c r="I57" s="36"/>
      <c r="J57" s="33"/>
    </row>
    <row r="58" spans="1:10" ht="31.5" x14ac:dyDescent="0.2">
      <c r="A58" s="31">
        <v>15</v>
      </c>
      <c r="B58" s="61" t="s">
        <v>192</v>
      </c>
      <c r="C58" s="31">
        <v>3</v>
      </c>
      <c r="D58" s="12" t="s">
        <v>160</v>
      </c>
      <c r="E58" s="12" t="s">
        <v>1</v>
      </c>
      <c r="F58" s="31">
        <v>35000</v>
      </c>
      <c r="G58" s="31">
        <v>54</v>
      </c>
      <c r="H58" s="34">
        <f>F58*G58</f>
        <v>1890000</v>
      </c>
      <c r="I58" s="34">
        <f>H58*35%</f>
        <v>661500</v>
      </c>
      <c r="J58" s="31">
        <f>I58/H58*100</f>
        <v>35</v>
      </c>
    </row>
    <row r="59" spans="1:10" ht="31.5" x14ac:dyDescent="0.2">
      <c r="A59" s="32"/>
      <c r="B59" s="62"/>
      <c r="C59" s="32"/>
      <c r="D59" s="12" t="s">
        <v>18</v>
      </c>
      <c r="E59" s="12" t="s">
        <v>2</v>
      </c>
      <c r="F59" s="32"/>
      <c r="G59" s="32"/>
      <c r="H59" s="35"/>
      <c r="I59" s="35"/>
      <c r="J59" s="32"/>
    </row>
    <row r="60" spans="1:10" ht="45" customHeight="1" x14ac:dyDescent="0.2">
      <c r="A60" s="33"/>
      <c r="B60" s="63"/>
      <c r="C60" s="33"/>
      <c r="D60" s="21" t="s">
        <v>19</v>
      </c>
      <c r="E60" s="25" t="s">
        <v>4</v>
      </c>
      <c r="F60" s="33"/>
      <c r="G60" s="33"/>
      <c r="H60" s="36"/>
      <c r="I60" s="36"/>
      <c r="J60" s="33"/>
    </row>
    <row r="61" spans="1:10" ht="31.5" x14ac:dyDescent="0.2">
      <c r="A61" s="31">
        <v>16</v>
      </c>
      <c r="B61" s="37" t="s">
        <v>191</v>
      </c>
      <c r="C61" s="31">
        <v>3</v>
      </c>
      <c r="D61" s="12" t="s">
        <v>128</v>
      </c>
      <c r="E61" s="12" t="s">
        <v>6</v>
      </c>
      <c r="F61" s="31">
        <v>35000</v>
      </c>
      <c r="G61" s="31">
        <v>54</v>
      </c>
      <c r="H61" s="34">
        <f>F61*G61</f>
        <v>1890000</v>
      </c>
      <c r="I61" s="34">
        <f>H61*35%</f>
        <v>661500</v>
      </c>
      <c r="J61" s="31">
        <f>I61/H61*100</f>
        <v>35</v>
      </c>
    </row>
    <row r="62" spans="1:10" ht="47.25" x14ac:dyDescent="0.2">
      <c r="A62" s="32"/>
      <c r="B62" s="39"/>
      <c r="C62" s="32"/>
      <c r="D62" s="12" t="s">
        <v>41</v>
      </c>
      <c r="E62" s="12" t="s">
        <v>7</v>
      </c>
      <c r="F62" s="32"/>
      <c r="G62" s="32"/>
      <c r="H62" s="35"/>
      <c r="I62" s="35"/>
      <c r="J62" s="32"/>
    </row>
    <row r="63" spans="1:10" ht="33.75" customHeight="1" x14ac:dyDescent="0.2">
      <c r="A63" s="33"/>
      <c r="B63" s="38"/>
      <c r="C63" s="33"/>
      <c r="D63" s="12" t="s">
        <v>42</v>
      </c>
      <c r="E63" s="12" t="s">
        <v>3</v>
      </c>
      <c r="F63" s="33"/>
      <c r="G63" s="33"/>
      <c r="H63" s="36"/>
      <c r="I63" s="36"/>
      <c r="J63" s="33"/>
    </row>
    <row r="64" spans="1:10" ht="31.5" x14ac:dyDescent="0.2">
      <c r="A64" s="31">
        <v>17</v>
      </c>
      <c r="B64" s="31" t="s">
        <v>190</v>
      </c>
      <c r="C64" s="31">
        <v>3</v>
      </c>
      <c r="D64" s="12" t="s">
        <v>129</v>
      </c>
      <c r="E64" s="12" t="s">
        <v>1</v>
      </c>
      <c r="F64" s="31">
        <v>35000</v>
      </c>
      <c r="G64" s="31">
        <v>54</v>
      </c>
      <c r="H64" s="34">
        <f>F64*G64</f>
        <v>1890000</v>
      </c>
      <c r="I64" s="34">
        <f>H64*35%</f>
        <v>661500</v>
      </c>
      <c r="J64" s="31">
        <v>35</v>
      </c>
    </row>
    <row r="65" spans="1:10" ht="31.5" x14ac:dyDescent="0.2">
      <c r="A65" s="32"/>
      <c r="B65" s="32"/>
      <c r="C65" s="32"/>
      <c r="D65" s="12" t="s">
        <v>43</v>
      </c>
      <c r="E65" s="12" t="s">
        <v>2</v>
      </c>
      <c r="F65" s="32"/>
      <c r="G65" s="32"/>
      <c r="H65" s="35"/>
      <c r="I65" s="35"/>
      <c r="J65" s="32"/>
    </row>
    <row r="66" spans="1:10" ht="38.25" customHeight="1" x14ac:dyDescent="0.2">
      <c r="A66" s="33"/>
      <c r="B66" s="33"/>
      <c r="C66" s="33"/>
      <c r="D66" s="7" t="s">
        <v>76</v>
      </c>
      <c r="E66" s="7" t="s">
        <v>4</v>
      </c>
      <c r="F66" s="33"/>
      <c r="G66" s="33"/>
      <c r="H66" s="36"/>
      <c r="I66" s="36"/>
      <c r="J66" s="33"/>
    </row>
    <row r="67" spans="1:10" ht="31.5" x14ac:dyDescent="0.2">
      <c r="A67" s="31">
        <v>18</v>
      </c>
      <c r="B67" s="31" t="s">
        <v>177</v>
      </c>
      <c r="C67" s="31">
        <v>3</v>
      </c>
      <c r="D67" s="12" t="s">
        <v>152</v>
      </c>
      <c r="E67" s="12" t="s">
        <v>2</v>
      </c>
      <c r="F67" s="31">
        <v>35000</v>
      </c>
      <c r="G67" s="31">
        <v>54</v>
      </c>
      <c r="H67" s="34">
        <f>F67*G67</f>
        <v>1890000</v>
      </c>
      <c r="I67" s="34">
        <f>H67*35%</f>
        <v>661500</v>
      </c>
      <c r="J67" s="31">
        <f>I67/H67*100</f>
        <v>35</v>
      </c>
    </row>
    <row r="68" spans="1:10" ht="31.5" x14ac:dyDescent="0.2">
      <c r="A68" s="32"/>
      <c r="B68" s="32"/>
      <c r="C68" s="32"/>
      <c r="D68" s="12" t="s">
        <v>44</v>
      </c>
      <c r="E68" s="12" t="s">
        <v>1</v>
      </c>
      <c r="F68" s="32"/>
      <c r="G68" s="32"/>
      <c r="H68" s="35"/>
      <c r="I68" s="35"/>
      <c r="J68" s="32"/>
    </row>
    <row r="69" spans="1:10" ht="39" customHeight="1" x14ac:dyDescent="0.2">
      <c r="A69" s="33"/>
      <c r="B69" s="33"/>
      <c r="C69" s="33"/>
      <c r="D69" s="12" t="s">
        <v>45</v>
      </c>
      <c r="E69" s="12" t="s">
        <v>3</v>
      </c>
      <c r="F69" s="33"/>
      <c r="G69" s="33"/>
      <c r="H69" s="36"/>
      <c r="I69" s="36"/>
      <c r="J69" s="33"/>
    </row>
    <row r="70" spans="1:10" ht="45.75" customHeight="1" x14ac:dyDescent="0.2">
      <c r="A70" s="31">
        <v>19</v>
      </c>
      <c r="B70" s="37" t="s">
        <v>178</v>
      </c>
      <c r="C70" s="31">
        <v>2</v>
      </c>
      <c r="D70" s="12" t="s">
        <v>151</v>
      </c>
      <c r="E70" s="12" t="s">
        <v>6</v>
      </c>
      <c r="F70" s="31">
        <v>35000</v>
      </c>
      <c r="G70" s="31">
        <v>42</v>
      </c>
      <c r="H70" s="34">
        <f>F70*G70</f>
        <v>1470000</v>
      </c>
      <c r="I70" s="34">
        <f>H70*30%</f>
        <v>441000</v>
      </c>
      <c r="J70" s="31">
        <f>I70/H70*100</f>
        <v>30</v>
      </c>
    </row>
    <row r="71" spans="1:10" ht="39" customHeight="1" x14ac:dyDescent="0.2">
      <c r="A71" s="33"/>
      <c r="B71" s="38"/>
      <c r="C71" s="33"/>
      <c r="D71" s="12" t="s">
        <v>46</v>
      </c>
      <c r="E71" s="12" t="s">
        <v>7</v>
      </c>
      <c r="F71" s="33"/>
      <c r="G71" s="33"/>
      <c r="H71" s="36"/>
      <c r="I71" s="36"/>
      <c r="J71" s="33"/>
    </row>
    <row r="72" spans="1:10" ht="31.5" x14ac:dyDescent="0.2">
      <c r="A72" s="31">
        <v>20</v>
      </c>
      <c r="B72" s="37" t="s">
        <v>179</v>
      </c>
      <c r="C72" s="31">
        <v>2</v>
      </c>
      <c r="D72" s="12" t="s">
        <v>150</v>
      </c>
      <c r="E72" s="12" t="s">
        <v>1</v>
      </c>
      <c r="F72" s="31">
        <v>35000</v>
      </c>
      <c r="G72" s="31">
        <v>42</v>
      </c>
      <c r="H72" s="34">
        <f>F72*G72</f>
        <v>1470000</v>
      </c>
      <c r="I72" s="34">
        <f>H72*30%</f>
        <v>441000</v>
      </c>
      <c r="J72" s="31">
        <f>I72/H72*100</f>
        <v>30</v>
      </c>
    </row>
    <row r="73" spans="1:10" ht="36" customHeight="1" x14ac:dyDescent="0.2">
      <c r="A73" s="33"/>
      <c r="B73" s="38"/>
      <c r="C73" s="33"/>
      <c r="D73" s="12" t="s">
        <v>47</v>
      </c>
      <c r="E73" s="12" t="s">
        <v>2</v>
      </c>
      <c r="F73" s="33"/>
      <c r="G73" s="33"/>
      <c r="H73" s="36"/>
      <c r="I73" s="36"/>
      <c r="J73" s="33"/>
    </row>
    <row r="74" spans="1:10" ht="31.5" x14ac:dyDescent="0.2">
      <c r="A74" s="31">
        <v>21</v>
      </c>
      <c r="B74" s="37" t="s">
        <v>180</v>
      </c>
      <c r="C74" s="31">
        <v>3</v>
      </c>
      <c r="D74" s="12" t="s">
        <v>149</v>
      </c>
      <c r="E74" s="12" t="s">
        <v>1</v>
      </c>
      <c r="F74" s="31">
        <v>35000</v>
      </c>
      <c r="G74" s="31">
        <v>54</v>
      </c>
      <c r="H74" s="34">
        <f>F74*G74</f>
        <v>1890000</v>
      </c>
      <c r="I74" s="34">
        <f>H74*35%</f>
        <v>661500</v>
      </c>
      <c r="J74" s="31">
        <f>I74/H74*100</f>
        <v>35</v>
      </c>
    </row>
    <row r="75" spans="1:10" ht="38.25" customHeight="1" x14ac:dyDescent="0.2">
      <c r="A75" s="32"/>
      <c r="B75" s="39"/>
      <c r="C75" s="32"/>
      <c r="D75" s="12" t="s">
        <v>48</v>
      </c>
      <c r="E75" s="12" t="s">
        <v>2</v>
      </c>
      <c r="F75" s="32"/>
      <c r="G75" s="32"/>
      <c r="H75" s="35"/>
      <c r="I75" s="35"/>
      <c r="J75" s="32"/>
    </row>
    <row r="76" spans="1:10" ht="41.25" customHeight="1" x14ac:dyDescent="0.2">
      <c r="A76" s="33"/>
      <c r="B76" s="38"/>
      <c r="C76" s="33"/>
      <c r="D76" s="12" t="s">
        <v>49</v>
      </c>
      <c r="E76" s="12" t="s">
        <v>3</v>
      </c>
      <c r="F76" s="33"/>
      <c r="G76" s="33"/>
      <c r="H76" s="36"/>
      <c r="I76" s="36"/>
      <c r="J76" s="33"/>
    </row>
    <row r="77" spans="1:10" ht="31.5" x14ac:dyDescent="0.2">
      <c r="A77" s="31">
        <v>22</v>
      </c>
      <c r="B77" s="31" t="s">
        <v>181</v>
      </c>
      <c r="C77" s="31">
        <v>2</v>
      </c>
      <c r="D77" s="12" t="s">
        <v>148</v>
      </c>
      <c r="E77" s="12" t="s">
        <v>1</v>
      </c>
      <c r="F77" s="31">
        <v>35000</v>
      </c>
      <c r="G77" s="31">
        <v>42</v>
      </c>
      <c r="H77" s="34">
        <f>F77*G77</f>
        <v>1470000</v>
      </c>
      <c r="I77" s="34">
        <f>H77*30%</f>
        <v>441000</v>
      </c>
      <c r="J77" s="31">
        <f>I77/H77*100</f>
        <v>30</v>
      </c>
    </row>
    <row r="78" spans="1:10" ht="36" customHeight="1" x14ac:dyDescent="0.2">
      <c r="A78" s="33"/>
      <c r="B78" s="33"/>
      <c r="C78" s="33"/>
      <c r="D78" s="12" t="s">
        <v>50</v>
      </c>
      <c r="E78" s="12" t="s">
        <v>2</v>
      </c>
      <c r="F78" s="33"/>
      <c r="G78" s="33"/>
      <c r="H78" s="36"/>
      <c r="I78" s="36"/>
      <c r="J78" s="33"/>
    </row>
    <row r="79" spans="1:10" ht="31.5" x14ac:dyDescent="0.2">
      <c r="A79" s="31">
        <v>23</v>
      </c>
      <c r="B79" s="31" t="s">
        <v>182</v>
      </c>
      <c r="C79" s="31">
        <v>3</v>
      </c>
      <c r="D79" s="12" t="s">
        <v>153</v>
      </c>
      <c r="E79" s="12" t="s">
        <v>1</v>
      </c>
      <c r="F79" s="31">
        <v>35000</v>
      </c>
      <c r="G79" s="31">
        <v>54</v>
      </c>
      <c r="H79" s="34">
        <f>F79*G79</f>
        <v>1890000</v>
      </c>
      <c r="I79" s="34">
        <f>H79*35%</f>
        <v>661500</v>
      </c>
      <c r="J79" s="31">
        <f>I79/H79*100</f>
        <v>35</v>
      </c>
    </row>
    <row r="80" spans="1:10" ht="31.5" x14ac:dyDescent="0.2">
      <c r="A80" s="32"/>
      <c r="B80" s="32"/>
      <c r="C80" s="32"/>
      <c r="D80" s="12" t="s">
        <v>51</v>
      </c>
      <c r="E80" s="12" t="s">
        <v>2</v>
      </c>
      <c r="F80" s="32"/>
      <c r="G80" s="32"/>
      <c r="H80" s="35"/>
      <c r="I80" s="35"/>
      <c r="J80" s="32"/>
    </row>
    <row r="81" spans="1:10" ht="31.5" x14ac:dyDescent="0.2">
      <c r="A81" s="33"/>
      <c r="B81" s="33"/>
      <c r="C81" s="33"/>
      <c r="D81" s="12" t="s">
        <v>52</v>
      </c>
      <c r="E81" s="12" t="s">
        <v>3</v>
      </c>
      <c r="F81" s="33"/>
      <c r="G81" s="33"/>
      <c r="H81" s="36"/>
      <c r="I81" s="36"/>
      <c r="J81" s="33"/>
    </row>
    <row r="82" spans="1:10" ht="31.5" x14ac:dyDescent="0.2">
      <c r="A82" s="31">
        <v>24</v>
      </c>
      <c r="B82" s="31" t="s">
        <v>183</v>
      </c>
      <c r="C82" s="31">
        <v>4</v>
      </c>
      <c r="D82" s="12" t="s">
        <v>146</v>
      </c>
      <c r="E82" s="12" t="s">
        <v>1</v>
      </c>
      <c r="F82" s="31">
        <v>35000</v>
      </c>
      <c r="G82" s="31">
        <v>72</v>
      </c>
      <c r="H82" s="34">
        <f>F82*G82</f>
        <v>2520000</v>
      </c>
      <c r="I82" s="34">
        <f>H82*35%</f>
        <v>882000</v>
      </c>
      <c r="J82" s="31">
        <f>I82/H82*100</f>
        <v>35</v>
      </c>
    </row>
    <row r="83" spans="1:10" ht="36.75" customHeight="1" x14ac:dyDescent="0.2">
      <c r="A83" s="32"/>
      <c r="B83" s="32"/>
      <c r="C83" s="32"/>
      <c r="D83" s="12" t="s">
        <v>53</v>
      </c>
      <c r="E83" s="12" t="s">
        <v>2</v>
      </c>
      <c r="F83" s="32"/>
      <c r="G83" s="32"/>
      <c r="H83" s="35"/>
      <c r="I83" s="35"/>
      <c r="J83" s="32"/>
    </row>
    <row r="84" spans="1:10" ht="31.5" x14ac:dyDescent="0.2">
      <c r="A84" s="32"/>
      <c r="B84" s="32"/>
      <c r="C84" s="32"/>
      <c r="D84" s="12" t="s">
        <v>54</v>
      </c>
      <c r="E84" s="12" t="s">
        <v>3</v>
      </c>
      <c r="F84" s="32"/>
      <c r="G84" s="32"/>
      <c r="H84" s="35"/>
      <c r="I84" s="35"/>
      <c r="J84" s="32"/>
    </row>
    <row r="85" spans="1:10" ht="31.5" x14ac:dyDescent="0.2">
      <c r="A85" s="33"/>
      <c r="B85" s="33"/>
      <c r="C85" s="33"/>
      <c r="D85" s="12" t="s">
        <v>55</v>
      </c>
      <c r="E85" s="12" t="s">
        <v>3</v>
      </c>
      <c r="F85" s="33"/>
      <c r="G85" s="33"/>
      <c r="H85" s="36"/>
      <c r="I85" s="36"/>
      <c r="J85" s="33"/>
    </row>
    <row r="86" spans="1:10" ht="31.5" x14ac:dyDescent="0.2">
      <c r="A86" s="31">
        <v>25</v>
      </c>
      <c r="B86" s="37" t="s">
        <v>184</v>
      </c>
      <c r="C86" s="31">
        <v>3</v>
      </c>
      <c r="D86" s="12" t="s">
        <v>145</v>
      </c>
      <c r="E86" s="12" t="s">
        <v>1</v>
      </c>
      <c r="F86" s="31">
        <v>35000</v>
      </c>
      <c r="G86" s="31">
        <v>54</v>
      </c>
      <c r="H86" s="34">
        <f>F86*G86</f>
        <v>1890000</v>
      </c>
      <c r="I86" s="34">
        <f>H86*35%</f>
        <v>661500</v>
      </c>
      <c r="J86" s="31">
        <f>I86/H86*100</f>
        <v>35</v>
      </c>
    </row>
    <row r="87" spans="1:10" ht="33.75" customHeight="1" x14ac:dyDescent="0.2">
      <c r="A87" s="32"/>
      <c r="B87" s="39"/>
      <c r="C87" s="32"/>
      <c r="D87" s="12" t="s">
        <v>56</v>
      </c>
      <c r="E87" s="12" t="s">
        <v>2</v>
      </c>
      <c r="F87" s="32"/>
      <c r="G87" s="32"/>
      <c r="H87" s="35"/>
      <c r="I87" s="35"/>
      <c r="J87" s="32"/>
    </row>
    <row r="88" spans="1:10" ht="31.5" x14ac:dyDescent="0.2">
      <c r="A88" s="33"/>
      <c r="B88" s="38"/>
      <c r="C88" s="33"/>
      <c r="D88" s="12" t="s">
        <v>57</v>
      </c>
      <c r="E88" s="12" t="s">
        <v>3</v>
      </c>
      <c r="F88" s="33"/>
      <c r="G88" s="33"/>
      <c r="H88" s="36"/>
      <c r="I88" s="36"/>
      <c r="J88" s="33"/>
    </row>
    <row r="89" spans="1:10" ht="31.5" x14ac:dyDescent="0.2">
      <c r="A89" s="31">
        <v>26</v>
      </c>
      <c r="B89" s="37" t="s">
        <v>185</v>
      </c>
      <c r="C89" s="31">
        <v>2</v>
      </c>
      <c r="D89" s="12" t="s">
        <v>147</v>
      </c>
      <c r="E89" s="12" t="s">
        <v>6</v>
      </c>
      <c r="F89" s="31">
        <v>35000</v>
      </c>
      <c r="G89" s="31">
        <v>42</v>
      </c>
      <c r="H89" s="34">
        <f>F89*G89</f>
        <v>1470000</v>
      </c>
      <c r="I89" s="34">
        <f>H89*30%</f>
        <v>441000</v>
      </c>
      <c r="J89" s="31">
        <f>I89/H89*100</f>
        <v>30</v>
      </c>
    </row>
    <row r="90" spans="1:10" ht="35.25" customHeight="1" x14ac:dyDescent="0.2">
      <c r="A90" s="33"/>
      <c r="B90" s="38"/>
      <c r="C90" s="33"/>
      <c r="D90" s="12" t="s">
        <v>58</v>
      </c>
      <c r="E90" s="12" t="s">
        <v>7</v>
      </c>
      <c r="F90" s="33"/>
      <c r="G90" s="33"/>
      <c r="H90" s="36"/>
      <c r="I90" s="36"/>
      <c r="J90" s="33"/>
    </row>
    <row r="91" spans="1:10" ht="47.25" customHeight="1" x14ac:dyDescent="0.2">
      <c r="A91" s="31">
        <v>27</v>
      </c>
      <c r="B91" s="58" t="s">
        <v>186</v>
      </c>
      <c r="C91" s="31">
        <v>3</v>
      </c>
      <c r="D91" s="12" t="s">
        <v>142</v>
      </c>
      <c r="E91" s="12" t="s">
        <v>6</v>
      </c>
      <c r="F91" s="31">
        <v>35000</v>
      </c>
      <c r="G91" s="31">
        <v>54</v>
      </c>
      <c r="H91" s="34">
        <f>F91*G91</f>
        <v>1890000</v>
      </c>
      <c r="I91" s="34">
        <f>H91*35%</f>
        <v>661500</v>
      </c>
      <c r="J91" s="31">
        <f>I91/H91*100</f>
        <v>35</v>
      </c>
    </row>
    <row r="92" spans="1:10" ht="31.5" x14ac:dyDescent="0.2">
      <c r="A92" s="32"/>
      <c r="B92" s="59"/>
      <c r="C92" s="32"/>
      <c r="D92" s="12" t="s">
        <v>59</v>
      </c>
      <c r="E92" s="12" t="s">
        <v>7</v>
      </c>
      <c r="F92" s="32"/>
      <c r="G92" s="32"/>
      <c r="H92" s="35"/>
      <c r="I92" s="35"/>
      <c r="J92" s="32"/>
    </row>
    <row r="93" spans="1:10" ht="31.5" x14ac:dyDescent="0.2">
      <c r="A93" s="33"/>
      <c r="B93" s="60"/>
      <c r="C93" s="33"/>
      <c r="D93" s="12" t="s">
        <v>60</v>
      </c>
      <c r="E93" s="12" t="s">
        <v>3</v>
      </c>
      <c r="F93" s="33"/>
      <c r="G93" s="33"/>
      <c r="H93" s="36"/>
      <c r="I93" s="36"/>
      <c r="J93" s="33"/>
    </row>
    <row r="94" spans="1:10" ht="31.5" x14ac:dyDescent="0.2">
      <c r="A94" s="31">
        <v>28</v>
      </c>
      <c r="B94" s="31" t="s">
        <v>187</v>
      </c>
      <c r="C94" s="31">
        <v>3</v>
      </c>
      <c r="D94" s="12" t="s">
        <v>143</v>
      </c>
      <c r="E94" s="12" t="s">
        <v>2</v>
      </c>
      <c r="F94" s="31">
        <v>35000</v>
      </c>
      <c r="G94" s="31">
        <v>54</v>
      </c>
      <c r="H94" s="34">
        <f>F94*G94</f>
        <v>1890000</v>
      </c>
      <c r="I94" s="34">
        <f>H94*35%</f>
        <v>661500</v>
      </c>
      <c r="J94" s="31">
        <f>I94/H94*100</f>
        <v>35</v>
      </c>
    </row>
    <row r="95" spans="1:10" ht="31.5" x14ac:dyDescent="0.2">
      <c r="A95" s="32"/>
      <c r="B95" s="32"/>
      <c r="C95" s="32"/>
      <c r="D95" s="12" t="s">
        <v>61</v>
      </c>
      <c r="E95" s="26" t="s">
        <v>1</v>
      </c>
      <c r="F95" s="32"/>
      <c r="G95" s="32"/>
      <c r="H95" s="35"/>
      <c r="I95" s="35"/>
      <c r="J95" s="32"/>
    </row>
    <row r="96" spans="1:10" ht="31.5" x14ac:dyDescent="0.2">
      <c r="A96" s="33"/>
      <c r="B96" s="33"/>
      <c r="C96" s="33"/>
      <c r="D96" s="12" t="s">
        <v>62</v>
      </c>
      <c r="E96" s="12" t="s">
        <v>3</v>
      </c>
      <c r="F96" s="33"/>
      <c r="G96" s="33"/>
      <c r="H96" s="36"/>
      <c r="I96" s="36"/>
      <c r="J96" s="33"/>
    </row>
    <row r="97" spans="1:10" ht="31.5" x14ac:dyDescent="0.2">
      <c r="A97" s="31">
        <v>29</v>
      </c>
      <c r="B97" s="31" t="s">
        <v>187</v>
      </c>
      <c r="C97" s="31">
        <v>2</v>
      </c>
      <c r="D97" s="12" t="s">
        <v>144</v>
      </c>
      <c r="E97" s="12" t="s">
        <v>1</v>
      </c>
      <c r="F97" s="31">
        <v>35000</v>
      </c>
      <c r="G97" s="31">
        <v>42</v>
      </c>
      <c r="H97" s="34">
        <f>F97*G97</f>
        <v>1470000</v>
      </c>
      <c r="I97" s="34">
        <f>H97*30%</f>
        <v>441000</v>
      </c>
      <c r="J97" s="31">
        <f>I97/H97*100</f>
        <v>30</v>
      </c>
    </row>
    <row r="98" spans="1:10" ht="36.75" customHeight="1" x14ac:dyDescent="0.2">
      <c r="A98" s="33"/>
      <c r="B98" s="33"/>
      <c r="C98" s="33"/>
      <c r="D98" s="12" t="s">
        <v>63</v>
      </c>
      <c r="E98" s="12" t="s">
        <v>2</v>
      </c>
      <c r="F98" s="33"/>
      <c r="G98" s="33"/>
      <c r="H98" s="36"/>
      <c r="I98" s="36"/>
      <c r="J98" s="33"/>
    </row>
    <row r="99" spans="1:10" ht="31.5" x14ac:dyDescent="0.2">
      <c r="A99" s="31">
        <v>30</v>
      </c>
      <c r="B99" s="31" t="s">
        <v>187</v>
      </c>
      <c r="C99" s="31">
        <v>3</v>
      </c>
      <c r="D99" s="12" t="s">
        <v>140</v>
      </c>
      <c r="E99" s="12" t="s">
        <v>1</v>
      </c>
      <c r="F99" s="31">
        <v>35000</v>
      </c>
      <c r="G99" s="31">
        <v>54</v>
      </c>
      <c r="H99" s="34">
        <f>F99*G99</f>
        <v>1890000</v>
      </c>
      <c r="I99" s="34">
        <f>H99*35%</f>
        <v>661500</v>
      </c>
      <c r="J99" s="31">
        <v>35</v>
      </c>
    </row>
    <row r="100" spans="1:10" ht="31.5" x14ac:dyDescent="0.2">
      <c r="A100" s="32"/>
      <c r="B100" s="32"/>
      <c r="C100" s="32"/>
      <c r="D100" s="12" t="s">
        <v>64</v>
      </c>
      <c r="E100" s="12" t="s">
        <v>2</v>
      </c>
      <c r="F100" s="32"/>
      <c r="G100" s="32"/>
      <c r="H100" s="35"/>
      <c r="I100" s="35"/>
      <c r="J100" s="32"/>
    </row>
    <row r="101" spans="1:10" ht="54.75" customHeight="1" x14ac:dyDescent="0.2">
      <c r="A101" s="33"/>
      <c r="B101" s="33"/>
      <c r="C101" s="33"/>
      <c r="D101" s="8" t="s">
        <v>77</v>
      </c>
      <c r="E101" s="8" t="s">
        <v>4</v>
      </c>
      <c r="F101" s="33"/>
      <c r="G101" s="33"/>
      <c r="H101" s="36"/>
      <c r="I101" s="36"/>
      <c r="J101" s="33"/>
    </row>
    <row r="102" spans="1:10" ht="48.75" customHeight="1" x14ac:dyDescent="0.2">
      <c r="A102" s="31">
        <v>31</v>
      </c>
      <c r="B102" s="37" t="s">
        <v>188</v>
      </c>
      <c r="C102" s="31">
        <v>3</v>
      </c>
      <c r="D102" s="12" t="s">
        <v>141</v>
      </c>
      <c r="E102" s="12" t="s">
        <v>1</v>
      </c>
      <c r="F102" s="31">
        <v>35000</v>
      </c>
      <c r="G102" s="31">
        <v>54</v>
      </c>
      <c r="H102" s="34">
        <f>F102*G102</f>
        <v>1890000</v>
      </c>
      <c r="I102" s="34">
        <f>H102*35%</f>
        <v>661500</v>
      </c>
      <c r="J102" s="31">
        <f>I102/H102*100</f>
        <v>35</v>
      </c>
    </row>
    <row r="103" spans="1:10" ht="33" customHeight="1" x14ac:dyDescent="0.2">
      <c r="A103" s="32"/>
      <c r="B103" s="39"/>
      <c r="C103" s="32"/>
      <c r="D103" s="12" t="s">
        <v>65</v>
      </c>
      <c r="E103" s="12" t="s">
        <v>2</v>
      </c>
      <c r="F103" s="32"/>
      <c r="G103" s="32"/>
      <c r="H103" s="35"/>
      <c r="I103" s="35"/>
      <c r="J103" s="32"/>
    </row>
    <row r="104" spans="1:10" ht="31.5" x14ac:dyDescent="0.2">
      <c r="A104" s="33"/>
      <c r="B104" s="38"/>
      <c r="C104" s="33"/>
      <c r="D104" s="12" t="s">
        <v>66</v>
      </c>
      <c r="E104" s="12" t="s">
        <v>3</v>
      </c>
      <c r="F104" s="33"/>
      <c r="G104" s="33"/>
      <c r="H104" s="36"/>
      <c r="I104" s="36"/>
      <c r="J104" s="33"/>
    </row>
    <row r="105" spans="1:10" ht="66" customHeight="1" x14ac:dyDescent="0.2">
      <c r="A105" s="31">
        <v>32</v>
      </c>
      <c r="B105" s="37" t="s">
        <v>189</v>
      </c>
      <c r="C105" s="31">
        <v>3</v>
      </c>
      <c r="D105" s="11" t="s">
        <v>139</v>
      </c>
      <c r="E105" s="11" t="s">
        <v>1</v>
      </c>
      <c r="F105" s="31">
        <v>35000</v>
      </c>
      <c r="G105" s="31">
        <v>54</v>
      </c>
      <c r="H105" s="34">
        <f>F105*G105</f>
        <v>1890000</v>
      </c>
      <c r="I105" s="34">
        <f>H105*35%</f>
        <v>661500</v>
      </c>
      <c r="J105" s="31">
        <f>I105/H105*100</f>
        <v>35</v>
      </c>
    </row>
    <row r="106" spans="1:10" ht="38.25" customHeight="1" x14ac:dyDescent="0.25">
      <c r="A106" s="32"/>
      <c r="B106" s="39"/>
      <c r="C106" s="32"/>
      <c r="D106" s="10" t="s">
        <v>78</v>
      </c>
      <c r="E106" s="10" t="s">
        <v>79</v>
      </c>
      <c r="F106" s="32"/>
      <c r="G106" s="32"/>
      <c r="H106" s="35"/>
      <c r="I106" s="35"/>
      <c r="J106" s="32"/>
    </row>
    <row r="107" spans="1:10" ht="47.25" x14ac:dyDescent="0.25">
      <c r="A107" s="33"/>
      <c r="B107" s="38"/>
      <c r="C107" s="33"/>
      <c r="D107" s="10" t="s">
        <v>80</v>
      </c>
      <c r="E107" s="7" t="s">
        <v>4</v>
      </c>
      <c r="F107" s="33"/>
      <c r="G107" s="33"/>
      <c r="H107" s="36"/>
      <c r="I107" s="36"/>
      <c r="J107" s="33"/>
    </row>
    <row r="108" spans="1:10" ht="56.25" customHeight="1" x14ac:dyDescent="0.25">
      <c r="A108" s="31">
        <v>33</v>
      </c>
      <c r="B108" s="31" t="s">
        <v>176</v>
      </c>
      <c r="C108" s="31">
        <v>2</v>
      </c>
      <c r="D108" s="10" t="s">
        <v>138</v>
      </c>
      <c r="E108" s="10" t="s">
        <v>1</v>
      </c>
      <c r="F108" s="31">
        <v>35000</v>
      </c>
      <c r="G108" s="31">
        <v>54</v>
      </c>
      <c r="H108" s="34">
        <f>F108*G108</f>
        <v>1890000</v>
      </c>
      <c r="I108" s="34">
        <v>661500</v>
      </c>
      <c r="J108" s="31">
        <f>I108/H108*100</f>
        <v>35</v>
      </c>
    </row>
    <row r="109" spans="1:10" s="16" customFormat="1" ht="56.25" customHeight="1" x14ac:dyDescent="0.25">
      <c r="A109" s="32"/>
      <c r="B109" s="32"/>
      <c r="C109" s="32"/>
      <c r="D109" s="10" t="s">
        <v>81</v>
      </c>
      <c r="E109" s="10" t="s">
        <v>79</v>
      </c>
      <c r="F109" s="32"/>
      <c r="G109" s="32"/>
      <c r="H109" s="35"/>
      <c r="I109" s="35"/>
      <c r="J109" s="32"/>
    </row>
    <row r="110" spans="1:10" ht="75.75" customHeight="1" x14ac:dyDescent="0.25">
      <c r="A110" s="33"/>
      <c r="B110" s="33"/>
      <c r="C110" s="33"/>
      <c r="D110" s="10" t="s">
        <v>111</v>
      </c>
      <c r="E110" s="10" t="s">
        <v>3</v>
      </c>
      <c r="F110" s="33"/>
      <c r="G110" s="33"/>
      <c r="H110" s="36"/>
      <c r="I110" s="36"/>
      <c r="J110" s="33"/>
    </row>
    <row r="111" spans="1:10" ht="45" customHeight="1" x14ac:dyDescent="0.2">
      <c r="A111" s="31">
        <v>34</v>
      </c>
      <c r="B111" s="64" t="s">
        <v>175</v>
      </c>
      <c r="C111" s="31">
        <v>2</v>
      </c>
      <c r="D111" s="11" t="s">
        <v>159</v>
      </c>
      <c r="E111" s="11" t="s">
        <v>1</v>
      </c>
      <c r="F111" s="31">
        <v>35000</v>
      </c>
      <c r="G111" s="31">
        <v>42</v>
      </c>
      <c r="H111" s="34">
        <f>F111*G111</f>
        <v>1470000</v>
      </c>
      <c r="I111" s="34">
        <f>H111*30%</f>
        <v>441000</v>
      </c>
      <c r="J111" s="31">
        <f>I111/H111*100</f>
        <v>30</v>
      </c>
    </row>
    <row r="112" spans="1:10" ht="31.5" x14ac:dyDescent="0.2">
      <c r="A112" s="33"/>
      <c r="B112" s="65"/>
      <c r="C112" s="33"/>
      <c r="D112" s="11" t="s">
        <v>72</v>
      </c>
      <c r="E112" s="11" t="s">
        <v>2</v>
      </c>
      <c r="F112" s="33"/>
      <c r="G112" s="33"/>
      <c r="H112" s="36"/>
      <c r="I112" s="36"/>
      <c r="J112" s="33"/>
    </row>
    <row r="113" spans="1:10" ht="45" customHeight="1" x14ac:dyDescent="0.25">
      <c r="A113" s="31">
        <v>35</v>
      </c>
      <c r="B113" s="31" t="s">
        <v>174</v>
      </c>
      <c r="C113" s="31">
        <v>2</v>
      </c>
      <c r="D113" s="10" t="s">
        <v>158</v>
      </c>
      <c r="E113" s="10" t="s">
        <v>2</v>
      </c>
      <c r="F113" s="31">
        <v>35000</v>
      </c>
      <c r="G113" s="31">
        <v>54</v>
      </c>
      <c r="H113" s="34">
        <v>189000</v>
      </c>
      <c r="I113" s="34">
        <v>661500</v>
      </c>
      <c r="J113" s="31">
        <v>35</v>
      </c>
    </row>
    <row r="114" spans="1:10" s="16" customFormat="1" ht="45" customHeight="1" x14ac:dyDescent="0.25">
      <c r="A114" s="32"/>
      <c r="B114" s="32"/>
      <c r="C114" s="32"/>
      <c r="D114" s="10" t="s">
        <v>82</v>
      </c>
      <c r="E114" s="10" t="s">
        <v>1</v>
      </c>
      <c r="F114" s="32"/>
      <c r="G114" s="32"/>
      <c r="H114" s="35"/>
      <c r="I114" s="35"/>
      <c r="J114" s="32"/>
    </row>
    <row r="115" spans="1:10" ht="51" customHeight="1" x14ac:dyDescent="0.25">
      <c r="A115" s="33"/>
      <c r="B115" s="33"/>
      <c r="C115" s="33"/>
      <c r="D115" s="10" t="s">
        <v>112</v>
      </c>
      <c r="E115" s="10" t="s">
        <v>4</v>
      </c>
      <c r="F115" s="33"/>
      <c r="G115" s="33"/>
      <c r="H115" s="36"/>
      <c r="I115" s="36"/>
      <c r="J115" s="33"/>
    </row>
    <row r="116" spans="1:10" ht="51" customHeight="1" x14ac:dyDescent="0.2">
      <c r="A116" s="31">
        <v>36</v>
      </c>
      <c r="B116" s="31" t="s">
        <v>172</v>
      </c>
      <c r="C116" s="42">
        <v>2</v>
      </c>
      <c r="D116" s="7" t="s">
        <v>136</v>
      </c>
      <c r="E116" s="11" t="s">
        <v>5</v>
      </c>
      <c r="F116" s="31">
        <v>35000</v>
      </c>
      <c r="G116" s="31">
        <v>42</v>
      </c>
      <c r="H116" s="34">
        <f>F116*G116</f>
        <v>1470000</v>
      </c>
      <c r="I116" s="34">
        <v>441000</v>
      </c>
      <c r="J116" s="31">
        <v>35</v>
      </c>
    </row>
    <row r="117" spans="1:10" ht="31.5" x14ac:dyDescent="0.2">
      <c r="A117" s="33"/>
      <c r="B117" s="33"/>
      <c r="C117" s="43"/>
      <c r="D117" s="7" t="s">
        <v>83</v>
      </c>
      <c r="E117" s="11" t="s">
        <v>4</v>
      </c>
      <c r="F117" s="33"/>
      <c r="G117" s="33"/>
      <c r="H117" s="36"/>
      <c r="I117" s="36"/>
      <c r="J117" s="33"/>
    </row>
    <row r="118" spans="1:10" ht="51" customHeight="1" x14ac:dyDescent="0.2">
      <c r="A118" s="31">
        <v>37</v>
      </c>
      <c r="B118" s="31" t="s">
        <v>173</v>
      </c>
      <c r="C118" s="31">
        <v>2</v>
      </c>
      <c r="D118" s="12" t="s">
        <v>137</v>
      </c>
      <c r="E118" s="12" t="s">
        <v>1</v>
      </c>
      <c r="F118" s="31">
        <v>35000</v>
      </c>
      <c r="G118" s="31">
        <v>54</v>
      </c>
      <c r="H118" s="34">
        <f>F118*G118</f>
        <v>1890000</v>
      </c>
      <c r="I118" s="34">
        <v>661500</v>
      </c>
      <c r="J118" s="31">
        <v>35</v>
      </c>
    </row>
    <row r="119" spans="1:10" s="14" customFormat="1" ht="51" customHeight="1" x14ac:dyDescent="0.2">
      <c r="A119" s="32"/>
      <c r="B119" s="32"/>
      <c r="C119" s="32"/>
      <c r="D119" s="12" t="s">
        <v>74</v>
      </c>
      <c r="E119" s="12" t="s">
        <v>2</v>
      </c>
      <c r="F119" s="32"/>
      <c r="G119" s="32"/>
      <c r="H119" s="35"/>
      <c r="I119" s="35"/>
      <c r="J119" s="32"/>
    </row>
    <row r="120" spans="1:10" ht="34.5" customHeight="1" x14ac:dyDescent="0.2">
      <c r="A120" s="33"/>
      <c r="B120" s="33"/>
      <c r="C120" s="33"/>
      <c r="D120" s="12" t="s">
        <v>88</v>
      </c>
      <c r="E120" s="12" t="s">
        <v>4</v>
      </c>
      <c r="F120" s="33"/>
      <c r="G120" s="33"/>
      <c r="H120" s="36"/>
      <c r="I120" s="36"/>
      <c r="J120" s="33"/>
    </row>
    <row r="121" spans="1:10" ht="31.5" x14ac:dyDescent="0.2">
      <c r="A121" s="31">
        <v>38</v>
      </c>
      <c r="B121" s="37" t="s">
        <v>171</v>
      </c>
      <c r="C121" s="31">
        <v>3</v>
      </c>
      <c r="D121" s="11" t="s">
        <v>135</v>
      </c>
      <c r="E121" s="11" t="s">
        <v>1</v>
      </c>
      <c r="F121" s="31">
        <v>35000</v>
      </c>
      <c r="G121" s="31">
        <v>54</v>
      </c>
      <c r="H121" s="34">
        <f>F121*G121</f>
        <v>1890000</v>
      </c>
      <c r="I121" s="34">
        <f>H121*35%</f>
        <v>661500</v>
      </c>
      <c r="J121" s="31">
        <f>I121/H121*100</f>
        <v>35</v>
      </c>
    </row>
    <row r="122" spans="1:10" ht="31.5" x14ac:dyDescent="0.2">
      <c r="A122" s="32"/>
      <c r="B122" s="39"/>
      <c r="C122" s="32"/>
      <c r="D122" s="11" t="s">
        <v>68</v>
      </c>
      <c r="E122" s="11" t="s">
        <v>2</v>
      </c>
      <c r="F122" s="32"/>
      <c r="G122" s="32"/>
      <c r="H122" s="35"/>
      <c r="I122" s="35"/>
      <c r="J122" s="32"/>
    </row>
    <row r="123" spans="1:10" ht="31.5" x14ac:dyDescent="0.2">
      <c r="A123" s="33"/>
      <c r="B123" s="38"/>
      <c r="C123" s="33"/>
      <c r="D123" s="11" t="s">
        <v>69</v>
      </c>
      <c r="E123" s="11" t="s">
        <v>3</v>
      </c>
      <c r="F123" s="33"/>
      <c r="G123" s="33"/>
      <c r="H123" s="36"/>
      <c r="I123" s="36"/>
      <c r="J123" s="33"/>
    </row>
    <row r="124" spans="1:10" s="15" customFormat="1" ht="55.5" customHeight="1" x14ac:dyDescent="0.2">
      <c r="A124" s="31">
        <v>39</v>
      </c>
      <c r="B124" s="37" t="s">
        <v>170</v>
      </c>
      <c r="C124" s="31">
        <v>3</v>
      </c>
      <c r="D124" s="11" t="s">
        <v>134</v>
      </c>
      <c r="E124" s="11" t="s">
        <v>92</v>
      </c>
      <c r="F124" s="31">
        <v>35000</v>
      </c>
      <c r="G124" s="31">
        <v>54</v>
      </c>
      <c r="H124" s="34">
        <f>F124*G124</f>
        <v>1890000</v>
      </c>
      <c r="I124" s="34">
        <f>H124*35%</f>
        <v>661500</v>
      </c>
      <c r="J124" s="31">
        <v>35</v>
      </c>
    </row>
    <row r="125" spans="1:10" s="15" customFormat="1" ht="31.5" x14ac:dyDescent="0.2">
      <c r="A125" s="32"/>
      <c r="B125" s="39"/>
      <c r="C125" s="32"/>
      <c r="D125" s="11" t="s">
        <v>99</v>
      </c>
      <c r="E125" s="11" t="s">
        <v>3</v>
      </c>
      <c r="F125" s="32"/>
      <c r="G125" s="32"/>
      <c r="H125" s="35"/>
      <c r="I125" s="35"/>
      <c r="J125" s="32"/>
    </row>
    <row r="126" spans="1:10" s="15" customFormat="1" ht="31.5" x14ac:dyDescent="0.2">
      <c r="A126" s="33"/>
      <c r="B126" s="38"/>
      <c r="C126" s="33"/>
      <c r="D126" s="11" t="s">
        <v>100</v>
      </c>
      <c r="E126" s="11" t="s">
        <v>4</v>
      </c>
      <c r="F126" s="33"/>
      <c r="G126" s="33"/>
      <c r="H126" s="36"/>
      <c r="I126" s="36"/>
      <c r="J126" s="33"/>
    </row>
    <row r="127" spans="1:10" s="15" customFormat="1" ht="31.5" x14ac:dyDescent="0.2">
      <c r="A127" s="31">
        <v>40</v>
      </c>
      <c r="B127" s="37" t="s">
        <v>168</v>
      </c>
      <c r="C127" s="31">
        <v>3</v>
      </c>
      <c r="D127" s="11" t="s">
        <v>96</v>
      </c>
      <c r="E127" s="11" t="s">
        <v>2</v>
      </c>
      <c r="F127" s="31">
        <v>35000</v>
      </c>
      <c r="G127" s="31">
        <v>54</v>
      </c>
      <c r="H127" s="34">
        <f>F127*G127</f>
        <v>1890000</v>
      </c>
      <c r="I127" s="34">
        <f>H127*35%</f>
        <v>661500</v>
      </c>
      <c r="J127" s="31">
        <v>35</v>
      </c>
    </row>
    <row r="128" spans="1:10" s="15" customFormat="1" ht="31.5" x14ac:dyDescent="0.2">
      <c r="A128" s="32"/>
      <c r="B128" s="39"/>
      <c r="C128" s="32"/>
      <c r="D128" s="11" t="s">
        <v>97</v>
      </c>
      <c r="E128" s="11" t="s">
        <v>1</v>
      </c>
      <c r="F128" s="32"/>
      <c r="G128" s="32"/>
      <c r="H128" s="35"/>
      <c r="I128" s="35"/>
      <c r="J128" s="32"/>
    </row>
    <row r="129" spans="1:10" s="15" customFormat="1" ht="31.5" x14ac:dyDescent="0.2">
      <c r="A129" s="33"/>
      <c r="B129" s="38"/>
      <c r="C129" s="33"/>
      <c r="D129" s="11" t="s">
        <v>98</v>
      </c>
      <c r="E129" s="11" t="s">
        <v>4</v>
      </c>
      <c r="F129" s="33"/>
      <c r="G129" s="33"/>
      <c r="H129" s="36"/>
      <c r="I129" s="36"/>
      <c r="J129" s="33"/>
    </row>
    <row r="130" spans="1:10" s="15" customFormat="1" ht="31.5" x14ac:dyDescent="0.2">
      <c r="A130" s="31">
        <v>41</v>
      </c>
      <c r="B130" s="37" t="s">
        <v>162</v>
      </c>
      <c r="C130" s="31">
        <v>2</v>
      </c>
      <c r="D130" s="11" t="s">
        <v>130</v>
      </c>
      <c r="E130" s="11" t="s">
        <v>92</v>
      </c>
      <c r="F130" s="31">
        <v>35000</v>
      </c>
      <c r="G130" s="31">
        <v>42</v>
      </c>
      <c r="H130" s="34">
        <v>1470000</v>
      </c>
      <c r="I130" s="34">
        <v>441000</v>
      </c>
      <c r="J130" s="31">
        <v>30</v>
      </c>
    </row>
    <row r="131" spans="1:10" s="15" customFormat="1" ht="31.5" x14ac:dyDescent="0.2">
      <c r="A131" s="33"/>
      <c r="B131" s="38"/>
      <c r="C131" s="33"/>
      <c r="D131" s="11" t="s">
        <v>93</v>
      </c>
      <c r="E131" s="11" t="s">
        <v>3</v>
      </c>
      <c r="F131" s="33"/>
      <c r="G131" s="33"/>
      <c r="H131" s="36"/>
      <c r="I131" s="36"/>
      <c r="J131" s="33"/>
    </row>
    <row r="132" spans="1:10" s="15" customFormat="1" ht="31.5" x14ac:dyDescent="0.2">
      <c r="A132" s="31">
        <v>42</v>
      </c>
      <c r="B132" s="37" t="s">
        <v>163</v>
      </c>
      <c r="C132" s="31">
        <v>2</v>
      </c>
      <c r="D132" s="11" t="s">
        <v>131</v>
      </c>
      <c r="E132" s="11" t="s">
        <v>92</v>
      </c>
      <c r="F132" s="31">
        <v>35000</v>
      </c>
      <c r="G132" s="31">
        <v>42</v>
      </c>
      <c r="H132" s="34">
        <v>1470000</v>
      </c>
      <c r="I132" s="34">
        <v>441000</v>
      </c>
      <c r="J132" s="31">
        <v>30</v>
      </c>
    </row>
    <row r="133" spans="1:10" s="15" customFormat="1" ht="47.25" x14ac:dyDescent="0.2">
      <c r="A133" s="33"/>
      <c r="B133" s="38"/>
      <c r="C133" s="33"/>
      <c r="D133" s="11" t="s">
        <v>94</v>
      </c>
      <c r="E133" s="11" t="s">
        <v>4</v>
      </c>
      <c r="F133" s="33"/>
      <c r="G133" s="33"/>
      <c r="H133" s="36"/>
      <c r="I133" s="36"/>
      <c r="J133" s="32"/>
    </row>
    <row r="134" spans="1:10" s="15" customFormat="1" ht="31.5" x14ac:dyDescent="0.2">
      <c r="A134" s="31">
        <v>43</v>
      </c>
      <c r="B134" s="37" t="s">
        <v>167</v>
      </c>
      <c r="C134" s="31">
        <v>2</v>
      </c>
      <c r="D134" s="11" t="s">
        <v>132</v>
      </c>
      <c r="E134" s="11" t="s">
        <v>92</v>
      </c>
      <c r="F134" s="31">
        <v>35000</v>
      </c>
      <c r="G134" s="31">
        <v>42</v>
      </c>
      <c r="H134" s="34">
        <v>1470000</v>
      </c>
      <c r="I134" s="34">
        <v>441000</v>
      </c>
      <c r="J134" s="32">
        <v>30</v>
      </c>
    </row>
    <row r="135" spans="1:10" s="15" customFormat="1" ht="50.25" customHeight="1" x14ac:dyDescent="0.2">
      <c r="A135" s="33"/>
      <c r="B135" s="38"/>
      <c r="C135" s="33"/>
      <c r="D135" s="11" t="s">
        <v>107</v>
      </c>
      <c r="E135" s="11" t="s">
        <v>4</v>
      </c>
      <c r="F135" s="33"/>
      <c r="G135" s="33"/>
      <c r="H135" s="36"/>
      <c r="I135" s="36"/>
      <c r="J135" s="32"/>
    </row>
    <row r="136" spans="1:10" s="15" customFormat="1" ht="47.25" x14ac:dyDescent="0.2">
      <c r="A136" s="31">
        <v>44</v>
      </c>
      <c r="B136" s="37" t="s">
        <v>166</v>
      </c>
      <c r="C136" s="31">
        <v>2</v>
      </c>
      <c r="D136" s="11" t="s">
        <v>106</v>
      </c>
      <c r="E136" s="11" t="s">
        <v>1</v>
      </c>
      <c r="F136" s="31">
        <v>35000</v>
      </c>
      <c r="G136" s="31">
        <v>42</v>
      </c>
      <c r="H136" s="34">
        <v>1470000</v>
      </c>
      <c r="I136" s="34">
        <v>441000</v>
      </c>
      <c r="J136" s="32">
        <v>30</v>
      </c>
    </row>
    <row r="137" spans="1:10" s="15" customFormat="1" ht="52.5" customHeight="1" x14ac:dyDescent="0.2">
      <c r="A137" s="33"/>
      <c r="B137" s="38"/>
      <c r="C137" s="33"/>
      <c r="D137" s="11" t="s">
        <v>105</v>
      </c>
      <c r="E137" s="11" t="s">
        <v>2</v>
      </c>
      <c r="F137" s="33"/>
      <c r="G137" s="33"/>
      <c r="H137" s="36"/>
      <c r="I137" s="36"/>
      <c r="J137" s="33"/>
    </row>
    <row r="138" spans="1:10" s="15" customFormat="1" ht="47.25" customHeight="1" x14ac:dyDescent="0.2">
      <c r="A138" s="31">
        <v>45</v>
      </c>
      <c r="B138" s="37" t="s">
        <v>164</v>
      </c>
      <c r="C138" s="31">
        <v>2</v>
      </c>
      <c r="D138" s="11" t="s">
        <v>133</v>
      </c>
      <c r="E138" s="11" t="s">
        <v>79</v>
      </c>
      <c r="F138" s="31">
        <v>35000</v>
      </c>
      <c r="G138" s="31">
        <v>42</v>
      </c>
      <c r="H138" s="34">
        <v>1470001</v>
      </c>
      <c r="I138" s="34">
        <v>441000</v>
      </c>
      <c r="J138" s="31">
        <v>30</v>
      </c>
    </row>
    <row r="139" spans="1:10" s="15" customFormat="1" ht="31.5" x14ac:dyDescent="0.2">
      <c r="A139" s="33"/>
      <c r="B139" s="38"/>
      <c r="C139" s="33"/>
      <c r="D139" s="11" t="s">
        <v>95</v>
      </c>
      <c r="E139" s="11" t="s">
        <v>1</v>
      </c>
      <c r="F139" s="33"/>
      <c r="G139" s="33"/>
      <c r="H139" s="36"/>
      <c r="I139" s="36"/>
      <c r="J139" s="33"/>
    </row>
    <row r="140" spans="1:10" s="14" customFormat="1" ht="31.5" x14ac:dyDescent="0.2">
      <c r="A140" s="31">
        <v>46</v>
      </c>
      <c r="B140" s="37" t="s">
        <v>165</v>
      </c>
      <c r="C140" s="31">
        <v>2</v>
      </c>
      <c r="D140" s="11" t="s">
        <v>127</v>
      </c>
      <c r="E140" s="11" t="s">
        <v>2</v>
      </c>
      <c r="F140" s="31">
        <v>35000</v>
      </c>
      <c r="G140" s="31">
        <v>42</v>
      </c>
      <c r="H140" s="34">
        <v>1470002</v>
      </c>
      <c r="I140" s="34">
        <v>441000</v>
      </c>
      <c r="J140" s="31">
        <v>30</v>
      </c>
    </row>
    <row r="141" spans="1:10" s="14" customFormat="1" ht="49.5" customHeight="1" x14ac:dyDescent="0.2">
      <c r="A141" s="33"/>
      <c r="B141" s="38"/>
      <c r="C141" s="33"/>
      <c r="D141" s="11" t="s">
        <v>126</v>
      </c>
      <c r="E141" s="11" t="s">
        <v>1</v>
      </c>
      <c r="F141" s="33"/>
      <c r="G141" s="33"/>
      <c r="H141" s="36"/>
      <c r="I141" s="36"/>
      <c r="J141" s="33"/>
    </row>
    <row r="142" spans="1:10" s="14" customFormat="1" ht="31.5" x14ac:dyDescent="0.2">
      <c r="A142" s="31">
        <v>47</v>
      </c>
      <c r="B142" s="37" t="s">
        <v>169</v>
      </c>
      <c r="C142" s="31">
        <v>3</v>
      </c>
      <c r="D142" s="11" t="s">
        <v>125</v>
      </c>
      <c r="E142" s="11" t="s">
        <v>1</v>
      </c>
      <c r="F142" s="31">
        <v>3500</v>
      </c>
      <c r="G142" s="31">
        <v>54</v>
      </c>
      <c r="H142" s="34">
        <v>1890000</v>
      </c>
      <c r="I142" s="34">
        <v>661500</v>
      </c>
      <c r="J142" s="31">
        <v>35</v>
      </c>
    </row>
    <row r="143" spans="1:10" s="14" customFormat="1" ht="31.5" x14ac:dyDescent="0.2">
      <c r="A143" s="32"/>
      <c r="B143" s="39"/>
      <c r="C143" s="32"/>
      <c r="D143" s="11" t="s">
        <v>124</v>
      </c>
      <c r="E143" s="11" t="s">
        <v>2</v>
      </c>
      <c r="F143" s="32"/>
      <c r="G143" s="32"/>
      <c r="H143" s="35"/>
      <c r="I143" s="35"/>
      <c r="J143" s="32"/>
    </row>
    <row r="144" spans="1:10" s="14" customFormat="1" ht="31.5" x14ac:dyDescent="0.2">
      <c r="A144" s="33"/>
      <c r="B144" s="38"/>
      <c r="C144" s="33"/>
      <c r="D144" s="11" t="s">
        <v>91</v>
      </c>
      <c r="E144" s="11" t="s">
        <v>4</v>
      </c>
      <c r="F144" s="33"/>
      <c r="G144" s="33"/>
      <c r="H144" s="36"/>
      <c r="I144" s="36"/>
      <c r="J144" s="33"/>
    </row>
    <row r="145" spans="1:10" s="14" customFormat="1" ht="15.75" x14ac:dyDescent="0.2">
      <c r="A145" s="21"/>
      <c r="B145" s="12"/>
      <c r="C145" s="12"/>
      <c r="D145" s="11"/>
      <c r="E145" s="11"/>
      <c r="F145" s="12"/>
      <c r="G145" s="20"/>
      <c r="H145" s="27"/>
      <c r="I145" s="27"/>
      <c r="J145" s="20"/>
    </row>
    <row r="146" spans="1:10" s="14" customFormat="1" ht="15.75" x14ac:dyDescent="0.2">
      <c r="A146" s="12"/>
      <c r="B146" s="19"/>
      <c r="C146" s="19"/>
      <c r="D146" s="11"/>
      <c r="E146" s="11"/>
      <c r="F146" s="12"/>
      <c r="G146" s="20"/>
      <c r="H146" s="27"/>
      <c r="I146" s="27"/>
      <c r="J146" s="20"/>
    </row>
    <row r="147" spans="1:10" ht="15.75" x14ac:dyDescent="0.2">
      <c r="A147" s="28"/>
      <c r="B147" s="29" t="s">
        <v>17</v>
      </c>
      <c r="C147" s="28">
        <v>47</v>
      </c>
      <c r="D147" s="28"/>
      <c r="E147" s="28"/>
      <c r="F147" s="28"/>
      <c r="G147" s="28"/>
      <c r="H147" s="30"/>
      <c r="I147" s="30"/>
      <c r="J147" s="28"/>
    </row>
    <row r="148" spans="1:10" ht="81" customHeight="1" x14ac:dyDescent="0.4">
      <c r="A148" s="4"/>
      <c r="B148" s="41"/>
      <c r="C148" s="41"/>
      <c r="D148" s="41"/>
      <c r="E148" s="41"/>
    </row>
    <row r="149" spans="1:10" x14ac:dyDescent="0.2">
      <c r="A149"/>
      <c r="B149"/>
      <c r="C149"/>
      <c r="D149"/>
      <c r="E149"/>
    </row>
    <row r="150" spans="1:10" x14ac:dyDescent="0.2">
      <c r="A150"/>
      <c r="B150"/>
      <c r="C150"/>
      <c r="D150"/>
      <c r="E150"/>
    </row>
    <row r="159" spans="1:10" ht="15" x14ac:dyDescent="0.2">
      <c r="A159"/>
      <c r="B159" s="5"/>
      <c r="C159" s="40"/>
      <c r="D159" s="40"/>
    </row>
    <row r="160" spans="1:10" ht="42.75" customHeight="1" x14ac:dyDescent="0.25">
      <c r="A160"/>
      <c r="B160" s="6"/>
      <c r="C160" s="40"/>
      <c r="D160" s="40"/>
    </row>
    <row r="161" spans="1:4" ht="15" x14ac:dyDescent="0.25">
      <c r="A161"/>
      <c r="B161" s="6"/>
    </row>
    <row r="162" spans="1:4" ht="15" x14ac:dyDescent="0.25">
      <c r="A162"/>
      <c r="B162" s="6"/>
      <c r="C162" s="40"/>
      <c r="D162" s="40"/>
    </row>
    <row r="163" spans="1:4" x14ac:dyDescent="0.2">
      <c r="D163" s="9"/>
    </row>
  </sheetData>
  <mergeCells count="397">
    <mergeCell ref="I118:I120"/>
    <mergeCell ref="J118:J120"/>
    <mergeCell ref="I121:I123"/>
    <mergeCell ref="J121:J123"/>
    <mergeCell ref="A121:A123"/>
    <mergeCell ref="F121:F123"/>
    <mergeCell ref="B140:B141"/>
    <mergeCell ref="C140:C141"/>
    <mergeCell ref="F140:F141"/>
    <mergeCell ref="G140:G141"/>
    <mergeCell ref="H118:H120"/>
    <mergeCell ref="G118:G120"/>
    <mergeCell ref="H138:H139"/>
    <mergeCell ref="H140:H141"/>
    <mergeCell ref="H121:H123"/>
    <mergeCell ref="G121:G123"/>
    <mergeCell ref="C121:C123"/>
    <mergeCell ref="B121:B123"/>
    <mergeCell ref="I134:I135"/>
    <mergeCell ref="I140:I141"/>
    <mergeCell ref="J140:J141"/>
    <mergeCell ref="A130:A131"/>
    <mergeCell ref="J130:J131"/>
    <mergeCell ref="I130:I131"/>
    <mergeCell ref="I142:I144"/>
    <mergeCell ref="J142:J144"/>
    <mergeCell ref="A140:A141"/>
    <mergeCell ref="A142:A144"/>
    <mergeCell ref="B142:B144"/>
    <mergeCell ref="C142:C144"/>
    <mergeCell ref="F142:F144"/>
    <mergeCell ref="I105:I107"/>
    <mergeCell ref="J105:J107"/>
    <mergeCell ref="G108:G110"/>
    <mergeCell ref="H108:H110"/>
    <mergeCell ref="G111:G112"/>
    <mergeCell ref="H111:H112"/>
    <mergeCell ref="J111:J112"/>
    <mergeCell ref="A108:A110"/>
    <mergeCell ref="B108:B110"/>
    <mergeCell ref="C108:C110"/>
    <mergeCell ref="F108:F110"/>
    <mergeCell ref="G113:G115"/>
    <mergeCell ref="H113:H115"/>
    <mergeCell ref="I113:I115"/>
    <mergeCell ref="A105:A107"/>
    <mergeCell ref="B105:B107"/>
    <mergeCell ref="C105:C107"/>
    <mergeCell ref="J82:J85"/>
    <mergeCell ref="J102:J104"/>
    <mergeCell ref="I86:I88"/>
    <mergeCell ref="J86:J88"/>
    <mergeCell ref="J74:J76"/>
    <mergeCell ref="I116:I117"/>
    <mergeCell ref="J116:J117"/>
    <mergeCell ref="J79:J81"/>
    <mergeCell ref="I77:I78"/>
    <mergeCell ref="J77:J78"/>
    <mergeCell ref="I79:I81"/>
    <mergeCell ref="I82:I85"/>
    <mergeCell ref="I97:I98"/>
    <mergeCell ref="J97:J98"/>
    <mergeCell ref="I99:I101"/>
    <mergeCell ref="J99:J101"/>
    <mergeCell ref="J94:J96"/>
    <mergeCell ref="I102:I104"/>
    <mergeCell ref="J91:J93"/>
    <mergeCell ref="I94:I96"/>
    <mergeCell ref="J113:J115"/>
    <mergeCell ref="I108:I110"/>
    <mergeCell ref="J108:J110"/>
    <mergeCell ref="I111:I112"/>
    <mergeCell ref="F105:F107"/>
    <mergeCell ref="A118:A120"/>
    <mergeCell ref="B118:B120"/>
    <mergeCell ref="C118:C120"/>
    <mergeCell ref="F118:F120"/>
    <mergeCell ref="A111:A112"/>
    <mergeCell ref="B111:B112"/>
    <mergeCell ref="C111:C112"/>
    <mergeCell ref="F111:F112"/>
    <mergeCell ref="A116:A117"/>
    <mergeCell ref="B116:B117"/>
    <mergeCell ref="A113:A115"/>
    <mergeCell ref="B113:B115"/>
    <mergeCell ref="C113:C115"/>
    <mergeCell ref="A102:A104"/>
    <mergeCell ref="B102:B104"/>
    <mergeCell ref="C102:C104"/>
    <mergeCell ref="A99:A101"/>
    <mergeCell ref="B99:B101"/>
    <mergeCell ref="C99:C101"/>
    <mergeCell ref="A94:A96"/>
    <mergeCell ref="B94:B96"/>
    <mergeCell ref="C94:C96"/>
    <mergeCell ref="A97:A98"/>
    <mergeCell ref="B97:B98"/>
    <mergeCell ref="C97:C98"/>
    <mergeCell ref="A89:A90"/>
    <mergeCell ref="B89:B90"/>
    <mergeCell ref="C89:C90"/>
    <mergeCell ref="A91:A93"/>
    <mergeCell ref="B91:B93"/>
    <mergeCell ref="C91:C93"/>
    <mergeCell ref="A74:A76"/>
    <mergeCell ref="B74:B76"/>
    <mergeCell ref="C74:C76"/>
    <mergeCell ref="A86:A88"/>
    <mergeCell ref="A82:A85"/>
    <mergeCell ref="A77:A78"/>
    <mergeCell ref="B77:B78"/>
    <mergeCell ref="C77:C78"/>
    <mergeCell ref="A79:A81"/>
    <mergeCell ref="B79:B81"/>
    <mergeCell ref="C79:C81"/>
    <mergeCell ref="B82:B85"/>
    <mergeCell ref="C82:C85"/>
    <mergeCell ref="A70:A71"/>
    <mergeCell ref="B70:B71"/>
    <mergeCell ref="C70:C71"/>
    <mergeCell ref="A72:A73"/>
    <mergeCell ref="B72:B73"/>
    <mergeCell ref="C72:C73"/>
    <mergeCell ref="A64:A66"/>
    <mergeCell ref="B64:B66"/>
    <mergeCell ref="C64:C66"/>
    <mergeCell ref="A67:A69"/>
    <mergeCell ref="B67:B69"/>
    <mergeCell ref="C67:C69"/>
    <mergeCell ref="A51:A54"/>
    <mergeCell ref="B51:B54"/>
    <mergeCell ref="C51:C54"/>
    <mergeCell ref="A61:A63"/>
    <mergeCell ref="B61:B63"/>
    <mergeCell ref="C61:C63"/>
    <mergeCell ref="A55:A57"/>
    <mergeCell ref="B55:B57"/>
    <mergeCell ref="C55:C57"/>
    <mergeCell ref="A58:A60"/>
    <mergeCell ref="B58:B60"/>
    <mergeCell ref="C58:C60"/>
    <mergeCell ref="A46:A48"/>
    <mergeCell ref="B46:B48"/>
    <mergeCell ref="C46:C48"/>
    <mergeCell ref="A49:A50"/>
    <mergeCell ref="B49:B50"/>
    <mergeCell ref="C49:C50"/>
    <mergeCell ref="A39:A41"/>
    <mergeCell ref="B39:B41"/>
    <mergeCell ref="C39:C41"/>
    <mergeCell ref="A42:A45"/>
    <mergeCell ref="B42:B45"/>
    <mergeCell ref="C42:C45"/>
    <mergeCell ref="A32:A34"/>
    <mergeCell ref="B32:B34"/>
    <mergeCell ref="C32:C34"/>
    <mergeCell ref="A35:A38"/>
    <mergeCell ref="B35:B38"/>
    <mergeCell ref="C35:C38"/>
    <mergeCell ref="A26:A28"/>
    <mergeCell ref="B26:B28"/>
    <mergeCell ref="C26:C28"/>
    <mergeCell ref="A29:A31"/>
    <mergeCell ref="B29:B31"/>
    <mergeCell ref="C29:C31"/>
    <mergeCell ref="A23:A25"/>
    <mergeCell ref="B23:B25"/>
    <mergeCell ref="C23:C25"/>
    <mergeCell ref="A20:A22"/>
    <mergeCell ref="B20:B22"/>
    <mergeCell ref="C20:C22"/>
    <mergeCell ref="A2:J2"/>
    <mergeCell ref="A3:J3"/>
    <mergeCell ref="A4:J4"/>
    <mergeCell ref="D8:E8"/>
    <mergeCell ref="A5:A7"/>
    <mergeCell ref="C6:C7"/>
    <mergeCell ref="I5:J5"/>
    <mergeCell ref="I6:I7"/>
    <mergeCell ref="J6:J7"/>
    <mergeCell ref="C5:E5"/>
    <mergeCell ref="F5:H5"/>
    <mergeCell ref="F6:F7"/>
    <mergeCell ref="H6:H7"/>
    <mergeCell ref="G6:G7"/>
    <mergeCell ref="D6:E7"/>
    <mergeCell ref="B5:B7"/>
    <mergeCell ref="J10:J15"/>
    <mergeCell ref="B10:B15"/>
    <mergeCell ref="J55:J57"/>
    <mergeCell ref="G46:G48"/>
    <mergeCell ref="H46:H48"/>
    <mergeCell ref="I46:I48"/>
    <mergeCell ref="G42:G45"/>
    <mergeCell ref="H42:H45"/>
    <mergeCell ref="G49:G50"/>
    <mergeCell ref="H49:H50"/>
    <mergeCell ref="D9:E9"/>
    <mergeCell ref="F46:F48"/>
    <mergeCell ref="F42:F45"/>
    <mergeCell ref="I42:I45"/>
    <mergeCell ref="J42:J45"/>
    <mergeCell ref="F20:F22"/>
    <mergeCell ref="G20:G22"/>
    <mergeCell ref="H20:H22"/>
    <mergeCell ref="I20:I22"/>
    <mergeCell ref="J46:J48"/>
    <mergeCell ref="G26:G28"/>
    <mergeCell ref="H26:H28"/>
    <mergeCell ref="J26:J28"/>
    <mergeCell ref="J20:J22"/>
    <mergeCell ref="F23:F25"/>
    <mergeCell ref="G23:G25"/>
    <mergeCell ref="I91:I93"/>
    <mergeCell ref="I61:I63"/>
    <mergeCell ref="F67:F69"/>
    <mergeCell ref="G67:G69"/>
    <mergeCell ref="H67:H69"/>
    <mergeCell ref="I67:I69"/>
    <mergeCell ref="F64:F66"/>
    <mergeCell ref="G64:G66"/>
    <mergeCell ref="H64:H66"/>
    <mergeCell ref="H70:H71"/>
    <mergeCell ref="J70:J71"/>
    <mergeCell ref="F89:F90"/>
    <mergeCell ref="G89:G90"/>
    <mergeCell ref="H89:H90"/>
    <mergeCell ref="I89:I90"/>
    <mergeCell ref="J89:J90"/>
    <mergeCell ref="F77:F78"/>
    <mergeCell ref="G77:G78"/>
    <mergeCell ref="H77:H78"/>
    <mergeCell ref="F72:F73"/>
    <mergeCell ref="G72:G73"/>
    <mergeCell ref="H72:H73"/>
    <mergeCell ref="I72:I73"/>
    <mergeCell ref="J72:J73"/>
    <mergeCell ref="F70:F71"/>
    <mergeCell ref="F86:F88"/>
    <mergeCell ref="I74:I76"/>
    <mergeCell ref="H79:H81"/>
    <mergeCell ref="F74:F76"/>
    <mergeCell ref="G74:G76"/>
    <mergeCell ref="H74:H76"/>
    <mergeCell ref="I70:I71"/>
    <mergeCell ref="F79:F81"/>
    <mergeCell ref="G79:G81"/>
    <mergeCell ref="J64:J66"/>
    <mergeCell ref="J67:J69"/>
    <mergeCell ref="J58:J60"/>
    <mergeCell ref="I49:I50"/>
    <mergeCell ref="J49:J50"/>
    <mergeCell ref="J61:J63"/>
    <mergeCell ref="I51:I54"/>
    <mergeCell ref="F58:F60"/>
    <mergeCell ref="I58:I60"/>
    <mergeCell ref="G61:G63"/>
    <mergeCell ref="H61:H63"/>
    <mergeCell ref="F55:F57"/>
    <mergeCell ref="I64:I66"/>
    <mergeCell ref="F61:F63"/>
    <mergeCell ref="F51:F54"/>
    <mergeCell ref="G51:G54"/>
    <mergeCell ref="H51:H54"/>
    <mergeCell ref="G58:G60"/>
    <mergeCell ref="H58:H60"/>
    <mergeCell ref="F49:F50"/>
    <mergeCell ref="J51:J54"/>
    <mergeCell ref="G55:G57"/>
    <mergeCell ref="H55:H57"/>
    <mergeCell ref="I55:I57"/>
    <mergeCell ref="I35:I38"/>
    <mergeCell ref="J35:J38"/>
    <mergeCell ref="I39:I41"/>
    <mergeCell ref="J39:J41"/>
    <mergeCell ref="F32:F34"/>
    <mergeCell ref="I23:I25"/>
    <mergeCell ref="J23:J25"/>
    <mergeCell ref="I32:I34"/>
    <mergeCell ref="J32:J34"/>
    <mergeCell ref="F26:F28"/>
    <mergeCell ref="F29:F31"/>
    <mergeCell ref="G29:G31"/>
    <mergeCell ref="H29:H31"/>
    <mergeCell ref="I29:I31"/>
    <mergeCell ref="J29:J31"/>
    <mergeCell ref="G32:G34"/>
    <mergeCell ref="H32:H34"/>
    <mergeCell ref="H23:H25"/>
    <mergeCell ref="F35:F38"/>
    <mergeCell ref="I26:I28"/>
    <mergeCell ref="G35:G38"/>
    <mergeCell ref="H35:H38"/>
    <mergeCell ref="F39:F41"/>
    <mergeCell ref="G39:G41"/>
    <mergeCell ref="H39:H41"/>
    <mergeCell ref="F82:F85"/>
    <mergeCell ref="G82:G85"/>
    <mergeCell ref="H82:H85"/>
    <mergeCell ref="F102:F104"/>
    <mergeCell ref="G102:G104"/>
    <mergeCell ref="H102:H104"/>
    <mergeCell ref="G86:G88"/>
    <mergeCell ref="H86:H88"/>
    <mergeCell ref="G70:G71"/>
    <mergeCell ref="F91:F93"/>
    <mergeCell ref="G91:G93"/>
    <mergeCell ref="H91:H93"/>
    <mergeCell ref="H99:H101"/>
    <mergeCell ref="G99:G101"/>
    <mergeCell ref="F99:F101"/>
    <mergeCell ref="H97:H98"/>
    <mergeCell ref="G97:G98"/>
    <mergeCell ref="F97:F98"/>
    <mergeCell ref="C162:D162"/>
    <mergeCell ref="B148:E148"/>
    <mergeCell ref="C160:D160"/>
    <mergeCell ref="C159:D159"/>
    <mergeCell ref="G138:G139"/>
    <mergeCell ref="F94:F96"/>
    <mergeCell ref="G94:G96"/>
    <mergeCell ref="H94:H96"/>
    <mergeCell ref="B86:B88"/>
    <mergeCell ref="C86:C88"/>
    <mergeCell ref="H116:H117"/>
    <mergeCell ref="G105:G107"/>
    <mergeCell ref="H105:H107"/>
    <mergeCell ref="F113:F115"/>
    <mergeCell ref="G116:G117"/>
    <mergeCell ref="F116:F117"/>
    <mergeCell ref="C116:C117"/>
    <mergeCell ref="G142:G144"/>
    <mergeCell ref="H142:H144"/>
    <mergeCell ref="B130:B131"/>
    <mergeCell ref="C130:C131"/>
    <mergeCell ref="F130:F131"/>
    <mergeCell ref="G130:G131"/>
    <mergeCell ref="H130:H131"/>
    <mergeCell ref="A138:A139"/>
    <mergeCell ref="I138:I139"/>
    <mergeCell ref="J138:J139"/>
    <mergeCell ref="B138:B139"/>
    <mergeCell ref="C138:C139"/>
    <mergeCell ref="F138:F139"/>
    <mergeCell ref="F134:F135"/>
    <mergeCell ref="G134:G135"/>
    <mergeCell ref="H134:H135"/>
    <mergeCell ref="H127:H129"/>
    <mergeCell ref="I127:I129"/>
    <mergeCell ref="J127:J129"/>
    <mergeCell ref="G127:G129"/>
    <mergeCell ref="B132:B133"/>
    <mergeCell ref="C132:C133"/>
    <mergeCell ref="A132:A133"/>
    <mergeCell ref="F132:F133"/>
    <mergeCell ref="G132:G133"/>
    <mergeCell ref="H132:H133"/>
    <mergeCell ref="I132:I133"/>
    <mergeCell ref="J132:J133"/>
    <mergeCell ref="J124:J126"/>
    <mergeCell ref="B136:B137"/>
    <mergeCell ref="A136:A137"/>
    <mergeCell ref="C136:C137"/>
    <mergeCell ref="F136:F137"/>
    <mergeCell ref="G136:G137"/>
    <mergeCell ref="H136:H137"/>
    <mergeCell ref="I136:I137"/>
    <mergeCell ref="J136:J137"/>
    <mergeCell ref="J134:J135"/>
    <mergeCell ref="B124:B126"/>
    <mergeCell ref="A124:A126"/>
    <mergeCell ref="C124:C126"/>
    <mergeCell ref="F124:F126"/>
    <mergeCell ref="G124:G126"/>
    <mergeCell ref="H124:H126"/>
    <mergeCell ref="I124:I126"/>
    <mergeCell ref="B134:B135"/>
    <mergeCell ref="A134:A135"/>
    <mergeCell ref="C134:C135"/>
    <mergeCell ref="C127:C129"/>
    <mergeCell ref="B127:B129"/>
    <mergeCell ref="A127:A129"/>
    <mergeCell ref="F127:F129"/>
    <mergeCell ref="C10:C15"/>
    <mergeCell ref="A10:A15"/>
    <mergeCell ref="F10:F15"/>
    <mergeCell ref="G10:G15"/>
    <mergeCell ref="H10:H15"/>
    <mergeCell ref="I10:I15"/>
    <mergeCell ref="J16:J19"/>
    <mergeCell ref="C16:C19"/>
    <mergeCell ref="B16:B19"/>
    <mergeCell ref="A16:A19"/>
    <mergeCell ref="F16:F19"/>
    <mergeCell ref="G16:G19"/>
    <mergeCell ref="H16:H19"/>
    <mergeCell ref="I16:I19"/>
  </mergeCells>
  <phoneticPr fontId="0" type="noConversion"/>
  <printOptions horizontalCentered="1"/>
  <pageMargins left="0.19685039370078741" right="0.19685039370078741" top="0.78740157480314965" bottom="0.39370078740157483" header="0" footer="0"/>
  <pageSetup paperSize="9" scale="49" fitToHeight="0" orientation="landscape" horizontalDpi="4294967294" verticalDpi="4294967294" r:id="rId1"/>
  <headerFooter scaleWithDoc="0" alignWithMargins="0"/>
  <rowBreaks count="1" manualBreakCount="1">
    <brk id="13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>svoydom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svetlanam</dc:creator>
  <cp:lastModifiedBy>Екатерина Горычева</cp:lastModifiedBy>
  <cp:lastPrinted>2023-05-31T12:58:11Z</cp:lastPrinted>
  <dcterms:created xsi:type="dcterms:W3CDTF">2007-03-13T05:36:26Z</dcterms:created>
  <dcterms:modified xsi:type="dcterms:W3CDTF">2023-06-21T05:24:28Z</dcterms:modified>
</cp:coreProperties>
</file>