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D18" i="1" l="1"/>
  <c r="C18" i="1"/>
  <c r="D21" i="1" l="1"/>
  <c r="C28" i="1" l="1"/>
  <c r="C25" i="1"/>
  <c r="C36" i="1" l="1"/>
  <c r="C21" i="1" l="1"/>
  <c r="D31" i="1" l="1"/>
  <c r="D28" i="1"/>
  <c r="D25" i="1"/>
  <c r="D36" i="1" s="1"/>
</calcChain>
</file>

<file path=xl/sharedStrings.xml><?xml version="1.0" encoding="utf-8"?>
<sst xmlns="http://schemas.openxmlformats.org/spreadsheetml/2006/main" count="68" uniqueCount="57">
  <si>
    <t xml:space="preserve">Информация об использовании средств Дорожного фонда </t>
  </si>
  <si>
    <t>№ п/п</t>
  </si>
  <si>
    <t>Наименование доходов</t>
  </si>
  <si>
    <t>Итого</t>
  </si>
  <si>
    <t>Наименование расходов</t>
  </si>
  <si>
    <t>Акцизы на автомобильный бензин, прямогонный бензин, дизельное топливо, моторные масла для дизельных и (или) карбюраторных (инжекторных) двигателей, производимые на территории Российской Федерации, подлежащих зачислению в местный бюджет</t>
  </si>
  <si>
    <t>Транспортный налог</t>
  </si>
  <si>
    <t>Платежи, уплачиваемые в целях возмещения вреда, причиняемого автомобильным дорогам местного значения транспортными средствами, осуществляющими перевозки тяжеловесных и (или) крупногабаритных грузов</t>
  </si>
  <si>
    <t>Субсидии бюджетам городских округов на софинансирование капитальных вложений в объекты муниципальной собственности</t>
  </si>
  <si>
    <t>A5102S6570</t>
  </si>
  <si>
    <t>Ч2103S4210</t>
  </si>
  <si>
    <t>Ч2103S4220</t>
  </si>
  <si>
    <t>Ч230174360</t>
  </si>
  <si>
    <t>Ч210474770</t>
  </si>
  <si>
    <t>Ч2103S4200 (R03)</t>
  </si>
  <si>
    <t>Ч2103S4200 (R03S)</t>
  </si>
  <si>
    <t>Ч2103S4210 (R04S)</t>
  </si>
  <si>
    <t>Ч2103S4210 (R04)</t>
  </si>
  <si>
    <t>Ч2103S4220 (И03)</t>
  </si>
  <si>
    <t>Ч2103S4220 (И03S)</t>
  </si>
  <si>
    <t>за счет средств республиканского бюджета</t>
  </si>
  <si>
    <t>за счет средств местного бюджета в рамках софинансирования программы</t>
  </si>
  <si>
    <t>Примечание</t>
  </si>
  <si>
    <t>R03, R04 93220220216040000150</t>
  </si>
  <si>
    <t>93220227112040000150</t>
  </si>
  <si>
    <t>90311611064010000000</t>
  </si>
  <si>
    <r>
      <rPr>
        <b/>
        <sz val="11"/>
        <color theme="1"/>
        <rFont val="Calibri"/>
        <family val="2"/>
        <charset val="204"/>
        <scheme val="minor"/>
      </rPr>
      <t>18210604</t>
    </r>
    <r>
      <rPr>
        <sz val="11"/>
        <color theme="1"/>
        <rFont val="Calibri"/>
        <family val="2"/>
        <scheme val="minor"/>
      </rPr>
      <t>011020000110</t>
    </r>
  </si>
  <si>
    <t>Примечание (0409)</t>
  </si>
  <si>
    <t>Инициативные платежи, зачисляемые в бюджеты городских округов</t>
  </si>
  <si>
    <t>93211715020040000150</t>
  </si>
  <si>
    <t>Инициативные платежи на финансовое обеспечение дорожной деятельности (СУБСИДИИ)</t>
  </si>
  <si>
    <t>Денежные средства, поступающие в бюджет от уплаты неустоек (штрафов, пеней), а также от возмещения убытков гос заказчика, в связи с нарушением подрядчиком уловий гос контракта</t>
  </si>
  <si>
    <t>На реализацию проектов развития общественной инфраструктуры, основанных на местных инициативах</t>
  </si>
  <si>
    <t>На капитальный ремонт и ремонт автомобильных дорог общего пользования местного значения в границах городского округа, в том числе:</t>
  </si>
  <si>
    <t>На капитальный ремонт и ремонт дворовых территорий многоквартирных домов, проездов к дворовым территориям многоквартирных домов населенных пунктов, в том числе:</t>
  </si>
  <si>
    <t>На строительство и реконструкция автомобильных дорог в городских округах, в том числе</t>
  </si>
  <si>
    <t>На содержание автомобильных дорог общего пользования местного значения в границах городского округа</t>
  </si>
  <si>
    <t>На строительство, содержание, модернизация и ремонт технических средств организации дорожного движения</t>
  </si>
  <si>
    <t>Начальник финансового отдела                                                                                                                         С.В. Килеева</t>
  </si>
  <si>
    <t>План на 2023 год, тыс.руб.</t>
  </si>
  <si>
    <t>ИП-2303-Г000011,12,20,21,22               9322022999040000150</t>
  </si>
  <si>
    <t xml:space="preserve">93211607010040000140 (ИЛ дороги, дворы)                                                                                </t>
  </si>
  <si>
    <t>Налог на доходы физических лиц</t>
  </si>
  <si>
    <t>18210102000000000000</t>
  </si>
  <si>
    <t>Доходы от использования имущества, входящего в состав автомобильных дорог общего пользования местного значения города Алатыря</t>
  </si>
  <si>
    <t>Передачи в аренду земельных участков, расположенных в полосе отвода автомобильных дорог общего пользования местного значения города Алатыря</t>
  </si>
  <si>
    <t>182103</t>
  </si>
  <si>
    <r>
      <t xml:space="preserve">90311705040040000180 (рекламные щиты)  </t>
    </r>
    <r>
      <rPr>
        <sz val="11"/>
        <rFont val="Calibri"/>
        <family val="2"/>
        <charset val="204"/>
        <scheme val="minor"/>
      </rPr>
      <t>96611105034040000120 (рекламные щиты)</t>
    </r>
  </si>
  <si>
    <t xml:space="preserve">Инициативные платежи, зачисляемые в бюджеты городских округов </t>
  </si>
  <si>
    <t>96611109080040000120 (НТО)  96611105027040000120 (в полосе отвода)</t>
  </si>
  <si>
    <t>Ч2103S4200</t>
  </si>
  <si>
    <t>Субсидии бюджетам городских округов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пунктов, иные субсидии на финансовое обеспечение дорожной деятельности в отношении автомобильных дорог общего поль-зования местного значения города Алатыря</t>
  </si>
  <si>
    <t>Капитальный ремонт и ремонт автомобильных дорог общего пользования местного значения в границах городского округа</t>
  </si>
  <si>
    <t>Ч210374200</t>
  </si>
  <si>
    <t>по городу Алатырю на 31.12.2023</t>
  </si>
  <si>
    <t>Исполнение на 31.12.2023 год, тыс. руб.</t>
  </si>
  <si>
    <t>Иные субсидии (в отношении автомобильных дорог общего пользования местного значения города Алатыря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</si>
</sst>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3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rgb="FF000000"/>
      <name val="Arial Cyr"/>
    </font>
    <font>
      <sz val="11"/>
      <color rgb="FFFF0000"/>
      <name val="Calibri"/>
      <family val="2"/>
      <scheme val="minor"/>
    </font>
    <font>
      <sz val="12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i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" fontId="8" fillId="0" borderId="2">
      <alignment horizontal="center" vertical="top" shrinkToFit="1"/>
    </xf>
  </cellStyleXfs>
  <cellXfs count="47">
    <xf numFmtId="0" fontId="0" fillId="0" borderId="0" xfId="0"/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justify" vertical="center"/>
    </xf>
    <xf numFmtId="0" fontId="5" fillId="0" borderId="0" xfId="0" applyFont="1" applyAlignment="1">
      <alignment vertical="center"/>
    </xf>
    <xf numFmtId="0" fontId="0" fillId="0" borderId="0" xfId="0" applyBorder="1"/>
    <xf numFmtId="0" fontId="5" fillId="0" borderId="0" xfId="0" applyFont="1" applyBorder="1" applyAlignment="1">
      <alignment horizontal="center" vertical="center" wrapText="1"/>
    </xf>
    <xf numFmtId="164" fontId="4" fillId="0" borderId="0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 wrapText="1"/>
    </xf>
    <xf numFmtId="0" fontId="6" fillId="0" borderId="1" xfId="0" applyFont="1" applyBorder="1" applyAlignment="1">
      <alignment horizontal="justify" vertical="center" wrapText="1"/>
    </xf>
    <xf numFmtId="49" fontId="0" fillId="0" borderId="1" xfId="0" applyNumberForma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justify" vertical="center"/>
    </xf>
    <xf numFmtId="0" fontId="0" fillId="0" borderId="1" xfId="0" applyBorder="1"/>
    <xf numFmtId="49" fontId="1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9" fillId="0" borderId="1" xfId="0" applyFont="1" applyBorder="1"/>
    <xf numFmtId="49" fontId="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justify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0" fontId="9" fillId="0" borderId="0" xfId="0" applyFont="1"/>
    <xf numFmtId="0" fontId="9" fillId="0" borderId="0" xfId="0" applyFont="1" applyBorder="1"/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justify"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0" fontId="12" fillId="0" borderId="0" xfId="0" applyFont="1" applyBorder="1"/>
    <xf numFmtId="0" fontId="12" fillId="0" borderId="0" xfId="0" applyFont="1"/>
    <xf numFmtId="164" fontId="11" fillId="0" borderId="1" xfId="0" applyNumberFormat="1" applyFont="1" applyBorder="1" applyAlignment="1">
      <alignment horizontal="center" vertical="center" wrapText="1"/>
    </xf>
    <xf numFmtId="164" fontId="14" fillId="0" borderId="1" xfId="0" applyNumberFormat="1" applyFont="1" applyBorder="1" applyAlignment="1">
      <alignment horizontal="center" vertical="center" wrapText="1"/>
    </xf>
    <xf numFmtId="164" fontId="15" fillId="0" borderId="1" xfId="0" applyNumberFormat="1" applyFont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justify" vertical="center" wrapText="1"/>
    </xf>
    <xf numFmtId="164" fontId="17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0" fontId="0" fillId="0" borderId="0" xfId="0" applyFill="1"/>
    <xf numFmtId="164" fontId="11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justify" vertical="center" wrapText="1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</cellXfs>
  <cellStyles count="2">
    <cellStyle name="xl23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0"/>
  <sheetViews>
    <sheetView tabSelected="1" topLeftCell="A24" zoomScale="80" zoomScaleNormal="80" workbookViewId="0">
      <selection activeCell="D36" sqref="D36"/>
    </sheetView>
  </sheetViews>
  <sheetFormatPr defaultRowHeight="15" x14ac:dyDescent="0.25"/>
  <cols>
    <col min="2" max="2" width="64.28515625" customWidth="1"/>
    <col min="3" max="3" width="18.140625" customWidth="1"/>
    <col min="4" max="4" width="19" customWidth="1"/>
    <col min="5" max="5" width="41.5703125" customWidth="1"/>
    <col min="6" max="6" width="20.28515625" customWidth="1"/>
  </cols>
  <sheetData>
    <row r="1" spans="1:10" ht="16.5" x14ac:dyDescent="0.25">
      <c r="A1" s="42" t="s">
        <v>0</v>
      </c>
      <c r="B1" s="42"/>
      <c r="C1" s="42"/>
      <c r="D1" s="42"/>
      <c r="E1" s="42"/>
    </row>
    <row r="2" spans="1:10" ht="16.5" x14ac:dyDescent="0.25">
      <c r="A2" s="42" t="s">
        <v>54</v>
      </c>
      <c r="B2" s="42"/>
      <c r="C2" s="42"/>
      <c r="D2" s="42"/>
      <c r="E2" s="42"/>
    </row>
    <row r="3" spans="1:10" ht="16.5" x14ac:dyDescent="0.25">
      <c r="A3" s="1"/>
    </row>
    <row r="4" spans="1:10" ht="51.75" customHeight="1" x14ac:dyDescent="0.25">
      <c r="A4" s="7" t="s">
        <v>1</v>
      </c>
      <c r="B4" s="7" t="s">
        <v>2</v>
      </c>
      <c r="C4" s="7" t="s">
        <v>39</v>
      </c>
      <c r="D4" s="7" t="s">
        <v>55</v>
      </c>
      <c r="E4" s="12" t="s">
        <v>22</v>
      </c>
    </row>
    <row r="5" spans="1:10" ht="76.5" customHeight="1" x14ac:dyDescent="0.25">
      <c r="A5" s="8">
        <v>1</v>
      </c>
      <c r="B5" s="9" t="s">
        <v>5</v>
      </c>
      <c r="C5" s="32">
        <v>5600</v>
      </c>
      <c r="D5" s="32">
        <v>6017.5</v>
      </c>
      <c r="E5" s="11" t="s">
        <v>46</v>
      </c>
    </row>
    <row r="6" spans="1:10" ht="20.25" customHeight="1" x14ac:dyDescent="0.25">
      <c r="A6" s="8">
        <v>2</v>
      </c>
      <c r="B6" s="9" t="s">
        <v>6</v>
      </c>
      <c r="C6" s="32">
        <v>2650</v>
      </c>
      <c r="D6" s="32">
        <v>2968.5</v>
      </c>
      <c r="E6" s="15" t="s">
        <v>26</v>
      </c>
    </row>
    <row r="7" spans="1:10" ht="54" customHeight="1" x14ac:dyDescent="0.25">
      <c r="A7" s="8">
        <v>3</v>
      </c>
      <c r="B7" s="28" t="s">
        <v>44</v>
      </c>
      <c r="C7" s="32">
        <v>100</v>
      </c>
      <c r="D7" s="32">
        <v>167.42</v>
      </c>
      <c r="E7" s="29" t="s">
        <v>47</v>
      </c>
    </row>
    <row r="8" spans="1:10" ht="54.75" customHeight="1" x14ac:dyDescent="0.25">
      <c r="A8" s="8">
        <v>4</v>
      </c>
      <c r="B8" s="28" t="s">
        <v>45</v>
      </c>
      <c r="C8" s="32">
        <v>720</v>
      </c>
      <c r="D8" s="32">
        <v>772.9</v>
      </c>
      <c r="E8" s="21" t="s">
        <v>49</v>
      </c>
    </row>
    <row r="9" spans="1:10" ht="66" customHeight="1" x14ac:dyDescent="0.25">
      <c r="A9" s="8">
        <v>5</v>
      </c>
      <c r="B9" s="9" t="s">
        <v>7</v>
      </c>
      <c r="C9" s="32">
        <v>0</v>
      </c>
      <c r="D9" s="32">
        <v>25.2</v>
      </c>
      <c r="E9" s="11" t="s">
        <v>25</v>
      </c>
    </row>
    <row r="10" spans="1:10" s="25" customFormat="1" ht="22.5" hidden="1" customHeight="1" x14ac:dyDescent="0.25">
      <c r="A10" s="22">
        <v>6</v>
      </c>
      <c r="B10" s="23" t="s">
        <v>30</v>
      </c>
      <c r="C10" s="32"/>
      <c r="D10" s="32">
        <v>0</v>
      </c>
      <c r="E10" s="24" t="s">
        <v>40</v>
      </c>
    </row>
    <row r="11" spans="1:10" s="25" customFormat="1" ht="28.5" hidden="1" customHeight="1" x14ac:dyDescent="0.25">
      <c r="A11" s="22">
        <v>7</v>
      </c>
      <c r="B11" s="23" t="s">
        <v>28</v>
      </c>
      <c r="C11" s="32"/>
      <c r="D11" s="32">
        <v>0</v>
      </c>
      <c r="E11" s="24" t="s">
        <v>29</v>
      </c>
    </row>
    <row r="12" spans="1:10" ht="127.5" customHeight="1" x14ac:dyDescent="0.25">
      <c r="A12" s="8">
        <v>6</v>
      </c>
      <c r="B12" s="9" t="s">
        <v>51</v>
      </c>
      <c r="C12" s="32">
        <v>104172.3</v>
      </c>
      <c r="D12" s="32">
        <v>104172.2</v>
      </c>
      <c r="E12" s="11" t="s">
        <v>23</v>
      </c>
      <c r="F12" s="4"/>
      <c r="G12" s="4"/>
      <c r="H12" s="4"/>
      <c r="I12" s="4"/>
      <c r="J12" s="4"/>
    </row>
    <row r="13" spans="1:10" s="25" customFormat="1" ht="131.25" hidden="1" customHeight="1" x14ac:dyDescent="0.25">
      <c r="A13" s="22">
        <v>7</v>
      </c>
      <c r="B13" s="23" t="s">
        <v>8</v>
      </c>
      <c r="C13" s="32">
        <v>0</v>
      </c>
      <c r="D13" s="32">
        <v>0</v>
      </c>
      <c r="E13" s="24" t="s">
        <v>24</v>
      </c>
      <c r="F13" s="26"/>
      <c r="G13" s="26"/>
      <c r="H13" s="26"/>
      <c r="I13" s="26"/>
      <c r="J13" s="26"/>
    </row>
    <row r="14" spans="1:10" s="25" customFormat="1" ht="45" customHeight="1" x14ac:dyDescent="0.25">
      <c r="A14" s="27">
        <v>7</v>
      </c>
      <c r="B14" s="28" t="s">
        <v>56</v>
      </c>
      <c r="C14" s="32">
        <v>4827.1000000000004</v>
      </c>
      <c r="D14" s="32">
        <v>4827.1000000000004</v>
      </c>
      <c r="E14" s="24"/>
      <c r="F14" s="26"/>
      <c r="G14" s="26"/>
      <c r="H14" s="26"/>
      <c r="I14" s="26"/>
      <c r="J14" s="26"/>
    </row>
    <row r="15" spans="1:10" s="31" customFormat="1" ht="56.25" customHeight="1" x14ac:dyDescent="0.25">
      <c r="A15" s="27">
        <v>8</v>
      </c>
      <c r="B15" s="28" t="s">
        <v>42</v>
      </c>
      <c r="C15" s="40">
        <v>23950.5</v>
      </c>
      <c r="D15" s="40">
        <v>21754.6</v>
      </c>
      <c r="E15" s="29" t="s">
        <v>43</v>
      </c>
      <c r="F15" s="30"/>
      <c r="G15" s="30"/>
      <c r="H15" s="30"/>
      <c r="I15" s="30"/>
      <c r="J15" s="30"/>
    </row>
    <row r="16" spans="1:10" s="31" customFormat="1" ht="56.25" customHeight="1" x14ac:dyDescent="0.25">
      <c r="A16" s="27">
        <v>9</v>
      </c>
      <c r="B16" s="28" t="s">
        <v>48</v>
      </c>
      <c r="C16" s="32">
        <v>2663.5</v>
      </c>
      <c r="D16" s="32">
        <v>2663.5</v>
      </c>
      <c r="E16" s="29" t="s">
        <v>29</v>
      </c>
      <c r="F16" s="30"/>
      <c r="G16" s="30"/>
      <c r="H16" s="30"/>
      <c r="I16" s="30"/>
      <c r="J16" s="30"/>
    </row>
    <row r="17" spans="1:10" ht="64.5" customHeight="1" x14ac:dyDescent="0.25">
      <c r="A17" s="18">
        <v>10</v>
      </c>
      <c r="B17" s="17" t="s">
        <v>31</v>
      </c>
      <c r="C17" s="32">
        <v>62.8</v>
      </c>
      <c r="D17" s="32">
        <v>65</v>
      </c>
      <c r="E17" s="11" t="s">
        <v>41</v>
      </c>
      <c r="F17" s="4"/>
      <c r="G17" s="4"/>
      <c r="H17" s="4"/>
      <c r="I17" s="4"/>
      <c r="J17" s="4"/>
    </row>
    <row r="18" spans="1:10" ht="15.75" x14ac:dyDescent="0.25">
      <c r="A18" s="43" t="s">
        <v>3</v>
      </c>
      <c r="B18" s="43"/>
      <c r="C18" s="33">
        <f>C5+C6+C7+C8+C9+C12+C14+C15+C16+C17</f>
        <v>144746.20000000001</v>
      </c>
      <c r="D18" s="33">
        <f>D5+D6+D7+D8+D9+D12+D14+D15+D16+D17</f>
        <v>143433.92000000001</v>
      </c>
      <c r="E18" s="11"/>
      <c r="F18" s="4"/>
      <c r="G18" s="5"/>
      <c r="H18" s="5"/>
      <c r="I18" s="4"/>
      <c r="J18" s="4"/>
    </row>
    <row r="19" spans="1:10" ht="15.75" x14ac:dyDescent="0.25">
      <c r="A19" s="13"/>
      <c r="B19" s="14"/>
      <c r="C19" s="20"/>
      <c r="D19" s="20"/>
      <c r="E19" s="11"/>
      <c r="F19" s="4"/>
      <c r="G19" s="4"/>
      <c r="H19" s="4"/>
      <c r="I19" s="4"/>
      <c r="J19" s="4"/>
    </row>
    <row r="20" spans="1:10" ht="44.25" customHeight="1" x14ac:dyDescent="0.25">
      <c r="A20" s="7" t="s">
        <v>1</v>
      </c>
      <c r="B20" s="7" t="s">
        <v>4</v>
      </c>
      <c r="C20" s="7" t="s">
        <v>39</v>
      </c>
      <c r="D20" s="7" t="s">
        <v>55</v>
      </c>
      <c r="E20" s="16" t="s">
        <v>27</v>
      </c>
      <c r="F20" s="4"/>
      <c r="G20" s="4"/>
      <c r="H20" s="4"/>
      <c r="I20" s="4"/>
      <c r="J20" s="4"/>
    </row>
    <row r="21" spans="1:10" ht="31.5" x14ac:dyDescent="0.25">
      <c r="A21" s="8">
        <v>1</v>
      </c>
      <c r="B21" s="9" t="s">
        <v>32</v>
      </c>
      <c r="C21" s="33">
        <f>C22+C23</f>
        <v>9860.9000000000015</v>
      </c>
      <c r="D21" s="33">
        <f>D22+D23</f>
        <v>9860.7000000000007</v>
      </c>
      <c r="E21" s="11" t="s">
        <v>9</v>
      </c>
    </row>
    <row r="22" spans="1:10" ht="15.75" x14ac:dyDescent="0.25">
      <c r="A22" s="19"/>
      <c r="B22" s="10" t="s">
        <v>20</v>
      </c>
      <c r="C22" s="32">
        <v>4827.1000000000004</v>
      </c>
      <c r="D22" s="32">
        <v>4827.1000000000004</v>
      </c>
      <c r="E22" s="11"/>
    </row>
    <row r="23" spans="1:10" ht="30" x14ac:dyDescent="0.25">
      <c r="A23" s="19"/>
      <c r="B23" s="10" t="s">
        <v>21</v>
      </c>
      <c r="C23" s="32">
        <v>5033.8</v>
      </c>
      <c r="D23" s="32">
        <v>5033.6000000000004</v>
      </c>
      <c r="E23" s="11"/>
    </row>
    <row r="24" spans="1:10" s="39" customFormat="1" ht="30" x14ac:dyDescent="0.25">
      <c r="A24" s="35">
        <v>2</v>
      </c>
      <c r="B24" s="36" t="s">
        <v>52</v>
      </c>
      <c r="C24" s="37">
        <v>348.2</v>
      </c>
      <c r="D24" s="37">
        <v>138.19999999999999</v>
      </c>
      <c r="E24" s="38" t="s">
        <v>53</v>
      </c>
    </row>
    <row r="25" spans="1:10" ht="53.25" customHeight="1" x14ac:dyDescent="0.25">
      <c r="A25" s="8">
        <v>3</v>
      </c>
      <c r="B25" s="9" t="s">
        <v>33</v>
      </c>
      <c r="C25" s="33">
        <f>C26+C27</f>
        <v>100392.2</v>
      </c>
      <c r="D25" s="33">
        <f>D26+D27</f>
        <v>100306.9</v>
      </c>
      <c r="E25" s="11" t="s">
        <v>50</v>
      </c>
    </row>
    <row r="26" spans="1:10" x14ac:dyDescent="0.25">
      <c r="A26" s="44"/>
      <c r="B26" s="10" t="s">
        <v>20</v>
      </c>
      <c r="C26" s="34">
        <v>91023.9</v>
      </c>
      <c r="D26" s="34">
        <v>91023.9</v>
      </c>
      <c r="E26" s="11" t="s">
        <v>14</v>
      </c>
    </row>
    <row r="27" spans="1:10" ht="30" x14ac:dyDescent="0.25">
      <c r="A27" s="44"/>
      <c r="B27" s="10" t="s">
        <v>21</v>
      </c>
      <c r="C27" s="34">
        <v>9368.2999999999993</v>
      </c>
      <c r="D27" s="34">
        <v>9283</v>
      </c>
      <c r="E27" s="11" t="s">
        <v>15</v>
      </c>
    </row>
    <row r="28" spans="1:10" ht="47.25" x14ac:dyDescent="0.25">
      <c r="A28" s="19">
        <v>4</v>
      </c>
      <c r="B28" s="9" t="s">
        <v>34</v>
      </c>
      <c r="C28" s="33">
        <f>C29+C30</f>
        <v>14448.699999999999</v>
      </c>
      <c r="D28" s="33">
        <f>D29+D30</f>
        <v>14448.699999999999</v>
      </c>
      <c r="E28" s="11" t="s">
        <v>10</v>
      </c>
    </row>
    <row r="29" spans="1:10" x14ac:dyDescent="0.25">
      <c r="A29" s="45"/>
      <c r="B29" s="10" t="s">
        <v>20</v>
      </c>
      <c r="C29" s="34">
        <v>13148.3</v>
      </c>
      <c r="D29" s="34">
        <v>13148.3</v>
      </c>
      <c r="E29" s="11" t="s">
        <v>17</v>
      </c>
    </row>
    <row r="30" spans="1:10" ht="30" x14ac:dyDescent="0.25">
      <c r="A30" s="46"/>
      <c r="B30" s="10" t="s">
        <v>21</v>
      </c>
      <c r="C30" s="34">
        <v>1300.4000000000001</v>
      </c>
      <c r="D30" s="34">
        <v>1300.4000000000001</v>
      </c>
      <c r="E30" s="11" t="s">
        <v>16</v>
      </c>
    </row>
    <row r="31" spans="1:10" ht="31.5" x14ac:dyDescent="0.25">
      <c r="A31" s="19">
        <v>5</v>
      </c>
      <c r="B31" s="9" t="s">
        <v>35</v>
      </c>
      <c r="C31" s="33">
        <v>0</v>
      </c>
      <c r="D31" s="33">
        <f>D32+D33</f>
        <v>0</v>
      </c>
      <c r="E31" s="11" t="s">
        <v>11</v>
      </c>
    </row>
    <row r="32" spans="1:10" x14ac:dyDescent="0.25">
      <c r="A32" s="45"/>
      <c r="B32" s="10" t="s">
        <v>20</v>
      </c>
      <c r="C32" s="34">
        <v>0</v>
      </c>
      <c r="D32" s="34">
        <v>0</v>
      </c>
      <c r="E32" s="11" t="s">
        <v>18</v>
      </c>
    </row>
    <row r="33" spans="1:5" ht="30" x14ac:dyDescent="0.25">
      <c r="A33" s="46"/>
      <c r="B33" s="10" t="s">
        <v>21</v>
      </c>
      <c r="C33" s="34">
        <v>0</v>
      </c>
      <c r="D33" s="34">
        <v>0</v>
      </c>
      <c r="E33" s="11" t="s">
        <v>19</v>
      </c>
    </row>
    <row r="34" spans="1:5" ht="31.5" x14ac:dyDescent="0.25">
      <c r="A34" s="8">
        <v>6</v>
      </c>
      <c r="B34" s="9" t="s">
        <v>36</v>
      </c>
      <c r="C34" s="33">
        <v>18077</v>
      </c>
      <c r="D34" s="33">
        <v>17074.5</v>
      </c>
      <c r="E34" s="11" t="s">
        <v>13</v>
      </c>
    </row>
    <row r="35" spans="1:5" ht="31.5" x14ac:dyDescent="0.25">
      <c r="A35" s="8">
        <v>7</v>
      </c>
      <c r="B35" s="9" t="s">
        <v>37</v>
      </c>
      <c r="C35" s="33">
        <v>1619.2</v>
      </c>
      <c r="D35" s="33">
        <v>1604.9</v>
      </c>
      <c r="E35" s="11" t="s">
        <v>12</v>
      </c>
    </row>
    <row r="36" spans="1:5" ht="15.75" x14ac:dyDescent="0.25">
      <c r="A36" s="43" t="s">
        <v>3</v>
      </c>
      <c r="B36" s="43"/>
      <c r="C36" s="33">
        <f>C21+C24+C25+C28+C31+C34+C35</f>
        <v>144746.20000000001</v>
      </c>
      <c r="D36" s="33">
        <f>D21+D24+D25+D28+D31+D34+D35</f>
        <v>143433.9</v>
      </c>
      <c r="E36" s="11"/>
    </row>
    <row r="37" spans="1:5" ht="15.75" x14ac:dyDescent="0.25">
      <c r="A37" s="2"/>
    </row>
    <row r="38" spans="1:5" ht="15.75" x14ac:dyDescent="0.25">
      <c r="A38" s="2"/>
      <c r="B38" s="4"/>
      <c r="C38" s="6"/>
      <c r="D38" s="6"/>
      <c r="E38" s="4"/>
    </row>
    <row r="39" spans="1:5" ht="15.75" x14ac:dyDescent="0.25">
      <c r="A39" s="3"/>
    </row>
    <row r="40" spans="1:5" ht="15.75" x14ac:dyDescent="0.25">
      <c r="A40" s="41" t="s">
        <v>38</v>
      </c>
      <c r="B40" s="41"/>
      <c r="C40" s="41"/>
      <c r="D40" s="41"/>
      <c r="E40" s="41"/>
    </row>
  </sheetData>
  <mergeCells count="8">
    <mergeCell ref="A40:E40"/>
    <mergeCell ref="A2:E2"/>
    <mergeCell ref="A1:E1"/>
    <mergeCell ref="A18:B18"/>
    <mergeCell ref="A36:B36"/>
    <mergeCell ref="A26:A27"/>
    <mergeCell ref="A29:A30"/>
    <mergeCell ref="A32:A33"/>
  </mergeCells>
  <pageMargins left="0.70866141732283472" right="0.31" top="0.74803149606299213" bottom="0.74803149606299213" header="0.31496062992125984" footer="0.31496062992125984"/>
  <pageSetup paperSize="9" scale="6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2024-04-11T06:01:32Z</dcterms:modified>
</cp:coreProperties>
</file>