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'Лист1'!$A$1:$E$154</definedName>
  </definedNames>
  <calcPr fullCalcOnLoad="1"/>
</workbook>
</file>

<file path=xl/sharedStrings.xml><?xml version="1.0" encoding="utf-8"?>
<sst xmlns="http://schemas.openxmlformats.org/spreadsheetml/2006/main" count="251" uniqueCount="207">
  <si>
    <t>Коды бюджетной классификации Российской Федерации</t>
  </si>
  <si>
    <t>БЕЗВОЗМЕЗДНЫЕ ПОСТУПЛЕНИЯ</t>
  </si>
  <si>
    <t>Наименование доходов</t>
  </si>
  <si>
    <t>Субвенции от других бюджетов бюджетной системы Российской Федерации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</si>
  <si>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</si>
  <si>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</si>
  <si>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</si>
  <si>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</si>
  <si>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</si>
  <si>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сельскохозяйственный налог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</si>
  <si>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</si>
  <si>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</si>
  <si>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</si>
  <si>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НЕНАЛОГОВЫЕ ДОХОДЫ</t>
  </si>
  <si>
    <t>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</si>
  <si>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</si>
  <si>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</si>
  <si>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</si>
  <si>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</si>
  <si>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</si>
  <si>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</si>
  <si>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</si>
  <si>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</si>
  <si>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</si>
  <si>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</si>
  <si>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</si>
  <si>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</si>
  <si>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</si>
  <si>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Субсидии от других бюджетов бюджетной системы Российской Федерации</t>
  </si>
  <si>
    <t>Субвенции для осуществления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</t>
  </si>
  <si>
    <t>Субвенции для осуществления государственных полномочий по созданию комиссий по делам несовершеннолетних</t>
  </si>
  <si>
    <t>Субвенции для осуществления гос.полномочий по ведению учета граждан, нуждающихся в жилых помещениях</t>
  </si>
  <si>
    <t>Субвенции по организации и осуществлению деятельности по опеке и попечительству</t>
  </si>
  <si>
    <t>Субвенции на выплату денежного вознаграждения за классное руководство педагогическим работникам муниципальных образовательных учреждений</t>
  </si>
  <si>
    <t>Иные межбюджетные трансферты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</si>
  <si>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уете в качестве нуждающихся в жилых помещениях</t>
  </si>
  <si>
    <t>Сумма</t>
  </si>
  <si>
    <t>(рублей)</t>
  </si>
  <si>
    <t>НАЛОГОВЫЕ И НЕНАЛОГОВЫЕ ДОХОДЫ, в том числе</t>
  </si>
  <si>
    <t>000 2 00 00000 00 0000 000</t>
  </si>
  <si>
    <t>000 1 06 00000 00 0000 000</t>
  </si>
  <si>
    <t>НАЛОГИ НА ИМУЩЕСТВО</t>
  </si>
  <si>
    <t>НАЛОГИ НА ТОВАРЫ, РЕАЛИЗУЕМЫЕ НА ТЕРРИТОРИИ РФ</t>
  </si>
  <si>
    <t>000 1 03 00000 00 0000 000</t>
  </si>
  <si>
    <t>Акцизы на нефтепродукты</t>
  </si>
  <si>
    <t>Субвенции на финансовое обеспечение гос.гарантий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</si>
  <si>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гос.гарантий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</si>
  <si>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для осуществления государственных полномочий в сфере трудовых отношений</t>
  </si>
  <si>
    <t>Налог, взимаемый в связи с применением патентной системы налогообложения</t>
  </si>
  <si>
    <t>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 за счет субвенции, предоставляемой из республиканского бюджета Чувашской Республики</t>
  </si>
  <si>
    <t>974 2 02 03021 05 0000 151</t>
  </si>
  <si>
    <t>903 2 02 03024 05 0000 151</t>
  </si>
  <si>
    <t>Субвенции для осуществления государственных полномочий по организации и осуществлению мероприятий по регулированию численности безнадзорных животных</t>
  </si>
  <si>
    <t xml:space="preserve">Субвенции на выплату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</t>
  </si>
  <si>
    <t>Субвенции 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том числе:</t>
  </si>
  <si>
    <t>за счет средств федерального бюджета</t>
  </si>
  <si>
    <t xml:space="preserve">за счет средств республиканского бюджета </t>
  </si>
  <si>
    <t>ИТОГО</t>
  </si>
  <si>
    <t>Проведение ремонта жилых помещений, собственниками которых являются дети-сироты и дети, оставшиеся без попечения родителей, а также из числа детей-сирот и детей, оставшихся без попечения родителей, в возрасте от 14 до 23 лет, за счет субвенции, предоставляемой из республиканского бюджета Чувашской Республики</t>
  </si>
  <si>
    <t xml:space="preserve">Улучшение жилищных условий граждан, проживающих и работающих в сельской местности, в том числе молодых семей и молодых специалистов 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</si>
  <si>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</si>
  <si>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974 2 02 25097 05 0000 151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</si>
  <si>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</si>
  <si>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</si>
  <si>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992 2 02 20216 05 0000 151</t>
  </si>
  <si>
    <t>Субсидии бюджетам муниципальных районов на реализацию мероприятий по обеспечению жильем молодых семей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</si>
  <si>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</si>
  <si>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муниципальным районам на благоустройство дворовых и общественных территорий муниципальных образований Чувашской Республики</t>
  </si>
  <si>
    <t xml:space="preserve">Субсидия бюджетам муниципальных районов и бюджетам городских округов на укрепление материально-технической базы муниципальных библиотек </t>
  </si>
  <si>
    <t>903 2 02 25576 05 0000 150</t>
  </si>
  <si>
    <t>903 2 02 29999 05 0000 150</t>
  </si>
  <si>
    <t>992 2 02 29999 05 0000 150</t>
  </si>
  <si>
    <t>974 2 02 29999 05 0000 150</t>
  </si>
  <si>
    <t xml:space="preserve">Субсидия  на организацию бесплатного горячего питания обучающихся, получающих начальное общее образование в муниципальных  образовательных организациях
</t>
  </si>
  <si>
    <t>957 2 02 29999 05 0000 150</t>
  </si>
  <si>
    <t>СУБСИДИИ НА РЕАЛИЗАЦИЮ КОМПЛЕКСА МЕРОПРИЯТИЙ ПО БОРЬБЕ С РАСПРОСТРАНЕНИЕМ БОРЩЕВИКА СОСНОВСКОГО</t>
  </si>
  <si>
    <t>000 2 02 30000 00 0000 150</t>
  </si>
  <si>
    <t>Субсидии на мероприятия ФЦП "Увековечение памяти погибших при защите Отечества на 2019-2024гг"</t>
  </si>
  <si>
    <t xml:space="preserve">Иные межбюджетные трансферты  на ежемесячное денежное вознаграждение за классное руководство педагогическим работникам муниципальных 
общеобразовательных организаций 
</t>
  </si>
  <si>
    <t>000 2 02 20000 00 0000 150</t>
  </si>
  <si>
    <t>000 2 02 40000 00 0000 150</t>
  </si>
  <si>
    <t>2024 год</t>
  </si>
  <si>
    <t xml:space="preserve">Субсидия  бюджетам муниципальных районов и городских округов на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 
</t>
  </si>
  <si>
    <t>Субсидия бюджетам муниципальных районов и бюджетам городских округов на проведение комплексных кадастровых работ на территории Чувашской Республики</t>
  </si>
  <si>
    <t>Субсидий бюджетам муниципальных районов, муниципальных округов и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</si>
  <si>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
</t>
  </si>
  <si>
    <t>Субсидии на обеспечение комплексного развития сельских территорий</t>
  </si>
  <si>
    <t>Субсидий бюджетам муниципальных районов
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 в рамках обеспечения комплексного развития сельских территорий</t>
  </si>
  <si>
    <t>Субсидий бюджетам муниципальных районов, муниципальных округов и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</si>
  <si>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ВСЕГО</t>
  </si>
  <si>
    <r>
      <t xml:space="preserve">Субвенции на обеспечение мер социальной поддержки отдельных категорий граждан по оплате жилощно- коммунальных услуг </t>
    </r>
    <r>
      <rPr>
        <b/>
        <sz val="11"/>
        <rFont val="Times New Roman"/>
        <family val="1"/>
      </rPr>
      <t>педагогическим работникам и библиотекарям муниципальных образовательных организаций (ДШИ - 210 000,0)</t>
    </r>
    <r>
      <rPr>
        <sz val="11"/>
        <rFont val="Times New Roman"/>
        <family val="1"/>
      </rPr>
      <t xml:space="preserve">
</t>
    </r>
  </si>
  <si>
    <t>Субвенции по обеспечению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</t>
  </si>
  <si>
    <t>Субвенции по выплате компенсации затрат на получение обучающимися начального общего,основного общего, среднего образования в форме семейного образования</t>
  </si>
  <si>
    <t>оср</t>
  </si>
  <si>
    <t>УО</t>
  </si>
  <si>
    <t>АДМ</t>
  </si>
  <si>
    <t>Реализация проектов развития общественной инфраструктуры, основанных на местных инициативах</t>
  </si>
  <si>
    <t>Реализация вопросов местного значения в сфере образования, культуры, физической культуры и спорта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</si>
  <si>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</si>
  <si>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</si>
  <si>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</si>
  <si>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</si>
  <si>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</si>
  <si>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</si>
  <si>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000 2 18 05020 05 0000 150</t>
  </si>
  <si>
    <t>Доходы бюджетов муниципальных районов от возврата автономными учреждениями остатков субсидий прошлых лет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</si>
  <si>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</si>
  <si>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</si>
  <si>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000 2 19 25519 05 0000 150</t>
  </si>
  <si>
    <t>Возврат остатков субсидий на поддержку отрасли культуры из бюджетов муниципальных районов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</si>
  <si>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</si>
  <si>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</si>
  <si>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</si>
  <si>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</si>
  <si>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Разработка ПСД объектов капитального строительства,проведение гос.экспертизы проектной документации и результатов инженерных изысканий</t>
  </si>
  <si>
    <t>903 2 02 25491 05 0000 150</t>
  </si>
  <si>
    <t>903 2 02 25097 05 0000 150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</si>
  <si>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</si>
  <si>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</si>
  <si>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</si>
  <si>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софинансированим из федерального бюджета</t>
  </si>
  <si>
    <t>Строительство социально-культурного центра в д. Салабайкасы Вурман-Сюктерского сельского поселения Чебоксарского района Чувашской Республики</t>
  </si>
  <si>
    <t>957 2 02 27112 05 0000 150</t>
  </si>
  <si>
    <t>Капитальный ремонт источников водоснабжения (водонапорных башен и водозаборных скважин) в населенных пунктах</t>
  </si>
  <si>
    <t xml:space="preserve"> </t>
  </si>
  <si>
    <r>
      <t xml:space="preserve">Субвенции на обеспечение мер социальной поддержки отдельных категорий граждан по оплате жилощно- коммунальных услуг </t>
    </r>
    <r>
      <rPr>
        <b/>
        <sz val="11"/>
        <rFont val="Times New Roman"/>
        <family val="1"/>
      </rPr>
      <t>работникам культуры, искусства и кинематографии</t>
    </r>
    <r>
      <rPr>
        <sz val="11"/>
        <rFont val="Times New Roman"/>
        <family val="1"/>
      </rPr>
      <t xml:space="preserve">
</t>
    </r>
  </si>
  <si>
    <t>Субсидии на подготовку проектов межевания земельных участков и на проведение кадастровых работ</t>
  </si>
  <si>
    <t>903 2 02 25502 05 0000 150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</si>
  <si>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</si>
  <si>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992 2 02 49999 05 0000 150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</si>
  <si>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</si>
  <si>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Поощрение победителей регионального этапа Всероссийского конкурса "Лучшая муниципальная практика"</t>
  </si>
  <si>
    <t>903 2 02 49999 05 0000 150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</si>
  <si>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</si>
  <si>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2025 год</t>
  </si>
  <si>
    <t>Дотации на выравнивание бюджетной обеспеченности муниципальных округов</t>
  </si>
  <si>
    <t>Капитальный ремонт и ремонт 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</si>
  <si>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</si>
  <si>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 xml:space="preserve">Капитальный ремонт и ремонт автомобильных дорог общего пользования местного значения в границах населенных пунктов </t>
  </si>
  <si>
    <t xml:space="preserve">Содержание автомобильных дорог общего пользования местного значения в границах населенных пунктов </t>
  </si>
  <si>
    <t>Субсидии бюджетам муниципальных округов на  капитальный ремонт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</si>
  <si>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проведение капитального ремонта гидротехнических сооружений, находящихся в муниципальной собственности</t>
  </si>
  <si>
    <t>Субсидии на 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</t>
  </si>
  <si>
    <t>Иные межбюджетные трансферты на создание модельных библиотек</t>
  </si>
  <si>
    <t>992 2 02 15001 14 0000 150</t>
  </si>
  <si>
    <t>Налог на имущество физических лиц</t>
  </si>
  <si>
    <t>000 1 11 05000 00 0000 120</t>
  </si>
  <si>
    <t>000 1 11 09040 00 0000 120</t>
  </si>
  <si>
    <t>Доходы от продажи земельных участков, государственная собственность на которые не разграничена и которые расположены в границах муниципальных округов</t>
  </si>
  <si>
    <t>182 1 05 04060 02 0000 110</t>
  </si>
  <si>
    <t>182 1 06 01020 14 0000 110</t>
  </si>
  <si>
    <t>182 106 06000 14 0000 110</t>
  </si>
  <si>
    <t>903 2 02 25169 14 0000 150</t>
  </si>
  <si>
    <t>994 2 02 20302 14 0000 150</t>
  </si>
  <si>
    <t>903 2 02 25511 14 0000 150</t>
  </si>
  <si>
    <t>994 2 02 25497 14 0000 150</t>
  </si>
  <si>
    <t>903 2 02 25576 14 0000 150</t>
  </si>
  <si>
    <t>994 2 02 20216 14 0000 150</t>
  </si>
  <si>
    <t>994 2 02 25555 14 0000 150</t>
  </si>
  <si>
    <t>994 2 02 29999 14 0000 150</t>
  </si>
  <si>
    <t>994 2 02 25393 14 0000 150</t>
  </si>
  <si>
    <t>957 2 02 29999 14 0000 150</t>
  </si>
  <si>
    <t>974 2 02 29999 14 0000 150</t>
  </si>
  <si>
    <t>903 202 25599 14 0000 150</t>
  </si>
  <si>
    <t>994 2 02 25299 14 0000 150</t>
  </si>
  <si>
    <t>974 2 02 25304 14 0000 150</t>
  </si>
  <si>
    <t>974 2 02 30024 14 0000 150</t>
  </si>
  <si>
    <t>957 2 02 30024 14 0000 150</t>
  </si>
  <si>
    <t>974  2 02 30024 14 0000 150</t>
  </si>
  <si>
    <t>903 2 02 30024  14 0000 150</t>
  </si>
  <si>
    <t>974 2 02 30024  14 0000 150</t>
  </si>
  <si>
    <t>994 2 02 30024 14 0000 150</t>
  </si>
  <si>
    <t>994 2 02 30024  14 0000 150</t>
  </si>
  <si>
    <t>903 2 02 30024 14 0000 150</t>
  </si>
  <si>
    <t>974 2 02 30029 14 0000 150</t>
  </si>
  <si>
    <t>994 2 02 35082 14 0000 150</t>
  </si>
  <si>
    <t>994 2 02 35118 14 0000 150</t>
  </si>
  <si>
    <t>903 2 02 35120 14 0000 150</t>
  </si>
  <si>
    <t>903 2 02 35930 14 0000 150</t>
  </si>
  <si>
    <t>974 2 02 45303 14 0000 150</t>
  </si>
  <si>
    <t>957 2 02 45454 14 0000 150</t>
  </si>
  <si>
    <t>182 1 01 02000 01 1000 110</t>
  </si>
  <si>
    <t>100 1 03 02000 01 0000 110</t>
  </si>
  <si>
    <t>182 1 05 01000 01 0000 110</t>
  </si>
  <si>
    <t>182 1 05 03000 01 0000 110</t>
  </si>
  <si>
    <t xml:space="preserve">Земельный налог </t>
  </si>
  <si>
    <t xml:space="preserve">Транспортный налог </t>
  </si>
  <si>
    <t xml:space="preserve">ГОСУДАРСТВЕННАЯ ПОШЛИНА, СБОРЫ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</si>
  <si>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</si>
  <si>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</si>
  <si>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Плата за негативное воздействие на окружающую среду </t>
  </si>
  <si>
    <t>000 2 02 1000 00 0000 150</t>
  </si>
  <si>
    <t>Дотации от других бюджетов бюджетной системы Российской Федерации</t>
  </si>
  <si>
    <t>000 114 06012 14 0000 430</t>
  </si>
  <si>
    <t xml:space="preserve">182 1 06 04000 02 0000 110 </t>
  </si>
  <si>
    <t>Приложение №2
к решению Собрания депутатов Чебоксарского муниципального округа «О бюджете Чебоксарского муниципального округа Чувашской Республики 
на 2024 год и на плановый период 2025 и 2026 годов»</t>
  </si>
  <si>
    <t xml:space="preserve">ПРОГНОЗИРУЕМЫЕ ОБЪЕМЫ
поступлений доходов в  бюджет Чебоксарского муниципального округа  Чувашской Республики 
на  2024-2026 года 
</t>
  </si>
  <si>
    <t>2026 год</t>
  </si>
  <si>
    <t xml:space="preserve">Налог, взимаемый в связи с применением упрощенной системы налогообложения 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</si>
  <si>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</si>
  <si>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</si>
  <si>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</si>
  <si>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</si>
  <si>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Налог на добычу  полезных ископаемых</t>
  </si>
  <si>
    <t>182 1 07 01000 01 0000 110</t>
  </si>
  <si>
    <t>182 1 07 04000 01 0000 110</t>
  </si>
  <si>
    <t>Сборы за пользование объектами животного мира и за пользование объектами водных биологичексих ресурсов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</si>
</sst>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</numFmts>
  <fonts count="57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1" fontId="35" fillId="0" borderId="2">
      <alignment horizontal="center" vertical="center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top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justify" vertical="top"/>
    </xf>
    <xf numFmtId="0" fontId="3" fillId="34" borderId="15" xfId="0" applyNumberFormat="1" applyFont="1" applyFill="1" applyBorder="1" applyAlignment="1">
      <alignment horizontal="justify" vertical="top" wrapText="1"/>
    </xf>
    <xf numFmtId="0" fontId="53" fillId="0" borderId="12" xfId="0" applyFont="1" applyBorder="1" applyAlignment="1">
      <alignment vertical="top" wrapText="1"/>
    </xf>
    <xf numFmtId="0" fontId="3" fillId="34" borderId="13" xfId="0" applyFont="1" applyFill="1" applyBorder="1" applyAlignment="1">
      <alignment horizontal="justify" vertical="top" wrapText="1"/>
    </xf>
    <xf numFmtId="4" fontId="4" fillId="0" borderId="12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4" fillId="0" borderId="12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justify" vertical="top" wrapText="1"/>
    </xf>
    <xf numFmtId="4" fontId="3" fillId="34" borderId="12" xfId="0" applyNumberFormat="1" applyFont="1" applyFill="1" applyBorder="1" applyAlignment="1">
      <alignment horizontal="right" wrapText="1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2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4" fillId="0" borderId="14" xfId="0" applyFont="1" applyBorder="1" applyAlignment="1">
      <alignment horizontal="left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1" fontId="54" fillId="0" borderId="2" xfId="34" applyNumberFormat="1" applyFont="1" applyProtection="1">
      <alignment horizontal="center" vertical="center" shrinkToFit="1"/>
      <protection/>
    </xf>
    <xf numFmtId="0" fontId="3" fillId="34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wrapText="1"/>
    </xf>
    <xf numFmtId="0" fontId="3" fillId="34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top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55" fillId="34" borderId="0" xfId="0" applyFont="1" applyFill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justify" wrapText="1"/>
    </xf>
    <xf numFmtId="4" fontId="4" fillId="34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5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="130" zoomScaleSheetLayoutView="130" zoomScalePageLayoutView="0" workbookViewId="0" topLeftCell="A38">
      <selection activeCell="E152" sqref="E152"/>
    </sheetView>
  </sheetViews>
  <sheetFormatPr defaultColWidth="9.00390625" defaultRowHeight="12.75"/>
  <cols>
    <col min="1" max="1" width="31.125" style="1" customWidth="1"/>
    <col min="2" max="2" width="65.25390625" style="2" customWidth="1"/>
    <col min="3" max="4" width="17.375" style="1" customWidth="1"/>
    <col min="5" max="5" width="16.75390625" style="1" customWidth="1"/>
    <col min="6" max="7" width="9.125" style="1" customWidth="1"/>
    <col min="8" max="8" width="15.125" style="1" bestFit="1" customWidth="1"/>
    <col min="9" max="10" width="9.125" style="1" customWidth="1"/>
    <col min="11" max="11" width="12.75390625" style="1" bestFit="1" customWidth="1"/>
    <col min="12" max="16384" width="9.125" style="1" customWidth="1"/>
  </cols>
  <sheetData>
    <row r="1" spans="3:5" ht="15">
      <c r="C1" s="83"/>
      <c r="D1" s="83"/>
      <c r="E1" s="83"/>
    </row>
    <row r="2" spans="3:5" ht="80.25" customHeight="1">
      <c r="C2" s="84" t="s">
        <v>195</v>
      </c>
      <c r="D2" s="84"/>
      <c r="E2" s="84"/>
    </row>
    <row r="5" spans="1:5" ht="70.5" customHeight="1">
      <c r="A5" s="116" t="s">
        <v>196</v>
      </c>
      <c r="B5" s="117"/>
      <c r="C5" s="117"/>
      <c r="D5" s="117"/>
      <c r="E5" s="117"/>
    </row>
    <row r="6" spans="3:5" ht="20.25" customHeight="1">
      <c r="C6" s="123" t="s">
        <v>37</v>
      </c>
      <c r="D6" s="123"/>
      <c r="E6" s="123"/>
    </row>
    <row r="7" spans="1:5" ht="32.25" customHeight="1">
      <c r="A7" s="118" t="s">
        <v>0</v>
      </c>
      <c r="B7" s="118" t="s">
        <v>2</v>
      </c>
      <c r="C7" s="120" t="s">
        <v>36</v>
      </c>
      <c r="D7" s="121"/>
      <c r="E7" s="122"/>
    </row>
    <row r="8" spans="1:5" ht="23.25" customHeight="1">
      <c r="A8" s="119"/>
      <c r="B8" s="119"/>
      <c r="C8" s="3" t="s">
        <v>81</v>
      </c>
      <c r="D8" s="3" t="s">
        <v>134</v>
      </c>
      <c r="E8" s="3" t="s">
        <v>197</v>
      </c>
    </row>
    <row r="9" spans="1:5" ht="15" customHeight="1">
      <c r="A9" s="71">
        <v>1</v>
      </c>
      <c r="B9" s="72">
        <v>2</v>
      </c>
      <c r="C9" s="73">
        <v>3</v>
      </c>
      <c r="D9" s="73">
        <v>4</v>
      </c>
      <c r="E9" s="74">
        <v>5</v>
      </c>
    </row>
    <row r="10" spans="1:5" ht="24.75" customHeight="1">
      <c r="A10" s="30"/>
      <c r="B10" s="75" t="s">
        <v>38</v>
      </c>
      <c r="C10" s="76">
        <f>C11+C28</f>
        <v>568713900</v>
      </c>
      <c r="D10" s="76">
        <f>D11+D28</f>
        <v>598285200</v>
      </c>
      <c r="E10" s="76">
        <f>E11+E28</f>
        <v>628604800</v>
      </c>
    </row>
    <row r="11" spans="1:5" ht="17.25" customHeight="1">
      <c r="A11" s="30"/>
      <c r="B11" s="75" t="s">
        <v>14</v>
      </c>
      <c r="C11" s="76">
        <f>C12+C14+C16+C20+C24+C27</f>
        <v>520433900</v>
      </c>
      <c r="D11" s="76">
        <f>D12+D14+D16+D20+D24+D27</f>
        <v>549825200</v>
      </c>
      <c r="E11" s="76">
        <f>E12+E14+E16+E20+E24+E27</f>
        <v>579944800</v>
      </c>
    </row>
    <row r="12" spans="1:5" ht="16.5" customHeight="1">
      <c r="A12" s="4" t="s">
        <v>4</v>
      </c>
      <c r="B12" s="5" t="s">
        <v>5</v>
      </c>
      <c r="C12" s="6">
        <f>C13</f>
        <v>319970000</v>
      </c>
      <c r="D12" s="6">
        <f>D13</f>
        <v>345907000</v>
      </c>
      <c r="E12" s="6">
        <f>E13</f>
        <v>372346000</v>
      </c>
    </row>
    <row r="13" spans="1:5" ht="16.5" customHeight="1">
      <c r="A13" s="7" t="s">
        <v>181</v>
      </c>
      <c r="B13" s="8" t="s">
        <v>6</v>
      </c>
      <c r="C13" s="9">
        <v>319970000</v>
      </c>
      <c r="D13" s="9">
        <v>345907000</v>
      </c>
      <c r="E13" s="9">
        <v>372346000</v>
      </c>
    </row>
    <row r="14" spans="1:5" ht="21.75" customHeight="1">
      <c r="A14" s="4" t="s">
        <v>43</v>
      </c>
      <c r="B14" s="5" t="s">
        <v>42</v>
      </c>
      <c r="C14" s="6">
        <f>C15</f>
        <v>31460900</v>
      </c>
      <c r="D14" s="6">
        <f>D15</f>
        <v>32283200</v>
      </c>
      <c r="E14" s="6">
        <f>E15</f>
        <v>33112800</v>
      </c>
    </row>
    <row r="15" spans="1:5" ht="18" customHeight="1">
      <c r="A15" s="7" t="s">
        <v>182</v>
      </c>
      <c r="B15" s="8" t="s">
        <v>44</v>
      </c>
      <c r="C15" s="9">
        <v>31460900</v>
      </c>
      <c r="D15" s="9">
        <v>32283200</v>
      </c>
      <c r="E15" s="9">
        <v>33112800</v>
      </c>
    </row>
    <row r="16" spans="1:5" ht="15" customHeight="1">
      <c r="A16" s="4" t="s">
        <v>7</v>
      </c>
      <c r="B16" s="5" t="s">
        <v>8</v>
      </c>
      <c r="C16" s="6">
        <f>C17+C18+C19</f>
        <v>90970000</v>
      </c>
      <c r="D16" s="6">
        <f>D17+D18+D19</f>
        <v>93148000</v>
      </c>
      <c r="E16" s="6">
        <f>E17+E18+E19</f>
        <v>95549000</v>
      </c>
    </row>
    <row r="17" spans="1:5" ht="35.25" customHeight="1">
      <c r="A17" s="7" t="s">
        <v>183</v>
      </c>
      <c r="B17" s="43" t="s">
        <v>198</v>
      </c>
      <c r="C17" s="10">
        <v>59990000</v>
      </c>
      <c r="D17" s="10">
        <v>62090000</v>
      </c>
      <c r="E17" s="10">
        <v>64450000</v>
      </c>
    </row>
    <row r="18" spans="1:5" ht="24" customHeight="1">
      <c r="A18" s="7" t="s">
        <v>184</v>
      </c>
      <c r="B18" s="77" t="s">
        <v>9</v>
      </c>
      <c r="C18" s="10">
        <v>19740000</v>
      </c>
      <c r="D18" s="10">
        <v>19810000</v>
      </c>
      <c r="E18" s="10">
        <v>19845000</v>
      </c>
    </row>
    <row r="19" spans="1:5" ht="34.5" customHeight="1">
      <c r="A19" s="30" t="s">
        <v>149</v>
      </c>
      <c r="B19" s="8" t="s">
        <v>48</v>
      </c>
      <c r="C19" s="10">
        <v>11240000</v>
      </c>
      <c r="D19" s="10">
        <v>11248000</v>
      </c>
      <c r="E19" s="10">
        <v>11254000</v>
      </c>
    </row>
    <row r="20" spans="1:5" ht="24.75" customHeight="1">
      <c r="A20" s="4" t="s">
        <v>40</v>
      </c>
      <c r="B20" s="5" t="s">
        <v>41</v>
      </c>
      <c r="C20" s="6">
        <f>C23+C21+C22</f>
        <v>72920000</v>
      </c>
      <c r="D20" s="6">
        <f>D23+D21+D22</f>
        <v>73364000</v>
      </c>
      <c r="E20" s="6">
        <f>E23+E21+E22</f>
        <v>73804000</v>
      </c>
    </row>
    <row r="21" spans="1:5" ht="24.75" customHeight="1">
      <c r="A21" s="30" t="s">
        <v>150</v>
      </c>
      <c r="B21" s="43" t="s">
        <v>145</v>
      </c>
      <c r="C21" s="10">
        <v>18600000</v>
      </c>
      <c r="D21" s="10">
        <v>18850000</v>
      </c>
      <c r="E21" s="10">
        <v>19100000</v>
      </c>
    </row>
    <row r="22" spans="1:5" ht="20.25" customHeight="1">
      <c r="A22" s="30" t="s">
        <v>151</v>
      </c>
      <c r="B22" s="43" t="s">
        <v>185</v>
      </c>
      <c r="C22" s="10">
        <v>47180000</v>
      </c>
      <c r="D22" s="10">
        <v>47356000</v>
      </c>
      <c r="E22" s="10">
        <v>47534000</v>
      </c>
    </row>
    <row r="23" spans="1:5" ht="23.25" customHeight="1">
      <c r="A23" s="7" t="s">
        <v>194</v>
      </c>
      <c r="B23" s="77" t="s">
        <v>186</v>
      </c>
      <c r="C23" s="10">
        <v>7140000</v>
      </c>
      <c r="D23" s="10">
        <v>7158000</v>
      </c>
      <c r="E23" s="10">
        <v>7170000</v>
      </c>
    </row>
    <row r="24" spans="1:5" ht="36" customHeight="1">
      <c r="A24" s="4" t="s">
        <v>10</v>
      </c>
      <c r="B24" s="5" t="s">
        <v>11</v>
      </c>
      <c r="C24" s="6">
        <f>C25+C26</f>
        <v>23000</v>
      </c>
      <c r="D24" s="6">
        <f>D25+D26</f>
        <v>23000</v>
      </c>
      <c r="E24" s="6">
        <f>E25+E26</f>
        <v>23000</v>
      </c>
    </row>
    <row r="25" spans="1:5" ht="24" customHeight="1">
      <c r="A25" s="7" t="s">
        <v>204</v>
      </c>
      <c r="B25" s="8" t="s">
        <v>203</v>
      </c>
      <c r="C25" s="9">
        <v>9000</v>
      </c>
      <c r="D25" s="9">
        <v>9000</v>
      </c>
      <c r="E25" s="9">
        <v>9000</v>
      </c>
    </row>
    <row r="26" spans="1:5" ht="34.5" customHeight="1">
      <c r="A26" s="7" t="s">
        <v>205</v>
      </c>
      <c r="B26" s="8" t="s">
        <v>206</v>
      </c>
      <c r="C26" s="9">
        <v>14000</v>
      </c>
      <c r="D26" s="9">
        <v>14000</v>
      </c>
      <c r="E26" s="9">
        <v>14000</v>
      </c>
    </row>
    <row r="27" spans="1:5" ht="27" customHeight="1">
      <c r="A27" s="4" t="s">
        <v>12</v>
      </c>
      <c r="B27" s="78" t="s">
        <v>187</v>
      </c>
      <c r="C27" s="38">
        <v>5090000</v>
      </c>
      <c r="D27" s="38">
        <v>5100000</v>
      </c>
      <c r="E27" s="38">
        <v>5110000</v>
      </c>
    </row>
    <row r="28" spans="1:5" ht="16.5" customHeight="1">
      <c r="A28" s="30"/>
      <c r="B28" s="75" t="s">
        <v>13</v>
      </c>
      <c r="C28" s="76">
        <f>C29+C32+C34+C36+C38</f>
        <v>48280000</v>
      </c>
      <c r="D28" s="76">
        <f>D29+D32+D34+D36+D38</f>
        <v>48460000</v>
      </c>
      <c r="E28" s="76">
        <f>E29+E32+E34+E36+E38</f>
        <v>48660000</v>
      </c>
    </row>
    <row r="29" spans="1:5" ht="47.25" customHeight="1">
      <c r="A29" s="4" t="s">
        <v>15</v>
      </c>
      <c r="B29" s="5" t="s">
        <v>16</v>
      </c>
      <c r="C29" s="6">
        <f>C30+C31</f>
        <v>23130000</v>
      </c>
      <c r="D29" s="6">
        <f>D30+D31</f>
        <v>23310000</v>
      </c>
      <c r="E29" s="6">
        <f>E30+E31</f>
        <v>23510000</v>
      </c>
    </row>
    <row r="30" spans="1:5" ht="79.5" customHeight="1">
      <c r="A30" s="30" t="s">
        <v>146</v>
      </c>
      <c r="B30" s="79" t="s">
        <v>188</v>
      </c>
      <c r="C30" s="9">
        <v>21330000</v>
      </c>
      <c r="D30" s="9">
        <v>21510000</v>
      </c>
      <c r="E30" s="9">
        <v>21710000</v>
      </c>
    </row>
    <row r="31" spans="1:5" ht="81.75" customHeight="1">
      <c r="A31" s="30" t="s">
        <v>147</v>
      </c>
      <c r="B31" s="69" t="s">
        <v>189</v>
      </c>
      <c r="C31" s="9">
        <v>1800000</v>
      </c>
      <c r="D31" s="9">
        <v>1800000</v>
      </c>
      <c r="E31" s="9">
        <v>1800000</v>
      </c>
    </row>
    <row r="32" spans="1:5" ht="21" customHeight="1">
      <c r="A32" s="4" t="s">
        <v>17</v>
      </c>
      <c r="B32" s="5" t="s">
        <v>18</v>
      </c>
      <c r="C32" s="6">
        <f>C33</f>
        <v>2800000</v>
      </c>
      <c r="D32" s="6">
        <f>D33</f>
        <v>2800000</v>
      </c>
      <c r="E32" s="6">
        <f>E33</f>
        <v>2800000</v>
      </c>
    </row>
    <row r="33" spans="1:5" ht="24" customHeight="1">
      <c r="A33" s="7" t="s">
        <v>19</v>
      </c>
      <c r="B33" s="8" t="s">
        <v>190</v>
      </c>
      <c r="C33" s="9">
        <v>2800000</v>
      </c>
      <c r="D33" s="9">
        <v>2800000</v>
      </c>
      <c r="E33" s="9">
        <v>2800000</v>
      </c>
    </row>
    <row r="34" spans="1:5" ht="29.25" customHeight="1">
      <c r="A34" s="4" t="s">
        <v>199</v>
      </c>
      <c r="B34" s="5" t="s">
        <v>200</v>
      </c>
      <c r="C34" s="38">
        <f>C35</f>
        <v>5350000</v>
      </c>
      <c r="D34" s="38">
        <f>D35</f>
        <v>5350000</v>
      </c>
      <c r="E34" s="38">
        <f>E35</f>
        <v>5350000</v>
      </c>
    </row>
    <row r="35" spans="1:5" ht="24" customHeight="1">
      <c r="A35" s="7" t="s">
        <v>201</v>
      </c>
      <c r="B35" s="8" t="s">
        <v>202</v>
      </c>
      <c r="C35" s="9">
        <v>5350000</v>
      </c>
      <c r="D35" s="9">
        <v>5350000</v>
      </c>
      <c r="E35" s="9">
        <v>5350000</v>
      </c>
    </row>
    <row r="36" spans="1:5" ht="31.5" customHeight="1">
      <c r="A36" s="4" t="s">
        <v>20</v>
      </c>
      <c r="B36" s="5" t="s">
        <v>21</v>
      </c>
      <c r="C36" s="38">
        <f>C37</f>
        <v>15000000</v>
      </c>
      <c r="D36" s="38">
        <f>D37</f>
        <v>15000000</v>
      </c>
      <c r="E36" s="38">
        <f>E37</f>
        <v>15000000</v>
      </c>
    </row>
    <row r="37" spans="1:5" s="11" customFormat="1" ht="45.75" customHeight="1">
      <c r="A37" s="30" t="s">
        <v>193</v>
      </c>
      <c r="B37" s="70" t="s">
        <v>148</v>
      </c>
      <c r="C37" s="39">
        <v>15000000</v>
      </c>
      <c r="D37" s="39">
        <v>15000000</v>
      </c>
      <c r="E37" s="39">
        <v>15000000</v>
      </c>
    </row>
    <row r="38" spans="1:5" ht="21" customHeight="1">
      <c r="A38" s="4" t="s">
        <v>22</v>
      </c>
      <c r="B38" s="29" t="s">
        <v>23</v>
      </c>
      <c r="C38" s="38">
        <v>2000000</v>
      </c>
      <c r="D38" s="38">
        <v>2000000</v>
      </c>
      <c r="E38" s="38">
        <v>2000000</v>
      </c>
    </row>
    <row r="39" spans="1:5" s="12" customFormat="1" ht="23.25" customHeight="1">
      <c r="A39" s="80" t="s">
        <v>39</v>
      </c>
      <c r="B39" s="81" t="s">
        <v>1</v>
      </c>
      <c r="C39" s="82">
        <f>C40+C144+C148</f>
        <v>1498757171.77</v>
      </c>
      <c r="D39" s="82">
        <f>D40+D144+D148</f>
        <v>1180138333.44</v>
      </c>
      <c r="E39" s="82">
        <f>E40+E144+E148</f>
        <v>1193152321.58</v>
      </c>
    </row>
    <row r="40" spans="1:5" ht="36" customHeight="1">
      <c r="A40" s="13" t="s">
        <v>24</v>
      </c>
      <c r="B40" s="14" t="s">
        <v>25</v>
      </c>
      <c r="C40" s="44">
        <f>C41+C44+C111+C138</f>
        <v>1498757171.77</v>
      </c>
      <c r="D40" s="44">
        <f>D41+D44+D111+D138</f>
        <v>1180138333.44</v>
      </c>
      <c r="E40" s="44">
        <f>E41+E44+E111+E138</f>
        <v>1193152321.58</v>
      </c>
    </row>
    <row r="41" spans="1:5" s="12" customFormat="1" ht="30.75" customHeight="1">
      <c r="A41" s="15" t="s">
        <v>191</v>
      </c>
      <c r="B41" s="5" t="s">
        <v>192</v>
      </c>
      <c r="C41" s="45">
        <v>197434800</v>
      </c>
      <c r="D41" s="45">
        <v>93350500</v>
      </c>
      <c r="E41" s="45">
        <v>92248400</v>
      </c>
    </row>
    <row r="42" spans="1:5" ht="24.75" customHeight="1" hidden="1">
      <c r="A42" s="16"/>
      <c r="B42" s="8"/>
      <c r="C42" s="9"/>
      <c r="D42" s="9"/>
      <c r="E42" s="10"/>
    </row>
    <row r="43" spans="1:5" ht="43.5" customHeight="1" hidden="1">
      <c r="A43" s="36" t="s">
        <v>144</v>
      </c>
      <c r="B43" s="37" t="s">
        <v>135</v>
      </c>
      <c r="C43" s="9"/>
      <c r="D43" s="9"/>
      <c r="E43" s="10"/>
    </row>
    <row r="44" spans="1:5" s="12" customFormat="1" ht="31.5" customHeight="1">
      <c r="A44" s="4" t="s">
        <v>79</v>
      </c>
      <c r="B44" s="5" t="s">
        <v>28</v>
      </c>
      <c r="C44" s="45">
        <v>362181618.27</v>
      </c>
      <c r="D44" s="45">
        <v>194789505.04</v>
      </c>
      <c r="E44" s="45">
        <v>186887702.78</v>
      </c>
    </row>
    <row r="45" spans="1:5" s="12" customFormat="1" ht="21.75" customHeight="1" hidden="1">
      <c r="A45" s="93" t="s">
        <v>89</v>
      </c>
      <c r="B45" s="94"/>
      <c r="C45" s="45"/>
      <c r="D45" s="45"/>
      <c r="E45" s="45"/>
    </row>
    <row r="46" spans="1:5" s="12" customFormat="1" ht="49.5" customHeight="1" hidden="1">
      <c r="A46" s="85" t="s">
        <v>152</v>
      </c>
      <c r="B46" s="91" t="s">
        <v>88</v>
      </c>
      <c r="C46" s="52"/>
      <c r="D46" s="46"/>
      <c r="E46" s="45"/>
    </row>
    <row r="47" spans="1:5" s="12" customFormat="1" ht="50.25" customHeight="1" hidden="1">
      <c r="A47" s="95"/>
      <c r="B47" s="92"/>
      <c r="C47" s="52"/>
      <c r="D47" s="46"/>
      <c r="E47" s="45"/>
    </row>
    <row r="48" spans="1:5" s="12" customFormat="1" ht="21.75" customHeight="1" hidden="1">
      <c r="A48" s="93" t="s">
        <v>89</v>
      </c>
      <c r="B48" s="94"/>
      <c r="C48" s="53"/>
      <c r="D48" s="45"/>
      <c r="E48" s="45"/>
    </row>
    <row r="49" spans="1:5" s="12" customFormat="1" ht="49.5" customHeight="1" hidden="1">
      <c r="A49" s="85" t="s">
        <v>124</v>
      </c>
      <c r="B49" s="91" t="s">
        <v>87</v>
      </c>
      <c r="C49" s="52"/>
      <c r="D49" s="45"/>
      <c r="E49" s="45"/>
    </row>
    <row r="50" spans="1:5" s="12" customFormat="1" ht="56.25" customHeight="1" hidden="1">
      <c r="A50" s="95"/>
      <c r="B50" s="92"/>
      <c r="C50" s="52"/>
      <c r="D50" s="45"/>
      <c r="E50" s="45"/>
    </row>
    <row r="51" spans="1:5" s="12" customFormat="1" ht="21.75" customHeight="1" hidden="1">
      <c r="A51" s="93" t="s">
        <v>89</v>
      </c>
      <c r="B51" s="94"/>
      <c r="C51" s="53"/>
      <c r="D51" s="45"/>
      <c r="E51" s="45"/>
    </row>
    <row r="52" spans="1:5" s="12" customFormat="1" ht="26.25" customHeight="1" hidden="1">
      <c r="A52" s="85" t="s">
        <v>69</v>
      </c>
      <c r="B52" s="91" t="s">
        <v>86</v>
      </c>
      <c r="C52" s="52"/>
      <c r="D52" s="46"/>
      <c r="E52" s="46"/>
    </row>
    <row r="53" spans="1:5" s="12" customFormat="1" ht="24" customHeight="1" hidden="1">
      <c r="A53" s="95"/>
      <c r="B53" s="92"/>
      <c r="C53" s="52"/>
      <c r="D53" s="46"/>
      <c r="E53" s="46"/>
    </row>
    <row r="54" spans="1:5" s="12" customFormat="1" ht="21.75" customHeight="1" hidden="1">
      <c r="A54" s="93" t="s">
        <v>89</v>
      </c>
      <c r="B54" s="94"/>
      <c r="C54" s="53"/>
      <c r="D54" s="45"/>
      <c r="E54" s="45"/>
    </row>
    <row r="55" spans="1:5" s="12" customFormat="1" ht="43.5" customHeight="1" hidden="1">
      <c r="A55" s="85" t="s">
        <v>153</v>
      </c>
      <c r="B55" s="110" t="s">
        <v>82</v>
      </c>
      <c r="C55" s="52"/>
      <c r="D55" s="46"/>
      <c r="E55" s="46"/>
    </row>
    <row r="56" spans="1:5" s="12" customFormat="1" ht="52.5" customHeight="1" hidden="1">
      <c r="A56" s="86"/>
      <c r="B56" s="111"/>
      <c r="C56" s="52"/>
      <c r="D56" s="46"/>
      <c r="E56" s="46"/>
    </row>
    <row r="57" spans="1:5" s="12" customFormat="1" ht="21" customHeight="1" hidden="1">
      <c r="A57" s="93" t="s">
        <v>89</v>
      </c>
      <c r="B57" s="94"/>
      <c r="C57" s="53"/>
      <c r="D57" s="45"/>
      <c r="E57" s="45"/>
    </row>
    <row r="58" spans="1:5" s="12" customFormat="1" ht="27.75" customHeight="1" hidden="1">
      <c r="A58" s="85" t="s">
        <v>154</v>
      </c>
      <c r="B58" s="106" t="s">
        <v>83</v>
      </c>
      <c r="C58" s="52"/>
      <c r="D58" s="52"/>
      <c r="E58" s="52"/>
    </row>
    <row r="59" spans="1:5" s="12" customFormat="1" ht="33.75" customHeight="1" hidden="1">
      <c r="A59" s="95"/>
      <c r="B59" s="107"/>
      <c r="C59" s="52"/>
      <c r="D59" s="52"/>
      <c r="E59" s="52"/>
    </row>
    <row r="60" spans="1:5" s="12" customFormat="1" ht="27" customHeight="1" hidden="1">
      <c r="A60" s="93" t="s">
        <v>89</v>
      </c>
      <c r="B60" s="94"/>
      <c r="C60" s="53"/>
      <c r="D60" s="45"/>
      <c r="E60" s="45"/>
    </row>
    <row r="61" spans="1:5" s="12" customFormat="1" ht="36" customHeight="1" hidden="1">
      <c r="A61" s="85" t="s">
        <v>115</v>
      </c>
      <c r="B61" s="114" t="s">
        <v>84</v>
      </c>
      <c r="C61" s="52"/>
      <c r="D61" s="46"/>
      <c r="E61" s="46"/>
    </row>
    <row r="62" spans="1:5" s="12" customFormat="1" ht="42.75" customHeight="1" hidden="1">
      <c r="A62" s="95"/>
      <c r="B62" s="115"/>
      <c r="C62" s="52"/>
      <c r="D62" s="46"/>
      <c r="E62" s="46"/>
    </row>
    <row r="63" spans="1:5" s="12" customFormat="1" ht="23.25" customHeight="1" hidden="1">
      <c r="A63" s="93" t="s">
        <v>89</v>
      </c>
      <c r="B63" s="94"/>
      <c r="C63" s="54"/>
      <c r="D63" s="6"/>
      <c r="E63" s="6"/>
    </row>
    <row r="64" spans="1:5" s="12" customFormat="1" ht="38.25" customHeight="1" hidden="1">
      <c r="A64" s="7" t="s">
        <v>116</v>
      </c>
      <c r="B64" s="101" t="s">
        <v>62</v>
      </c>
      <c r="C64" s="52"/>
      <c r="D64" s="46"/>
      <c r="E64" s="46"/>
    </row>
    <row r="65" spans="1:5" s="12" customFormat="1" ht="36" customHeight="1" hidden="1">
      <c r="A65" s="7" t="s">
        <v>116</v>
      </c>
      <c r="B65" s="100"/>
      <c r="C65" s="52"/>
      <c r="D65" s="46"/>
      <c r="E65" s="46"/>
    </row>
    <row r="66" spans="1:5" s="12" customFormat="1" ht="23.25" customHeight="1" hidden="1">
      <c r="A66" s="93" t="s">
        <v>89</v>
      </c>
      <c r="B66" s="94"/>
      <c r="C66" s="53"/>
      <c r="D66" s="45"/>
      <c r="E66" s="45"/>
    </row>
    <row r="67" spans="1:5" ht="33.75" customHeight="1" hidden="1">
      <c r="A67" s="30" t="s">
        <v>155</v>
      </c>
      <c r="B67" s="101" t="s">
        <v>65</v>
      </c>
      <c r="C67" s="55"/>
      <c r="D67" s="10"/>
      <c r="E67" s="10"/>
    </row>
    <row r="68" spans="1:5" ht="33.75" customHeight="1" hidden="1">
      <c r="A68" s="30" t="s">
        <v>155</v>
      </c>
      <c r="B68" s="100"/>
      <c r="C68" s="55"/>
      <c r="D68" s="55"/>
      <c r="E68" s="55"/>
    </row>
    <row r="69" spans="1:5" ht="18" customHeight="1" hidden="1">
      <c r="A69" s="93" t="s">
        <v>89</v>
      </c>
      <c r="B69" s="94"/>
      <c r="C69" s="54"/>
      <c r="D69" s="6"/>
      <c r="E69" s="6"/>
    </row>
    <row r="70" spans="1:5" ht="36" customHeight="1" hidden="1">
      <c r="A70" s="30" t="s">
        <v>156</v>
      </c>
      <c r="B70" s="99" t="s">
        <v>59</v>
      </c>
      <c r="C70" s="55"/>
      <c r="D70" s="10"/>
      <c r="E70" s="10"/>
    </row>
    <row r="71" spans="1:5" ht="33" customHeight="1" hidden="1">
      <c r="A71" s="30" t="s">
        <v>156</v>
      </c>
      <c r="B71" s="100"/>
      <c r="C71" s="55"/>
      <c r="D71" s="10"/>
      <c r="E71" s="10"/>
    </row>
    <row r="72" spans="1:5" ht="101.25" customHeight="1" hidden="1">
      <c r="A72" s="17" t="s">
        <v>157</v>
      </c>
      <c r="B72" s="20" t="s">
        <v>140</v>
      </c>
      <c r="C72" s="55"/>
      <c r="D72" s="10"/>
      <c r="E72" s="10"/>
    </row>
    <row r="73" spans="1:5" ht="54" customHeight="1" hidden="1">
      <c r="A73" s="7" t="s">
        <v>61</v>
      </c>
      <c r="B73" s="8" t="s">
        <v>62</v>
      </c>
      <c r="C73" s="55"/>
      <c r="D73" s="10"/>
      <c r="E73" s="10"/>
    </row>
    <row r="74" spans="1:5" ht="54" customHeight="1" hidden="1">
      <c r="A74" s="7" t="s">
        <v>61</v>
      </c>
      <c r="B74" s="8" t="s">
        <v>62</v>
      </c>
      <c r="C74" s="55"/>
      <c r="D74" s="10"/>
      <c r="E74" s="10"/>
    </row>
    <row r="75" spans="1:5" ht="22.5" customHeight="1" hidden="1">
      <c r="A75" s="93" t="s">
        <v>89</v>
      </c>
      <c r="B75" s="94"/>
      <c r="C75" s="54"/>
      <c r="D75" s="6"/>
      <c r="E75" s="6"/>
    </row>
    <row r="76" spans="1:5" ht="35.25" customHeight="1" hidden="1">
      <c r="A76" s="35" t="s">
        <v>158</v>
      </c>
      <c r="B76" s="91" t="s">
        <v>67</v>
      </c>
      <c r="C76" s="55"/>
      <c r="D76" s="10"/>
      <c r="E76" s="10"/>
    </row>
    <row r="77" spans="1:5" ht="37.5" customHeight="1" hidden="1">
      <c r="A77" s="35" t="s">
        <v>158</v>
      </c>
      <c r="B77" s="98"/>
      <c r="C77" s="55"/>
      <c r="D77" s="10"/>
      <c r="E77" s="10"/>
    </row>
    <row r="78" spans="1:5" ht="42" customHeight="1" hidden="1">
      <c r="A78" s="30" t="s">
        <v>159</v>
      </c>
      <c r="B78" s="32" t="s">
        <v>96</v>
      </c>
      <c r="C78" s="55"/>
      <c r="D78" s="10"/>
      <c r="E78" s="10"/>
    </row>
    <row r="79" spans="1:5" ht="42" customHeight="1" hidden="1">
      <c r="A79" s="30" t="s">
        <v>159</v>
      </c>
      <c r="B79" s="32" t="s">
        <v>96</v>
      </c>
      <c r="C79" s="55"/>
      <c r="D79" s="10"/>
      <c r="E79" s="10"/>
    </row>
    <row r="80" spans="1:5" ht="56.25" customHeight="1" hidden="1">
      <c r="A80" s="7" t="s">
        <v>160</v>
      </c>
      <c r="B80" s="32" t="s">
        <v>60</v>
      </c>
      <c r="C80" s="55"/>
      <c r="D80" s="10"/>
      <c r="E80" s="10"/>
    </row>
    <row r="81" spans="1:5" ht="50.25" customHeight="1" hidden="1">
      <c r="A81" s="17" t="s">
        <v>157</v>
      </c>
      <c r="B81" s="32" t="s">
        <v>136</v>
      </c>
      <c r="C81" s="55"/>
      <c r="D81" s="10"/>
      <c r="E81" s="10"/>
    </row>
    <row r="82" spans="1:5" ht="60.75" customHeight="1" hidden="1">
      <c r="A82" s="30" t="s">
        <v>159</v>
      </c>
      <c r="B82" s="32" t="s">
        <v>137</v>
      </c>
      <c r="C82" s="55"/>
      <c r="D82" s="10"/>
      <c r="E82" s="10"/>
    </row>
    <row r="83" spans="1:5" ht="93" customHeight="1" hidden="1">
      <c r="A83" s="17" t="s">
        <v>64</v>
      </c>
      <c r="B83" s="32" t="s">
        <v>66</v>
      </c>
      <c r="C83" s="55"/>
      <c r="D83" s="10"/>
      <c r="E83" s="10"/>
    </row>
    <row r="84" spans="1:5" ht="54" customHeight="1" hidden="1">
      <c r="A84" s="17" t="s">
        <v>157</v>
      </c>
      <c r="B84" s="32" t="s">
        <v>138</v>
      </c>
      <c r="C84" s="55"/>
      <c r="D84" s="10"/>
      <c r="E84" s="10"/>
    </row>
    <row r="85" spans="1:5" ht="55.5" customHeight="1" hidden="1">
      <c r="A85" s="30" t="s">
        <v>159</v>
      </c>
      <c r="B85" s="32" t="s">
        <v>139</v>
      </c>
      <c r="C85" s="55"/>
      <c r="D85" s="10"/>
      <c r="E85" s="10"/>
    </row>
    <row r="86" spans="1:5" ht="58.5" customHeight="1" hidden="1">
      <c r="A86" s="19" t="s">
        <v>71</v>
      </c>
      <c r="B86" s="32" t="s">
        <v>114</v>
      </c>
      <c r="C86" s="55"/>
      <c r="D86" s="10"/>
      <c r="E86" s="10"/>
    </row>
    <row r="87" spans="1:5" ht="58.5" customHeight="1" hidden="1">
      <c r="A87" s="19" t="s">
        <v>71</v>
      </c>
      <c r="B87" s="32" t="s">
        <v>123</v>
      </c>
      <c r="C87" s="55"/>
      <c r="D87" s="10"/>
      <c r="E87" s="10"/>
    </row>
    <row r="88" spans="1:5" ht="41.25" customHeight="1" hidden="1">
      <c r="A88" s="19" t="s">
        <v>161</v>
      </c>
      <c r="B88" s="8" t="s">
        <v>97</v>
      </c>
      <c r="C88" s="55"/>
      <c r="D88" s="10"/>
      <c r="E88" s="10"/>
    </row>
    <row r="89" spans="1:5" ht="71.25" customHeight="1" hidden="1">
      <c r="A89" s="7" t="s">
        <v>70</v>
      </c>
      <c r="B89" s="8" t="s">
        <v>120</v>
      </c>
      <c r="C89" s="55"/>
      <c r="D89" s="10"/>
      <c r="E89" s="10"/>
    </row>
    <row r="90" spans="1:5" ht="53.25" customHeight="1" hidden="1">
      <c r="A90" s="7" t="s">
        <v>70</v>
      </c>
      <c r="B90" s="8" t="s">
        <v>119</v>
      </c>
      <c r="C90" s="55"/>
      <c r="D90" s="10"/>
      <c r="E90" s="10"/>
    </row>
    <row r="91" spans="1:14" ht="99.75" customHeight="1" hidden="1">
      <c r="A91" s="7" t="s">
        <v>74</v>
      </c>
      <c r="B91" s="8" t="s">
        <v>117</v>
      </c>
      <c r="C91" s="55"/>
      <c r="D91" s="10"/>
      <c r="E91" s="10"/>
      <c r="N91" s="1" t="s">
        <v>124</v>
      </c>
    </row>
    <row r="92" spans="1:5" ht="125.25" customHeight="1" hidden="1">
      <c r="A92" s="7" t="s">
        <v>72</v>
      </c>
      <c r="B92" s="50" t="s">
        <v>118</v>
      </c>
      <c r="C92" s="55"/>
      <c r="D92" s="10"/>
      <c r="E92" s="10"/>
    </row>
    <row r="93" spans="1:5" ht="105" customHeight="1" hidden="1">
      <c r="A93" s="19" t="s">
        <v>162</v>
      </c>
      <c r="B93" s="50" t="s">
        <v>85</v>
      </c>
      <c r="C93" s="55"/>
      <c r="D93" s="10"/>
      <c r="E93" s="10"/>
    </row>
    <row r="94" spans="1:5" ht="60" customHeight="1" hidden="1">
      <c r="A94" s="64" t="s">
        <v>122</v>
      </c>
      <c r="B94" s="65" t="s">
        <v>121</v>
      </c>
      <c r="C94" s="55"/>
      <c r="D94" s="10"/>
      <c r="E94" s="10"/>
    </row>
    <row r="95" spans="1:5" ht="29.25" customHeight="1" hidden="1">
      <c r="A95" s="19"/>
      <c r="B95" s="58"/>
      <c r="C95" s="54"/>
      <c r="D95" s="54"/>
      <c r="E95" s="54"/>
    </row>
    <row r="96" spans="1:5" ht="33.75" customHeight="1" hidden="1">
      <c r="A96" s="19" t="s">
        <v>163</v>
      </c>
      <c r="B96" s="87" t="s">
        <v>126</v>
      </c>
      <c r="C96" s="55"/>
      <c r="D96" s="10"/>
      <c r="E96" s="10"/>
    </row>
    <row r="97" spans="1:5" ht="27.75" customHeight="1" hidden="1">
      <c r="A97" s="19" t="s">
        <v>163</v>
      </c>
      <c r="B97" s="88"/>
      <c r="C97" s="55"/>
      <c r="D97" s="10"/>
      <c r="E97" s="10"/>
    </row>
    <row r="98" spans="1:5" ht="57" customHeight="1" hidden="1">
      <c r="A98" s="68" t="s">
        <v>161</v>
      </c>
      <c r="B98" s="41" t="s">
        <v>68</v>
      </c>
      <c r="C98" s="55"/>
      <c r="D98" s="10"/>
      <c r="E98" s="10"/>
    </row>
    <row r="99" spans="1:5" ht="62.25" customHeight="1" hidden="1">
      <c r="A99" s="30" t="s">
        <v>159</v>
      </c>
      <c r="B99" s="42" t="s">
        <v>75</v>
      </c>
      <c r="C99" s="55"/>
      <c r="D99" s="10"/>
      <c r="E99" s="10"/>
    </row>
    <row r="100" spans="1:5" ht="25.5" customHeight="1" hidden="1">
      <c r="A100" s="89"/>
      <c r="B100" s="90"/>
      <c r="C100" s="54"/>
      <c r="D100" s="55"/>
      <c r="E100" s="55"/>
    </row>
    <row r="101" spans="1:5" ht="35.25" customHeight="1" hidden="1">
      <c r="A101" s="30" t="s">
        <v>127</v>
      </c>
      <c r="B101" s="87" t="s">
        <v>128</v>
      </c>
      <c r="C101" s="55"/>
      <c r="D101" s="10"/>
      <c r="E101" s="10"/>
    </row>
    <row r="102" spans="1:5" ht="38.25" customHeight="1" hidden="1">
      <c r="A102" s="30" t="s">
        <v>127</v>
      </c>
      <c r="B102" s="88"/>
      <c r="C102" s="55"/>
      <c r="D102" s="10"/>
      <c r="E102" s="10"/>
    </row>
    <row r="103" spans="1:5" ht="21.75" customHeight="1" hidden="1">
      <c r="A103" s="102"/>
      <c r="B103" s="103"/>
      <c r="C103" s="54"/>
      <c r="D103" s="54"/>
      <c r="E103" s="54"/>
    </row>
    <row r="104" spans="1:5" ht="31.5" customHeight="1" hidden="1">
      <c r="A104" s="30" t="s">
        <v>164</v>
      </c>
      <c r="B104" s="96" t="s">
        <v>77</v>
      </c>
      <c r="C104" s="55"/>
      <c r="D104" s="10"/>
      <c r="E104" s="10"/>
    </row>
    <row r="105" spans="1:5" ht="30.75" customHeight="1" hidden="1">
      <c r="A105" s="30" t="s">
        <v>164</v>
      </c>
      <c r="B105" s="97"/>
      <c r="C105" s="55"/>
      <c r="D105" s="10"/>
      <c r="E105" s="10"/>
    </row>
    <row r="106" spans="1:5" ht="26.25" customHeight="1" hidden="1">
      <c r="A106" s="93" t="s">
        <v>89</v>
      </c>
      <c r="B106" s="94"/>
      <c r="C106" s="54"/>
      <c r="D106" s="6"/>
      <c r="E106" s="6"/>
    </row>
    <row r="107" spans="1:5" ht="32.25" customHeight="1" hidden="1">
      <c r="A107" s="68" t="s">
        <v>165</v>
      </c>
      <c r="B107" s="112" t="s">
        <v>73</v>
      </c>
      <c r="C107" s="55"/>
      <c r="D107" s="10"/>
      <c r="E107" s="10"/>
    </row>
    <row r="108" spans="1:5" ht="34.5" customHeight="1" hidden="1">
      <c r="A108" s="68" t="s">
        <v>165</v>
      </c>
      <c r="B108" s="113"/>
      <c r="C108" s="55"/>
      <c r="D108" s="10"/>
      <c r="E108" s="10"/>
    </row>
    <row r="109" spans="1:5" ht="48" customHeight="1" hidden="1">
      <c r="A109" s="30" t="s">
        <v>159</v>
      </c>
      <c r="B109" s="66" t="s">
        <v>141</v>
      </c>
      <c r="C109" s="55"/>
      <c r="D109" s="10"/>
      <c r="E109" s="10"/>
    </row>
    <row r="110" spans="1:5" ht="93.75" customHeight="1" hidden="1">
      <c r="A110" s="30" t="s">
        <v>162</v>
      </c>
      <c r="B110" s="67" t="s">
        <v>142</v>
      </c>
      <c r="C110" s="55"/>
      <c r="D110" s="10"/>
      <c r="E110" s="10"/>
    </row>
    <row r="111" spans="1:5" ht="34.5" customHeight="1">
      <c r="A111" s="4" t="s">
        <v>76</v>
      </c>
      <c r="B111" s="21" t="s">
        <v>3</v>
      </c>
      <c r="C111" s="53">
        <v>907594053.5</v>
      </c>
      <c r="D111" s="53">
        <v>860451628.4</v>
      </c>
      <c r="E111" s="53">
        <v>881556218.8</v>
      </c>
    </row>
    <row r="112" spans="1:5" ht="84" customHeight="1" hidden="1">
      <c r="A112" s="30" t="s">
        <v>166</v>
      </c>
      <c r="B112" s="22" t="s">
        <v>90</v>
      </c>
      <c r="C112" s="55"/>
      <c r="D112" s="10"/>
      <c r="E112" s="10"/>
    </row>
    <row r="113" spans="1:5" ht="67.5" customHeight="1" hidden="1">
      <c r="A113" s="7" t="s">
        <v>167</v>
      </c>
      <c r="B113" s="22" t="s">
        <v>125</v>
      </c>
      <c r="C113" s="55"/>
      <c r="D113" s="10"/>
      <c r="E113" s="10"/>
    </row>
    <row r="114" spans="1:5" ht="99" customHeight="1" hidden="1">
      <c r="A114" s="30" t="s">
        <v>168</v>
      </c>
      <c r="B114" s="18" t="s">
        <v>49</v>
      </c>
      <c r="C114" s="55"/>
      <c r="D114" s="10"/>
      <c r="E114" s="10"/>
    </row>
    <row r="115" spans="1:5" ht="46.5" customHeight="1" hidden="1">
      <c r="A115" s="7" t="s">
        <v>50</v>
      </c>
      <c r="B115" s="8" t="s">
        <v>33</v>
      </c>
      <c r="C115" s="55"/>
      <c r="D115" s="10"/>
      <c r="E115" s="10"/>
    </row>
    <row r="116" spans="1:5" ht="66.75" customHeight="1" hidden="1">
      <c r="A116" s="7" t="s">
        <v>169</v>
      </c>
      <c r="B116" s="8" t="s">
        <v>29</v>
      </c>
      <c r="C116" s="55"/>
      <c r="D116" s="10"/>
      <c r="E116" s="10"/>
    </row>
    <row r="117" spans="1:5" ht="93.75" customHeight="1" hidden="1">
      <c r="A117" s="7" t="s">
        <v>51</v>
      </c>
      <c r="B117" s="33" t="s">
        <v>58</v>
      </c>
      <c r="C117" s="55"/>
      <c r="D117" s="10"/>
      <c r="E117" s="10"/>
    </row>
    <row r="118" spans="1:9" ht="38.25" customHeight="1" hidden="1">
      <c r="A118" s="30" t="s">
        <v>166</v>
      </c>
      <c r="B118" s="8" t="s">
        <v>32</v>
      </c>
      <c r="C118" s="55"/>
      <c r="D118" s="10"/>
      <c r="E118" s="10"/>
      <c r="H118" s="57">
        <f>C113+C119+210000</f>
        <v>210000</v>
      </c>
      <c r="I118" s="1" t="s">
        <v>93</v>
      </c>
    </row>
    <row r="119" spans="1:5" ht="41.25" customHeight="1" hidden="1">
      <c r="A119" s="30" t="s">
        <v>167</v>
      </c>
      <c r="B119" s="8" t="s">
        <v>32</v>
      </c>
      <c r="C119" s="55"/>
      <c r="D119" s="10"/>
      <c r="E119" s="10"/>
    </row>
    <row r="120" spans="1:9" ht="83.25" customHeight="1" hidden="1">
      <c r="A120" s="7" t="s">
        <v>166</v>
      </c>
      <c r="B120" s="8" t="s">
        <v>46</v>
      </c>
      <c r="C120" s="55"/>
      <c r="D120" s="10"/>
      <c r="E120" s="10"/>
      <c r="H120" s="57" t="e">
        <f>C114+C118+C120+C121+C127+#REF!+C136+C137+9767100</f>
        <v>#REF!</v>
      </c>
      <c r="I120" s="1" t="s">
        <v>94</v>
      </c>
    </row>
    <row r="121" spans="1:11" ht="66" customHeight="1" hidden="1">
      <c r="A121" s="7" t="s">
        <v>170</v>
      </c>
      <c r="B121" s="8" t="s">
        <v>45</v>
      </c>
      <c r="C121" s="55"/>
      <c r="D121" s="10"/>
      <c r="E121" s="10"/>
      <c r="H121" s="57">
        <f>C116+C124+C125+C126+C128+C134+C135-1100</f>
        <v>-1100</v>
      </c>
      <c r="I121" s="1" t="s">
        <v>95</v>
      </c>
      <c r="K121" s="57">
        <f>C134+C135</f>
        <v>0</v>
      </c>
    </row>
    <row r="122" spans="1:5" ht="33" customHeight="1" hidden="1">
      <c r="A122" s="7" t="s">
        <v>172</v>
      </c>
      <c r="B122" s="8" t="s">
        <v>31</v>
      </c>
      <c r="C122" s="55"/>
      <c r="D122" s="10"/>
      <c r="E122" s="10"/>
    </row>
    <row r="123" spans="1:5" ht="114.75" customHeight="1" hidden="1">
      <c r="A123" s="7" t="s">
        <v>171</v>
      </c>
      <c r="B123" s="8" t="s">
        <v>35</v>
      </c>
      <c r="C123" s="55"/>
      <c r="D123" s="10"/>
      <c r="E123" s="10"/>
    </row>
    <row r="124" spans="1:5" ht="66.75" customHeight="1" hidden="1">
      <c r="A124" s="34" t="s">
        <v>171</v>
      </c>
      <c r="B124" s="8" t="s">
        <v>52</v>
      </c>
      <c r="C124" s="55"/>
      <c r="D124" s="55"/>
      <c r="E124" s="55"/>
    </row>
    <row r="125" spans="1:5" ht="30" hidden="1">
      <c r="A125" s="7" t="s">
        <v>169</v>
      </c>
      <c r="B125" s="8" t="s">
        <v>47</v>
      </c>
      <c r="C125" s="55"/>
      <c r="D125" s="10"/>
      <c r="E125" s="10"/>
    </row>
    <row r="126" spans="1:5" ht="30" hidden="1">
      <c r="A126" s="30" t="s">
        <v>173</v>
      </c>
      <c r="B126" s="8" t="s">
        <v>30</v>
      </c>
      <c r="C126" s="55"/>
      <c r="D126" s="10"/>
      <c r="E126" s="10"/>
    </row>
    <row r="127" spans="1:5" ht="77.25" customHeight="1" hidden="1">
      <c r="A127" s="30" t="s">
        <v>174</v>
      </c>
      <c r="B127" s="23" t="s">
        <v>53</v>
      </c>
      <c r="C127" s="55"/>
      <c r="D127" s="10"/>
      <c r="E127" s="10"/>
    </row>
    <row r="128" spans="1:5" ht="90.75" customHeight="1" hidden="1">
      <c r="A128" s="85" t="s">
        <v>175</v>
      </c>
      <c r="B128" s="51" t="s">
        <v>54</v>
      </c>
      <c r="C128" s="54"/>
      <c r="D128" s="6"/>
      <c r="E128" s="6"/>
    </row>
    <row r="129" spans="1:5" ht="15" hidden="1">
      <c r="A129" s="108"/>
      <c r="B129" s="24" t="s">
        <v>55</v>
      </c>
      <c r="C129" s="56"/>
      <c r="D129" s="47"/>
      <c r="E129" s="47"/>
    </row>
    <row r="130" spans="1:5" ht="15" hidden="1">
      <c r="A130" s="108"/>
      <c r="B130" s="104" t="s">
        <v>56</v>
      </c>
      <c r="C130" s="56"/>
      <c r="D130" s="47"/>
      <c r="E130" s="47"/>
    </row>
    <row r="131" spans="1:5" ht="15" hidden="1">
      <c r="A131" s="108"/>
      <c r="B131" s="105"/>
      <c r="C131" s="56"/>
      <c r="D131" s="47"/>
      <c r="E131" s="47"/>
    </row>
    <row r="132" spans="1:5" ht="15" hidden="1">
      <c r="A132" s="109"/>
      <c r="B132" s="31" t="s">
        <v>56</v>
      </c>
      <c r="C132" s="56"/>
      <c r="D132" s="47"/>
      <c r="E132" s="47"/>
    </row>
    <row r="133" spans="1:5" ht="70.5" customHeight="1" hidden="1">
      <c r="A133" s="7" t="s">
        <v>176</v>
      </c>
      <c r="B133" s="8" t="s">
        <v>27</v>
      </c>
      <c r="C133" s="55"/>
      <c r="D133" s="10"/>
      <c r="E133" s="10"/>
    </row>
    <row r="134" spans="1:5" ht="60" hidden="1">
      <c r="A134" s="30" t="s">
        <v>177</v>
      </c>
      <c r="B134" s="8" t="s">
        <v>63</v>
      </c>
      <c r="C134" s="55"/>
      <c r="D134" s="10"/>
      <c r="E134" s="10"/>
    </row>
    <row r="135" spans="1:5" ht="70.5" customHeight="1" hidden="1">
      <c r="A135" s="7" t="s">
        <v>178</v>
      </c>
      <c r="B135" s="8" t="s">
        <v>26</v>
      </c>
      <c r="C135" s="55"/>
      <c r="D135" s="10"/>
      <c r="E135" s="10"/>
    </row>
    <row r="136" spans="1:5" ht="81.75" customHeight="1" hidden="1">
      <c r="A136" s="7" t="s">
        <v>170</v>
      </c>
      <c r="B136" s="23" t="s">
        <v>91</v>
      </c>
      <c r="C136" s="55"/>
      <c r="D136" s="10"/>
      <c r="E136" s="10"/>
    </row>
    <row r="137" spans="1:5" ht="56.25" customHeight="1" hidden="1">
      <c r="A137" s="7" t="s">
        <v>170</v>
      </c>
      <c r="B137" s="23" t="s">
        <v>92</v>
      </c>
      <c r="C137" s="55"/>
      <c r="D137" s="55"/>
      <c r="E137" s="55"/>
    </row>
    <row r="138" spans="1:5" ht="19.5" customHeight="1">
      <c r="A138" s="15" t="s">
        <v>80</v>
      </c>
      <c r="B138" s="25" t="s">
        <v>34</v>
      </c>
      <c r="C138" s="54">
        <v>31546700</v>
      </c>
      <c r="D138" s="54">
        <v>31546700</v>
      </c>
      <c r="E138" s="54">
        <v>32460000</v>
      </c>
    </row>
    <row r="139" spans="1:5" ht="70.5" customHeight="1" hidden="1">
      <c r="A139" s="7" t="s">
        <v>179</v>
      </c>
      <c r="B139" s="43" t="s">
        <v>78</v>
      </c>
      <c r="C139" s="55">
        <v>27185800</v>
      </c>
      <c r="D139" s="10">
        <v>27186000</v>
      </c>
      <c r="E139" s="10">
        <v>27186000</v>
      </c>
    </row>
    <row r="140" spans="1:5" ht="38.25" customHeight="1" hidden="1">
      <c r="A140" s="30" t="s">
        <v>180</v>
      </c>
      <c r="B140" s="26" t="s">
        <v>143</v>
      </c>
      <c r="C140" s="55">
        <v>5000000</v>
      </c>
      <c r="D140" s="10"/>
      <c r="E140" s="10"/>
    </row>
    <row r="141" spans="1:5" ht="57" customHeight="1" hidden="1">
      <c r="A141" s="7" t="s">
        <v>129</v>
      </c>
      <c r="B141" s="26" t="s">
        <v>131</v>
      </c>
      <c r="C141" s="55"/>
      <c r="D141" s="10"/>
      <c r="E141" s="10"/>
    </row>
    <row r="142" spans="1:5" ht="62.25" customHeight="1" hidden="1">
      <c r="A142" s="7" t="s">
        <v>132</v>
      </c>
      <c r="B142" s="26" t="s">
        <v>133</v>
      </c>
      <c r="C142" s="55"/>
      <c r="D142" s="10"/>
      <c r="E142" s="10"/>
    </row>
    <row r="143" spans="1:5" ht="99.75" customHeight="1" hidden="1">
      <c r="A143" s="7" t="s">
        <v>129</v>
      </c>
      <c r="B143" s="26" t="s">
        <v>130</v>
      </c>
      <c r="C143" s="55"/>
      <c r="D143" s="10"/>
      <c r="E143" s="10"/>
    </row>
    <row r="144" spans="1:5" ht="114" customHeight="1" hidden="1">
      <c r="A144" s="59" t="s">
        <v>98</v>
      </c>
      <c r="B144" s="60" t="s">
        <v>99</v>
      </c>
      <c r="C144" s="53">
        <f>C145+C146+C147</f>
        <v>0</v>
      </c>
      <c r="D144" s="10"/>
      <c r="E144" s="10"/>
    </row>
    <row r="145" spans="1:5" ht="81.75" customHeight="1" hidden="1">
      <c r="A145" s="61" t="s">
        <v>100</v>
      </c>
      <c r="B145" s="37" t="s">
        <v>101</v>
      </c>
      <c r="C145" s="52"/>
      <c r="D145" s="10"/>
      <c r="E145" s="10"/>
    </row>
    <row r="146" spans="1:5" ht="58.5" customHeight="1" hidden="1">
      <c r="A146" s="61" t="s">
        <v>102</v>
      </c>
      <c r="B146" s="62" t="s">
        <v>103</v>
      </c>
      <c r="C146" s="52"/>
      <c r="D146" s="10"/>
      <c r="E146" s="10"/>
    </row>
    <row r="147" spans="1:5" ht="57.75" customHeight="1" hidden="1">
      <c r="A147" s="61" t="s">
        <v>104</v>
      </c>
      <c r="B147" s="62" t="s">
        <v>105</v>
      </c>
      <c r="C147" s="52"/>
      <c r="D147" s="10"/>
      <c r="E147" s="10"/>
    </row>
    <row r="148" spans="1:5" ht="50.25" customHeight="1" hidden="1">
      <c r="A148" s="59" t="s">
        <v>106</v>
      </c>
      <c r="B148" s="63" t="s">
        <v>107</v>
      </c>
      <c r="C148" s="53">
        <f>C149+C150+C151</f>
        <v>0</v>
      </c>
      <c r="D148" s="10"/>
      <c r="E148" s="10"/>
    </row>
    <row r="149" spans="1:5" ht="44.25" customHeight="1" hidden="1">
      <c r="A149" s="30" t="s">
        <v>108</v>
      </c>
      <c r="B149" s="62" t="s">
        <v>109</v>
      </c>
      <c r="C149" s="52"/>
      <c r="D149" s="10"/>
      <c r="E149" s="10"/>
    </row>
    <row r="150" spans="1:5" ht="65.25" customHeight="1" hidden="1">
      <c r="A150" s="30" t="s">
        <v>110</v>
      </c>
      <c r="B150" s="62" t="s">
        <v>111</v>
      </c>
      <c r="C150" s="52"/>
      <c r="D150" s="10"/>
      <c r="E150" s="10"/>
    </row>
    <row r="151" spans="1:5" ht="81.75" customHeight="1" hidden="1">
      <c r="A151" s="30" t="s">
        <v>112</v>
      </c>
      <c r="B151" s="37" t="s">
        <v>113</v>
      </c>
      <c r="C151" s="55"/>
      <c r="D151" s="10"/>
      <c r="E151" s="10"/>
    </row>
    <row r="152" spans="1:5" ht="15">
      <c r="A152" s="7"/>
      <c r="B152" s="26"/>
      <c r="C152" s="10"/>
      <c r="D152" s="10"/>
      <c r="E152" s="10"/>
    </row>
    <row r="153" spans="1:5" ht="15" customHeight="1">
      <c r="A153" s="27"/>
      <c r="B153" s="28" t="s">
        <v>57</v>
      </c>
      <c r="C153" s="48">
        <f>C10+C39</f>
        <v>2067471071.77</v>
      </c>
      <c r="D153" s="48">
        <f>D10+D39</f>
        <v>1778423533.44</v>
      </c>
      <c r="E153" s="48">
        <f>E10+E39</f>
        <v>1821757121.58</v>
      </c>
    </row>
    <row r="154" spans="2:5" ht="15">
      <c r="B154" s="40"/>
      <c r="C154" s="49"/>
      <c r="D154" s="49"/>
      <c r="E154" s="49"/>
    </row>
    <row r="157" ht="15">
      <c r="C157" s="57"/>
    </row>
    <row r="158" ht="15">
      <c r="C158" s="57"/>
    </row>
    <row r="159" ht="15">
      <c r="C159" s="57"/>
    </row>
  </sheetData>
  <sheetProtection/>
  <mergeCells count="42">
    <mergeCell ref="A46:A47"/>
    <mergeCell ref="A5:E5"/>
    <mergeCell ref="A7:A8"/>
    <mergeCell ref="B7:B8"/>
    <mergeCell ref="C7:E7"/>
    <mergeCell ref="C6:E6"/>
    <mergeCell ref="A63:B63"/>
    <mergeCell ref="A61:A62"/>
    <mergeCell ref="A49:A50"/>
    <mergeCell ref="A54:B54"/>
    <mergeCell ref="B46:B47"/>
    <mergeCell ref="A45:B45"/>
    <mergeCell ref="A48:B48"/>
    <mergeCell ref="A60:B60"/>
    <mergeCell ref="A52:A53"/>
    <mergeCell ref="B52:B53"/>
    <mergeCell ref="B130:B131"/>
    <mergeCell ref="B96:B97"/>
    <mergeCell ref="B58:B59"/>
    <mergeCell ref="B64:B65"/>
    <mergeCell ref="A128:A132"/>
    <mergeCell ref="A51:B51"/>
    <mergeCell ref="A75:B75"/>
    <mergeCell ref="B55:B56"/>
    <mergeCell ref="B107:B108"/>
    <mergeCell ref="B61:B62"/>
    <mergeCell ref="B104:B105"/>
    <mergeCell ref="B76:B77"/>
    <mergeCell ref="B70:B71"/>
    <mergeCell ref="B67:B68"/>
    <mergeCell ref="A103:B103"/>
    <mergeCell ref="A106:B106"/>
    <mergeCell ref="C1:E1"/>
    <mergeCell ref="C2:E2"/>
    <mergeCell ref="A55:A56"/>
    <mergeCell ref="B101:B102"/>
    <mergeCell ref="A100:B100"/>
    <mergeCell ref="B49:B50"/>
    <mergeCell ref="A66:B66"/>
    <mergeCell ref="A69:B69"/>
    <mergeCell ref="A58:A59"/>
    <mergeCell ref="A57:B5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chfin01</cp:lastModifiedBy>
  <cp:lastPrinted>2023-11-15T12:00:24Z</cp:lastPrinted>
  <dcterms:created xsi:type="dcterms:W3CDTF">2004-11-30T10:56:28Z</dcterms:created>
  <dcterms:modified xsi:type="dcterms:W3CDTF">2023-11-15T12:01:04Z</dcterms:modified>
  <cp:category/>
  <cp:version/>
  <cp:contentType/>
  <cp:contentStatus/>
</cp:coreProperties>
</file>