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e4\Desktop\2025 год\БЮДЖЕТ для ПРИНЯТИЯ\"/>
    </mc:Choice>
  </mc:AlternateContent>
  <xr:revisionPtr revIDLastSave="0" documentId="13_ncr:1_{9D1CE175-F1F7-4A04-B1B7-157D0CE27B48}" xr6:coauthVersionLast="47" xr6:coauthVersionMax="47" xr10:uidLastSave="{00000000-0000-0000-0000-000000000000}"/>
  <bookViews>
    <workbookView xWindow="-120" yWindow="-120" windowWidth="29040" windowHeight="15840" xr2:uid="{E4029C2B-E347-463C-B4E8-B23FE50DD8D6}"/>
  </bookViews>
  <sheets>
    <sheet name="Лист1 (3)" sheetId="3" r:id="rId1"/>
  </sheets>
  <definedNames>
    <definedName name="_xlnm.Print_Area" localSheetId="0">'Лист1 (3)'!$A$1:$G$45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3" l="1"/>
  <c r="G40" i="3"/>
  <c r="G39" i="3" s="1"/>
  <c r="G38" i="3" s="1"/>
  <c r="E40" i="3"/>
  <c r="E39" i="3" s="1"/>
  <c r="E38" i="3" s="1"/>
  <c r="D40" i="3"/>
  <c r="D39" i="3" s="1"/>
  <c r="D38" i="3" s="1"/>
  <c r="F39" i="3"/>
  <c r="F38" i="3" s="1"/>
  <c r="G31" i="3"/>
  <c r="F31" i="3"/>
  <c r="E31" i="3"/>
  <c r="D31" i="3"/>
  <c r="G25" i="3"/>
  <c r="F25" i="3"/>
  <c r="E25" i="3"/>
  <c r="D25" i="3"/>
  <c r="G21" i="3"/>
  <c r="F21" i="3"/>
  <c r="E21" i="3"/>
  <c r="D21" i="3"/>
  <c r="G19" i="3"/>
  <c r="F19" i="3"/>
  <c r="E19" i="3"/>
  <c r="D19" i="3"/>
  <c r="G17" i="3"/>
  <c r="F17" i="3"/>
  <c r="E17" i="3"/>
  <c r="D17" i="3"/>
  <c r="D16" i="3" s="1"/>
  <c r="D15" i="3" s="1"/>
  <c r="D45" i="3" l="1"/>
  <c r="E16" i="3"/>
  <c r="E15" i="3" s="1"/>
  <c r="E45" i="3" s="1"/>
  <c r="G16" i="3"/>
  <c r="G15" i="3" s="1"/>
  <c r="G45" i="3" s="1"/>
  <c r="F16" i="3"/>
  <c r="F15" i="3" s="1"/>
  <c r="F45" i="3" s="1"/>
</calcChain>
</file>

<file path=xl/sharedStrings.xml><?xml version="1.0" encoding="utf-8"?>
<sst xmlns="http://schemas.openxmlformats.org/spreadsheetml/2006/main" count="47" uniqueCount="47">
  <si>
    <t>Код бюджетной классификации</t>
  </si>
  <si>
    <t>Наименование доходов</t>
  </si>
  <si>
    <t>Сумма</t>
  </si>
  <si>
    <t>2023 год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</si>
  <si>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</si>
  <si>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</si>
  <si>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</si>
  <si>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</si>
  <si>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</si>
  <si>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</si>
  <si>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 xml:space="preserve">Налог, взимаемый в связи с применением упрощенной системы налогообложения                                                                                        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</si>
  <si>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</si>
  <si>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</si>
  <si>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</si>
  <si>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 имущество физических лиц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</si>
  <si>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</si>
  <si>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</si>
  <si>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</si>
  <si>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</si>
  <si>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</si>
  <si>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</si>
  <si>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</si>
  <si>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</si>
  <si>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</si>
  <si>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</si>
  <si>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</si>
  <si>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</si>
  <si>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</si>
  <si>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муниципальных округов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</si>
  <si>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</si>
  <si>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</si>
  <si>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</si>
  <si>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ИТОГО ДОХОДОВ</t>
  </si>
  <si>
    <t>НАЛОГОВЫЕ ДОХОДЫ</t>
  </si>
  <si>
    <t>НЕНАЛОГОВЫЕ ДОХОДЫ</t>
  </si>
  <si>
    <t>Приложение 1</t>
  </si>
  <si>
    <t xml:space="preserve">к решению Собрания депутатов </t>
  </si>
  <si>
    <t xml:space="preserve">Батыревского муниципального округа </t>
  </si>
  <si>
    <t>ПРОГНОЗИРУЕМЫЕ ОБЪЕМЫ</t>
  </si>
  <si>
    <t xml:space="preserve">поступлений доходов в бюджет Батыревского муниципального округа </t>
  </si>
  <si>
    <t>2025 год</t>
  </si>
  <si>
    <t>2026 год</t>
  </si>
  <si>
    <t>на 2025 год и на плановый период 2026 и 2027 годов"</t>
  </si>
  <si>
    <t>2027 год</t>
  </si>
  <si>
    <t>на 2025 год и на плановый период  2026 и 2027  годов</t>
  </si>
  <si>
    <t>(тыс.рублей)</t>
  </si>
  <si>
    <r>
      <t xml:space="preserve">"О бюджете </t>
    </r>
    <r>
      <rPr>
        <sz val="12"/>
        <color theme="1"/>
        <rFont val="Times New Roman"/>
        <family val="1"/>
        <charset val="204"/>
      </rPr>
      <t xml:space="preserve">Батыревского муниципального округа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</si>
</sst>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6" fillId="2" borderId="0" xfId="0" applyNumberFormat="1" applyFont="1" applyFill="1" applyAlignment="1">
      <alignment vertical="center" wrapText="1"/>
    </xf>
    <xf numFmtId="0" fontId="0" fillId="0" borderId="1" xfId="0" applyBorder="1"/>
    <xf numFmtId="4" fontId="1" fillId="0" borderId="0" xfId="0" applyNumberFormat="1" applyFont="1" applyAlignment="1">
      <alignment vertical="center" wrapText="1"/>
    </xf>
    <xf numFmtId="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/>
    <xf numFmtId="0" fontId="7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95442-B3DF-4386-9A21-9D862FE55BF3}">
  <dimension ref="A1:H48"/>
  <sheetViews>
    <sheetView tabSelected="1" topLeftCell="B2" zoomScaleNormal="100" workbookViewId="0">
      <selection activeCell="N19" sqref="N19"/>
    </sheetView>
  </sheetViews>
  <sheetFormatPr defaultRowHeight="15" x14ac:dyDescent="0.25"/>
  <cols>
    <col min="1" max="1" width="9.140625" hidden="1" customWidth="1"/>
    <col min="2" max="2" width="28" customWidth="1"/>
    <col min="3" max="3" width="41" customWidth="1"/>
    <col min="4" max="4" width="3.85546875" hidden="1" customWidth="1"/>
    <col min="5" max="5" width="18.28515625" customWidth="1"/>
    <col min="6" max="6" width="18.5703125" customWidth="1"/>
    <col min="7" max="7" width="18.7109375" customWidth="1"/>
    <col min="8" max="8" width="20" hidden="1" customWidth="1"/>
  </cols>
  <sheetData>
    <row r="1" spans="2:7" ht="15.75" x14ac:dyDescent="0.25">
      <c r="E1" s="22"/>
      <c r="F1" s="23" t="s">
        <v>35</v>
      </c>
      <c r="G1" s="22"/>
    </row>
    <row r="2" spans="2:7" ht="15.75" x14ac:dyDescent="0.25">
      <c r="E2" s="22"/>
      <c r="F2" s="23" t="s">
        <v>36</v>
      </c>
      <c r="G2" s="22"/>
    </row>
    <row r="3" spans="2:7" ht="15.75" x14ac:dyDescent="0.25">
      <c r="E3" s="22"/>
      <c r="F3" s="23" t="s">
        <v>37</v>
      </c>
      <c r="G3" s="22"/>
    </row>
    <row r="4" spans="2:7" ht="15.75" x14ac:dyDescent="0.25">
      <c r="E4" s="22"/>
      <c r="F4" s="23" t="s">
        <v>46</v>
      </c>
      <c r="G4" s="22"/>
    </row>
    <row r="5" spans="2:7" ht="18.75" x14ac:dyDescent="0.25">
      <c r="C5" s="10"/>
      <c r="D5" s="10"/>
      <c r="E5" s="22"/>
      <c r="F5" s="23" t="s">
        <v>42</v>
      </c>
      <c r="G5" s="22"/>
    </row>
    <row r="6" spans="2:7" ht="18.75" x14ac:dyDescent="0.25">
      <c r="C6" s="10"/>
      <c r="D6" s="10"/>
    </row>
    <row r="7" spans="2:7" ht="15.75" x14ac:dyDescent="0.25">
      <c r="C7" s="11" t="s">
        <v>38</v>
      </c>
      <c r="D7" s="11"/>
    </row>
    <row r="8" spans="2:7" ht="15.75" x14ac:dyDescent="0.25">
      <c r="C8" s="11" t="s">
        <v>39</v>
      </c>
      <c r="D8" s="11"/>
    </row>
    <row r="9" spans="2:7" ht="15.75" x14ac:dyDescent="0.25">
      <c r="C9" s="11" t="s">
        <v>44</v>
      </c>
      <c r="D9" s="11"/>
    </row>
    <row r="11" spans="2:7" x14ac:dyDescent="0.25">
      <c r="G11" t="s">
        <v>45</v>
      </c>
    </row>
    <row r="12" spans="2:7" x14ac:dyDescent="0.25">
      <c r="B12" s="21" t="s">
        <v>0</v>
      </c>
      <c r="C12" s="21" t="s">
        <v>1</v>
      </c>
      <c r="D12" s="13"/>
      <c r="E12" s="21" t="s">
        <v>2</v>
      </c>
      <c r="F12" s="21"/>
      <c r="G12" s="21"/>
    </row>
    <row r="13" spans="2:7" ht="38.25" x14ac:dyDescent="0.25">
      <c r="B13" s="21"/>
      <c r="C13" s="21"/>
      <c r="D13" s="3" t="s">
        <v>3</v>
      </c>
      <c r="E13" s="3" t="s">
        <v>40</v>
      </c>
      <c r="F13" s="3" t="s">
        <v>41</v>
      </c>
      <c r="G13" s="3" t="s">
        <v>43</v>
      </c>
    </row>
    <row r="14" spans="2:7" x14ac:dyDescent="0.25">
      <c r="B14" s="3">
        <v>1</v>
      </c>
      <c r="C14" s="3">
        <v>2</v>
      </c>
      <c r="D14" s="3"/>
      <c r="E14" s="3">
        <v>3</v>
      </c>
      <c r="F14" s="3">
        <v>4</v>
      </c>
      <c r="G14" s="4">
        <v>5</v>
      </c>
    </row>
    <row r="15" spans="2:7" ht="39.75" customHeight="1" x14ac:dyDescent="0.25">
      <c r="B15" s="24">
        <v>1E+16</v>
      </c>
      <c r="C15" s="19" t="s">
        <v>4</v>
      </c>
      <c r="D15" s="8">
        <f>D16+D31</f>
        <v>209649413.92000002</v>
      </c>
      <c r="E15" s="8">
        <f>E16+E31</f>
        <v>347919.19999999995</v>
      </c>
      <c r="F15" s="8">
        <f t="shared" ref="F15:G15" si="0">F16+F31</f>
        <v>331587.60000000003</v>
      </c>
      <c r="G15" s="8">
        <f t="shared" si="0"/>
        <v>355647.60000000003</v>
      </c>
    </row>
    <row r="16" spans="2:7" ht="36" customHeight="1" x14ac:dyDescent="0.25">
      <c r="B16" s="25"/>
      <c r="C16" s="17" t="s">
        <v>33</v>
      </c>
      <c r="D16" s="12">
        <f>D17+D19+D21+D25+D29+D30</f>
        <v>183976550</v>
      </c>
      <c r="E16" s="12">
        <f>E17+E19+E21+E25+E29+E30</f>
        <v>308189.09999999998</v>
      </c>
      <c r="F16" s="12">
        <f t="shared" ref="F16:G16" si="1">F17+F19+F21+F25+F29+F30</f>
        <v>306515.7</v>
      </c>
      <c r="G16" s="12">
        <f t="shared" si="1"/>
        <v>329785.2</v>
      </c>
    </row>
    <row r="17" spans="2:8" ht="15.75" x14ac:dyDescent="0.25">
      <c r="B17" s="25">
        <v>1.01E+16</v>
      </c>
      <c r="C17" s="17" t="s">
        <v>5</v>
      </c>
      <c r="D17" s="12">
        <f>D18</f>
        <v>109640100</v>
      </c>
      <c r="E17" s="12">
        <f>E18</f>
        <v>212100</v>
      </c>
      <c r="F17" s="12">
        <f t="shared" ref="F17:G17" si="2">F18</f>
        <v>207473</v>
      </c>
      <c r="G17" s="12">
        <f t="shared" si="2"/>
        <v>222027</v>
      </c>
    </row>
    <row r="18" spans="2:8" ht="15.75" x14ac:dyDescent="0.25">
      <c r="B18" s="26">
        <v>1.01020000100001E+16</v>
      </c>
      <c r="C18" s="18" t="s">
        <v>6</v>
      </c>
      <c r="D18" s="9">
        <v>109640100</v>
      </c>
      <c r="E18" s="9">
        <v>212100</v>
      </c>
      <c r="F18" s="9">
        <v>207473</v>
      </c>
      <c r="G18" s="9">
        <v>222027</v>
      </c>
      <c r="H18" s="9">
        <v>119008000</v>
      </c>
    </row>
    <row r="19" spans="2:8" ht="63" x14ac:dyDescent="0.25">
      <c r="B19" s="24">
        <v>1.03E+16</v>
      </c>
      <c r="C19" s="19" t="s">
        <v>7</v>
      </c>
      <c r="D19" s="8">
        <f>D20</f>
        <v>13188100</v>
      </c>
      <c r="E19" s="8">
        <f>E20</f>
        <v>16910.099999999999</v>
      </c>
      <c r="F19" s="8">
        <f t="shared" ref="F19:G19" si="3">F20</f>
        <v>17441.7</v>
      </c>
      <c r="G19" s="8">
        <f t="shared" si="3"/>
        <v>23460.2</v>
      </c>
    </row>
    <row r="20" spans="2:8" ht="47.25" x14ac:dyDescent="0.25">
      <c r="B20" s="26">
        <v>1.03020000100001E+16</v>
      </c>
      <c r="C20" s="18" t="s">
        <v>8</v>
      </c>
      <c r="D20" s="9">
        <v>13188100</v>
      </c>
      <c r="E20" s="9">
        <v>16910.099999999999</v>
      </c>
      <c r="F20" s="9">
        <v>17441.7</v>
      </c>
      <c r="G20" s="9">
        <v>23460.2</v>
      </c>
    </row>
    <row r="21" spans="2:8" ht="31.5" x14ac:dyDescent="0.25">
      <c r="B21" s="24">
        <v>1.05E+16</v>
      </c>
      <c r="C21" s="19" t="s">
        <v>9</v>
      </c>
      <c r="D21" s="8">
        <f>D22+D23+D24</f>
        <v>32819600</v>
      </c>
      <c r="E21" s="8">
        <f>E22+E23+E24</f>
        <v>47157</v>
      </c>
      <c r="F21" s="8">
        <f t="shared" ref="F21:G21" si="4">F22+F23+F24</f>
        <v>49243</v>
      </c>
      <c r="G21" s="8">
        <f t="shared" si="4"/>
        <v>51714</v>
      </c>
    </row>
    <row r="22" spans="2:8" ht="47.25" x14ac:dyDescent="0.25">
      <c r="B22" s="26">
        <v>1.05010000000001E+16</v>
      </c>
      <c r="C22" s="18" t="s">
        <v>10</v>
      </c>
      <c r="D22" s="9">
        <v>20400300</v>
      </c>
      <c r="E22" s="9">
        <v>29274</v>
      </c>
      <c r="F22" s="9">
        <v>30245</v>
      </c>
      <c r="G22" s="9">
        <v>32059</v>
      </c>
    </row>
    <row r="23" spans="2:8" ht="15.75" x14ac:dyDescent="0.25">
      <c r="B23" s="27">
        <v>1.05030000000001E+16</v>
      </c>
      <c r="C23" s="20" t="s">
        <v>11</v>
      </c>
      <c r="D23" s="9">
        <v>6599700</v>
      </c>
      <c r="E23" s="9">
        <v>8826</v>
      </c>
      <c r="F23" s="9">
        <v>9398</v>
      </c>
      <c r="G23" s="9">
        <v>9990</v>
      </c>
    </row>
    <row r="24" spans="2:8" ht="47.25" x14ac:dyDescent="0.25">
      <c r="B24" s="27">
        <v>1.05040000000001E+16</v>
      </c>
      <c r="C24" s="20" t="s">
        <v>12</v>
      </c>
      <c r="D24" s="9">
        <v>5819600</v>
      </c>
      <c r="E24" s="9">
        <v>9057</v>
      </c>
      <c r="F24" s="9">
        <v>9600</v>
      </c>
      <c r="G24" s="9">
        <v>9665</v>
      </c>
    </row>
    <row r="25" spans="2:8" ht="15.75" x14ac:dyDescent="0.25">
      <c r="B25" s="24">
        <v>1.06E+16</v>
      </c>
      <c r="C25" s="19" t="s">
        <v>13</v>
      </c>
      <c r="D25" s="8">
        <f>D26+D27+D28</f>
        <v>24921900</v>
      </c>
      <c r="E25" s="8">
        <f>E26+E27+E28</f>
        <v>27735</v>
      </c>
      <c r="F25" s="8">
        <f t="shared" ref="F25:G25" si="5">F26+F27+F28</f>
        <v>28050</v>
      </c>
      <c r="G25" s="8">
        <f t="shared" si="5"/>
        <v>28265</v>
      </c>
    </row>
    <row r="26" spans="2:8" ht="15.75" x14ac:dyDescent="0.25">
      <c r="B26" s="26">
        <v>1.06010000000001E+16</v>
      </c>
      <c r="C26" s="18" t="s">
        <v>14</v>
      </c>
      <c r="D26" s="9">
        <v>10162610</v>
      </c>
      <c r="E26" s="9">
        <v>12500</v>
      </c>
      <c r="F26" s="9">
        <v>12800</v>
      </c>
      <c r="G26" s="9">
        <v>13000</v>
      </c>
      <c r="H26" s="9">
        <v>10845000</v>
      </c>
    </row>
    <row r="27" spans="2:8" ht="15.75" x14ac:dyDescent="0.25">
      <c r="B27" s="26">
        <v>1.06040000000001E+16</v>
      </c>
      <c r="C27" s="18" t="s">
        <v>15</v>
      </c>
      <c r="D27" s="9">
        <v>4459090</v>
      </c>
      <c r="E27" s="9">
        <v>4755</v>
      </c>
      <c r="F27" s="9">
        <v>4760</v>
      </c>
      <c r="G27" s="9">
        <v>4765</v>
      </c>
      <c r="H27" s="9">
        <v>4487000</v>
      </c>
    </row>
    <row r="28" spans="2:8" ht="15.75" x14ac:dyDescent="0.25">
      <c r="B28" s="26">
        <v>1.06060000000001E+16</v>
      </c>
      <c r="C28" s="20" t="s">
        <v>16</v>
      </c>
      <c r="D28" s="9">
        <v>10300200</v>
      </c>
      <c r="E28" s="9">
        <v>10480</v>
      </c>
      <c r="F28" s="9">
        <v>10490</v>
      </c>
      <c r="G28" s="9">
        <v>10500</v>
      </c>
      <c r="H28" s="9">
        <v>10450000</v>
      </c>
    </row>
    <row r="29" spans="2:8" ht="95.25" customHeight="1" x14ac:dyDescent="0.25">
      <c r="B29" s="24">
        <v>1.07E+16</v>
      </c>
      <c r="C29" s="19" t="s">
        <v>17</v>
      </c>
      <c r="D29" s="8">
        <v>105800</v>
      </c>
      <c r="E29" s="8">
        <v>77</v>
      </c>
      <c r="F29" s="8">
        <v>78</v>
      </c>
      <c r="G29" s="8">
        <v>79</v>
      </c>
    </row>
    <row r="30" spans="2:8" ht="40.5" customHeight="1" x14ac:dyDescent="0.25">
      <c r="B30" s="24">
        <v>1.08E+16</v>
      </c>
      <c r="C30" s="19" t="s">
        <v>18</v>
      </c>
      <c r="D30" s="8">
        <v>3301050</v>
      </c>
      <c r="E30" s="8">
        <v>4210</v>
      </c>
      <c r="F30" s="8">
        <v>4230</v>
      </c>
      <c r="G30" s="8">
        <v>4240</v>
      </c>
      <c r="H30" s="9">
        <v>2244000</v>
      </c>
    </row>
    <row r="31" spans="2:8" ht="42" customHeight="1" x14ac:dyDescent="0.25">
      <c r="B31" s="25"/>
      <c r="C31" s="17" t="s">
        <v>34</v>
      </c>
      <c r="D31" s="12">
        <f>D32+D33+D34+D35+D36+D37</f>
        <v>25672863.920000002</v>
      </c>
      <c r="E31" s="12">
        <f>E32+E33+E34+E35+E36+E37</f>
        <v>39730.1</v>
      </c>
      <c r="F31" s="12">
        <f>F32+F33+F34+F35+F36+F37</f>
        <v>25071.9</v>
      </c>
      <c r="G31" s="12">
        <f>G32+G33+G34+G35+G36+G37</f>
        <v>25862.400000000001</v>
      </c>
    </row>
    <row r="32" spans="2:8" ht="87.75" customHeight="1" x14ac:dyDescent="0.25">
      <c r="B32" s="24">
        <v>1.11E+16</v>
      </c>
      <c r="C32" s="19" t="s">
        <v>19</v>
      </c>
      <c r="D32" s="8">
        <v>10680020</v>
      </c>
      <c r="E32" s="8">
        <v>8922.2999999999993</v>
      </c>
      <c r="F32" s="8">
        <v>9000</v>
      </c>
      <c r="G32" s="8">
        <v>9000</v>
      </c>
    </row>
    <row r="33" spans="2:7" ht="31.5" x14ac:dyDescent="0.25">
      <c r="B33" s="24">
        <v>1.12E+16</v>
      </c>
      <c r="C33" s="19" t="s">
        <v>20</v>
      </c>
      <c r="D33" s="8">
        <v>573100</v>
      </c>
      <c r="E33" s="8">
        <v>670</v>
      </c>
      <c r="F33" s="8">
        <v>670</v>
      </c>
      <c r="G33" s="8">
        <v>670</v>
      </c>
    </row>
    <row r="34" spans="2:7" ht="63" x14ac:dyDescent="0.25">
      <c r="B34" s="24">
        <v>1.13E+16</v>
      </c>
      <c r="C34" s="19" t="s">
        <v>21</v>
      </c>
      <c r="D34" s="8">
        <v>4389700</v>
      </c>
      <c r="E34" s="8">
        <v>4655.7</v>
      </c>
      <c r="F34" s="8">
        <v>4495.3999999999996</v>
      </c>
      <c r="G34" s="8">
        <v>4495.3999999999996</v>
      </c>
    </row>
    <row r="35" spans="2:7" ht="47.25" x14ac:dyDescent="0.25">
      <c r="B35" s="24">
        <v>1.14E+16</v>
      </c>
      <c r="C35" s="19" t="s">
        <v>22</v>
      </c>
      <c r="D35" s="8">
        <v>5600200</v>
      </c>
      <c r="E35" s="8">
        <v>4880</v>
      </c>
      <c r="F35" s="8">
        <v>9706.5</v>
      </c>
      <c r="G35" s="8">
        <v>10487</v>
      </c>
    </row>
    <row r="36" spans="2:7" ht="31.5" x14ac:dyDescent="0.25">
      <c r="B36" s="24">
        <v>1.16E+16</v>
      </c>
      <c r="C36" s="19" t="s">
        <v>23</v>
      </c>
      <c r="D36" s="8">
        <v>2034500</v>
      </c>
      <c r="E36" s="8">
        <v>1180</v>
      </c>
      <c r="F36" s="8">
        <v>1200</v>
      </c>
      <c r="G36" s="8">
        <v>1210</v>
      </c>
    </row>
    <row r="37" spans="2:7" ht="31.5" x14ac:dyDescent="0.25">
      <c r="B37" s="24">
        <v>1.17E+16</v>
      </c>
      <c r="C37" s="19" t="s">
        <v>24</v>
      </c>
      <c r="D37" s="8">
        <v>2395343.92</v>
      </c>
      <c r="E37" s="8">
        <v>19422.099999999999</v>
      </c>
      <c r="F37" s="8">
        <v>0</v>
      </c>
      <c r="G37" s="8">
        <v>0</v>
      </c>
    </row>
    <row r="38" spans="2:7" ht="31.5" x14ac:dyDescent="0.25">
      <c r="B38" s="24">
        <v>2E+16</v>
      </c>
      <c r="C38" s="19" t="s">
        <v>25</v>
      </c>
      <c r="D38" s="8">
        <f>D39</f>
        <v>727256537.37</v>
      </c>
      <c r="E38" s="8">
        <f>E39</f>
        <v>1026089.6000000001</v>
      </c>
      <c r="F38" s="8">
        <f t="shared" ref="F38:G38" si="6">F39</f>
        <v>789614.29999999993</v>
      </c>
      <c r="G38" s="8">
        <f t="shared" si="6"/>
        <v>773968</v>
      </c>
    </row>
    <row r="39" spans="2:7" ht="78.75" x14ac:dyDescent="0.25">
      <c r="B39" s="24">
        <v>2.02E+16</v>
      </c>
      <c r="C39" s="19" t="s">
        <v>26</v>
      </c>
      <c r="D39" s="8">
        <f>D40+D42+D43+D44</f>
        <v>727256537.37</v>
      </c>
      <c r="E39" s="8">
        <f>E40+E42+E43+E44</f>
        <v>1026089.6000000001</v>
      </c>
      <c r="F39" s="8">
        <f t="shared" ref="F39:G39" si="7">F40+F42+F43+F44</f>
        <v>789614.29999999993</v>
      </c>
      <c r="G39" s="8">
        <f t="shared" si="7"/>
        <v>773968</v>
      </c>
    </row>
    <row r="40" spans="2:7" ht="31.5" x14ac:dyDescent="0.25">
      <c r="B40" s="26">
        <v>2.02100000000001E+16</v>
      </c>
      <c r="C40" s="18" t="s">
        <v>27</v>
      </c>
      <c r="D40" s="9">
        <f>D41</f>
        <v>101572800</v>
      </c>
      <c r="E40" s="9">
        <f t="shared" ref="E40:G40" si="8">E41</f>
        <v>125144.8</v>
      </c>
      <c r="F40" s="9">
        <f>F41</f>
        <v>41233.199999999997</v>
      </c>
      <c r="G40" s="9">
        <f t="shared" si="8"/>
        <v>40835</v>
      </c>
    </row>
    <row r="41" spans="2:7" ht="47.25" x14ac:dyDescent="0.25">
      <c r="B41" s="26">
        <v>2.02150010500001E+16</v>
      </c>
      <c r="C41" s="18" t="s">
        <v>28</v>
      </c>
      <c r="D41" s="9">
        <v>101572800</v>
      </c>
      <c r="E41" s="9">
        <v>125144.8</v>
      </c>
      <c r="F41" s="9">
        <v>41233.199999999997</v>
      </c>
      <c r="G41" s="9">
        <v>40835</v>
      </c>
    </row>
    <row r="42" spans="2:7" ht="47.25" x14ac:dyDescent="0.25">
      <c r="B42" s="26">
        <v>2.02200000000001E+16</v>
      </c>
      <c r="C42" s="18" t="s">
        <v>29</v>
      </c>
      <c r="D42" s="9">
        <v>135252856.56999999</v>
      </c>
      <c r="E42" s="9">
        <v>240359.1</v>
      </c>
      <c r="F42" s="9">
        <v>111372.7</v>
      </c>
      <c r="G42" s="9">
        <v>111124.1</v>
      </c>
    </row>
    <row r="43" spans="2:7" ht="31.5" x14ac:dyDescent="0.25">
      <c r="B43" s="26">
        <v>2.02300000000001E+16</v>
      </c>
      <c r="C43" s="18" t="s">
        <v>30</v>
      </c>
      <c r="D43" s="9">
        <v>464104080.80000001</v>
      </c>
      <c r="E43" s="9">
        <v>613011.30000000005</v>
      </c>
      <c r="F43" s="9">
        <v>589976.19999999995</v>
      </c>
      <c r="G43" s="9">
        <v>575231</v>
      </c>
    </row>
    <row r="44" spans="2:7" ht="15.75" x14ac:dyDescent="0.25">
      <c r="B44" s="26">
        <v>2.02400000000001E+16</v>
      </c>
      <c r="C44" s="18" t="s">
        <v>31</v>
      </c>
      <c r="D44" s="9">
        <v>26326800</v>
      </c>
      <c r="E44" s="9">
        <v>47574.400000000001</v>
      </c>
      <c r="F44" s="9">
        <v>47032.2</v>
      </c>
      <c r="G44" s="9">
        <v>46777.9</v>
      </c>
    </row>
    <row r="45" spans="2:7" ht="15.75" x14ac:dyDescent="0.25">
      <c r="B45" s="6"/>
      <c r="C45" s="16" t="s">
        <v>32</v>
      </c>
      <c r="D45" s="8">
        <f>D38+D15</f>
        <v>936905951.28999996</v>
      </c>
      <c r="E45" s="8">
        <f>E38+E15</f>
        <v>1374008.8</v>
      </c>
      <c r="F45" s="8">
        <f t="shared" ref="F45:G45" si="9">F38+F15</f>
        <v>1121201.8999999999</v>
      </c>
      <c r="G45" s="8">
        <f t="shared" si="9"/>
        <v>1129615.6000000001</v>
      </c>
    </row>
    <row r="46" spans="2:7" ht="15.75" x14ac:dyDescent="0.25">
      <c r="C46" s="7"/>
      <c r="D46" s="7"/>
      <c r="E46" s="5"/>
      <c r="F46" s="8"/>
      <c r="G46" s="8"/>
    </row>
    <row r="47" spans="2:7" x14ac:dyDescent="0.25">
      <c r="B47" s="1"/>
      <c r="C47" s="1"/>
      <c r="D47" s="1"/>
      <c r="E47" s="14"/>
      <c r="F47" s="14"/>
      <c r="G47" s="14"/>
    </row>
    <row r="48" spans="2:7" ht="15.75" x14ac:dyDescent="0.25">
      <c r="B48" s="2"/>
      <c r="F48" s="15"/>
      <c r="G48" s="15"/>
    </row>
  </sheetData>
  <mergeCells count="3">
    <mergeCell ref="B12:B13"/>
    <mergeCell ref="C12:C13"/>
    <mergeCell ref="E12:G1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1" manualBreakCount="1">
    <brk id="3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(3)</vt:lpstr>
      <vt:lpstr>'Лист1 (3)'!Область_печати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finance4</dc:creator>
  <cp:lastModifiedBy>Наталия Хлебникова</cp:lastModifiedBy>
  <cp:lastPrinted>2024-11-25T05:34:15Z</cp:lastPrinted>
  <dcterms:created xsi:type="dcterms:W3CDTF">2022-12-10T05:12:57Z</dcterms:created>
  <dcterms:modified xsi:type="dcterms:W3CDTF">2024-11-25T05:46:05Z</dcterms:modified>
</cp:coreProperties>
</file>