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2240" tabRatio="878" firstSheet="1" activeTab="12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ный рейтинг" sheetId="13" r:id="rId13"/>
    <sheet name="Лист2" sheetId="14" r:id="rId14"/>
    <sheet name="Лист1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'Анастасово'!$A$1:$D$82</definedName>
    <definedName name="_xlnm.Print_Area" localSheetId="1">'Козловка'!$A$1:$D$82</definedName>
    <definedName name="_xlnm.Print_Area" localSheetId="2">'Кудеиха'!$A$1:$D$82</definedName>
    <definedName name="_xlnm.Print_Area" localSheetId="3">'Мишуково'!$A$1:$D$82</definedName>
    <definedName name="_xlnm.Print_Area" localSheetId="4">'Напольное'!$A$1:$D$82</definedName>
    <definedName name="_xlnm.Print_Area" localSheetId="5">'Никулино'!$A$1:$D$82</definedName>
    <definedName name="_xlnm.Print_Area" localSheetId="6">'Октябрьское'!$A$1:$D$82</definedName>
    <definedName name="_xlnm.Print_Area" localSheetId="7">'Порецкое'!$A$1:$D$82</definedName>
    <definedName name="_xlnm.Print_Area" localSheetId="8">'Рындино'!$A$1:$D$82</definedName>
    <definedName name="_xlnm.Print_Area" localSheetId="9">'Семеновское'!$A$1:$D$82</definedName>
    <definedName name="_xlnm.Print_Area" localSheetId="10">'Сиява'!$A$1:$D$82</definedName>
    <definedName name="_xlnm.Print_Area" localSheetId="11">'Сыреси'!$A$1:$D$82</definedName>
  </definedNames>
  <calcPr fullCalcOnLoad="1"/>
</workbook>
</file>

<file path=xl/sharedStrings.xml><?xml version="1.0" encoding="utf-8"?>
<sst xmlns="http://schemas.openxmlformats.org/spreadsheetml/2006/main" count="912" uniqueCount="250">
  <si>
    <t xml:space="preserve">Объем выявленных контрольными органами нарушений в денежном выражении при исполнении бюджета Порецкого района ГРБС </t>
  </si>
  <si>
    <t>Методические рекомендации ГРБС по реализации государственной учетной политики</t>
  </si>
  <si>
    <t>Подготовка и внедрение управленческого (аналитического) учета</t>
  </si>
  <si>
    <t>Проведение ГРБС мониторинга результатов деятельности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</t>
  </si>
  <si>
    <t>Нарушения, выявленные в ходе проведения внешних контрольных мероприятий в отчетном финансовом году</t>
  </si>
  <si>
    <t>Нарушения, выявленные в ходе проведения внутренних контрольных мероприятий в отчетном финансовом году</t>
  </si>
  <si>
    <t>Наличие подразделения финансового контроля либо уполномоченных должностных лиц</t>
  </si>
  <si>
    <t>Объем выставленных исковых требований по решениям суда (исполнительным документам) в денежном выражении</t>
  </si>
  <si>
    <t>Соблюдеие установленных сроков представления документов и материалов к формированию проектов бюджета</t>
  </si>
  <si>
    <t>Полнота информации о расходных обязательствах, исполняемых ГРБС, представленной в РРО</t>
  </si>
  <si>
    <t>Внесение изменений в сводную бюджетную роспись, связанных с перемещением бюджетных ассигнований в ходе исполнения бюджета</t>
  </si>
  <si>
    <t>Внесение изменений в кассовый план в ходе исполнения бюджета в части доходов, расходов и источников финансирования дефицита бюджета</t>
  </si>
  <si>
    <t>Отклонение фактического исполнения кассового плана по доходам от первоначального плана доходов, заявленного ГРБС до начала финансового года</t>
  </si>
  <si>
    <t>Доля бюджетных ассигнований ГРБС, направляемых на финансирование районных целевых программ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Порецкого района о  бюджете Порецкого района на очередной финансовый год и плановый период</t>
  </si>
  <si>
    <t>Доля подведомственных ГРБС казенных учреждений Порецкого района автономных и бюджетных учреждений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Порецкого района</t>
  </si>
  <si>
    <t>Доля муниципальных учреждений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</si>
  <si>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Отклонение фактического исполнения кассового плана по доходам бюджета Порецкого района от уточненного планового значения, заявленного ГРБС</t>
  </si>
  <si>
    <t>Отклонение фактического исполнения кассового плана по расходам бюджета Порецкого района от уточненного планового значения, заявленного ГРБС</t>
  </si>
  <si>
    <t xml:space="preserve">СВОДНЫЙ РЕЙТИНГ </t>
  </si>
  <si>
    <t>Порецкого района по качеству финансового менеджмента</t>
  </si>
  <si>
    <t>Место</t>
  </si>
  <si>
    <t>Наименование</t>
  </si>
  <si>
    <t xml:space="preserve">Суммарная оценка качества финансо­вого менеджмента </t>
  </si>
  <si>
    <t>Максимальная оценка качества финансо­вого менеджмента</t>
  </si>
  <si>
    <t>Уровень качества финансового менеджмента, %</t>
  </si>
  <si>
    <t xml:space="preserve">Оценка среднего уровня качества финансового менеджмента главных распорядителей средств бюджета Порецкого района </t>
  </si>
  <si>
    <t>х</t>
  </si>
  <si>
    <t>Наличие у ГРБС акта об организации ведомственного финансового контроля</t>
  </si>
  <si>
    <t xml:space="preserve">Приостановление операций по расходованию средств на лицевых счетах ГРБС,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Порецкого </t>
  </si>
  <si>
    <t>(наименование главного распорядителя средств бюджета Порецкого района)</t>
  </si>
  <si>
    <t>(отчетный период)</t>
  </si>
  <si>
    <t>Код показателя</t>
  </si>
  <si>
    <t>Оценка</t>
  </si>
  <si>
    <t>Итого</t>
  </si>
  <si>
    <t>Наименование показателя</t>
  </si>
  <si>
    <t>Р1</t>
  </si>
  <si>
    <t>Р2</t>
  </si>
  <si>
    <t>Р3</t>
  </si>
  <si>
    <t>Р4</t>
  </si>
  <si>
    <t>Р5</t>
  </si>
  <si>
    <t>Р6</t>
  </si>
  <si>
    <t>Р7</t>
  </si>
  <si>
    <t>Р9</t>
  </si>
  <si>
    <t>Р10</t>
  </si>
  <si>
    <t>Р13</t>
  </si>
  <si>
    <t>Р19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</si>
  <si>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</si>
  <si>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</si>
  <si>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</si>
  <si>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</si>
  <si>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</si>
  <si>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</si>
  <si>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</si>
  <si>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</si>
  <si>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</si>
  <si>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Среднее значение оценки, полученной всеми ГРБС</t>
  </si>
  <si>
    <t xml:space="preserve">Результаты оценки качества финансового менеджмента </t>
  </si>
  <si>
    <t>Приложение №2</t>
  </si>
  <si>
    <t>к Порядку оценки качества</t>
  </si>
  <si>
    <t>финансового менеджмента главных</t>
  </si>
  <si>
    <t>распорядителей средств бюджета</t>
  </si>
  <si>
    <t>Порецкого района</t>
  </si>
  <si>
    <t>Приложение № 1</t>
  </si>
  <si>
    <t xml:space="preserve">к Порядку оценки качества </t>
  </si>
  <si>
    <t xml:space="preserve"> распорядителей средств бюджета</t>
  </si>
  <si>
    <t xml:space="preserve">Доля долгосрочных целевых программ Порецкого района, утвержденный объем финансирования которых изменился в течение отчетного финансового года </t>
  </si>
  <si>
    <t>Эффективность управления дебиторской задолженностью по расчетам с дебиторами ГРБС, подведомственных ГРБС казенных учреждений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</si>
  <si>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Порецкого района, в отношении которых ГРБС осуществляет функции и полномочия учредителя, по состоянию на 1 января текущего года</t>
  </si>
  <si>
    <t>Эффективность управления кредиторской задолженностью ГРБС и подведомственных ГРБС казенных учреждений Порецкого района</t>
  </si>
  <si>
    <t>Эффективность управления кредиторской задолженностью бюджетных и автономных учреждений Порецкого района, в отношении которых ГРБС осуществляет функции и полномочия учредителя</t>
  </si>
  <si>
    <t>Повышение энергетической эффективности</t>
  </si>
  <si>
    <t>Р8</t>
  </si>
  <si>
    <t>Р11</t>
  </si>
  <si>
    <t>Р12</t>
  </si>
  <si>
    <t>Р14</t>
  </si>
  <si>
    <t>Р15</t>
  </si>
  <si>
    <t>Р16</t>
  </si>
  <si>
    <t>Р17</t>
  </si>
  <si>
    <t>Р18</t>
  </si>
  <si>
    <t>Наличие у ГРБС и подведомственных казенных учреждений Порецкого района просроченной кредиторской задолженности</t>
  </si>
  <si>
    <t>Наличие у бюджетных и автономных учреждений Порецкого района, в отношении которых ГРБС осуществляет функции и полномочия учредителя, просроченной кредиторской задолженности</t>
  </si>
  <si>
    <t>Х</t>
  </si>
  <si>
    <t>Администрация Анастасовского сельского поселения</t>
  </si>
  <si>
    <t>Администрации Анастасовского сельского поселения Порецкого района</t>
  </si>
  <si>
    <t>за 2022 год</t>
  </si>
  <si>
    <t>норма</t>
  </si>
  <si>
    <t>Козловского сельского поселения Порецкого района</t>
  </si>
  <si>
    <t>Администрации Козловского сельского поселения Порецкого района</t>
  </si>
  <si>
    <t>(наименование главного распорядителя средств бюджета Козловского сельского поселения Порецкого района)</t>
  </si>
  <si>
    <t>Доля бюджетных ассигнований ГРБС, направляемых на финансирование целевых программ Козловского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Козловского сельского поселения Порецкого района о  бюджете Козловского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</si>
  <si>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Козловского сельского поселения Порецкого района автономных и бюджетных учреждений Козловского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Козловского сельского поселения Порецкого района</t>
  </si>
  <si>
    <t xml:space="preserve">Доля долгосрочных целевых программ Козловского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</si>
  <si>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Козловского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</si>
  <si>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Козловского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</si>
  <si>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</si>
  <si>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Козловского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</si>
  <si>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Козловского сельского поселения Порецкого района просроченной кредиторской задолженности</t>
  </si>
  <si>
    <t>Наличие у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</si>
  <si>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Козловского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</si>
  <si>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Козловского сельского поселения Порецкого района,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</si>
  <si>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Козловского сельского поселения Порецкого района,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Козловского сельского поселения Порецкого </t>
  </si>
  <si>
    <t>Кудеихинского сельского поселения Порецкого района</t>
  </si>
  <si>
    <t>Администрации Кудеихинского сельского поселения Порецкого района</t>
  </si>
  <si>
    <t>(наименование главного распорядителя средств бюджета Кудеихинского сельского поселения Порецкого района)</t>
  </si>
  <si>
    <t>Доля бюджетных ассигнований ГРБС, направляемых на финансирование целевых программ Кудеихинского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Кудеихинского сельского поселения Порецкого района о  бюджете Кудеихинского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</si>
  <si>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Кудеихинского сельского поселения Порецкого района автономных и бюджетных учреждений Кудеихинского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Кудеихинского сельского поселения Порецкого района</t>
  </si>
  <si>
    <t xml:space="preserve">Доля долгосрочных целевых программ Кудеихинского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</si>
  <si>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Кудеихинского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</si>
  <si>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Кудеихинского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</si>
  <si>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</si>
  <si>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Кудеихинского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</si>
  <si>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Кудеихинского сельского поселения Порецкого района просроченной кредиторской задолженности</t>
  </si>
  <si>
    <t>Наличие у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</si>
  <si>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Кудеихинского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</si>
  <si>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Кудеихинского сельского поселения Порецкого района,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</si>
  <si>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Кудеихинского сельского поселения Порецкого района,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Кудеихинского сельского поселения Порецкого </t>
  </si>
  <si>
    <t>Мишуковского сельского поселения Порецкого района</t>
  </si>
  <si>
    <t>Администрации Мишуковского сельского поселения Порецкого района</t>
  </si>
  <si>
    <t>(наименование главного распорядителя средств бюджета Мишуковского сельского поселения Порецкого района)</t>
  </si>
  <si>
    <t>Доля бюджетных ассигнований ГРБС, направляемых на финансирование целевых программ Мишуковского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Мишуковского сельского поселения Порецкого района о  бюджете Мишуковского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</si>
  <si>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Мишуковского сельского поселения Порецкого района автономных и бюджетных учреждений Мишуковского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Мишуковского сельского поселения Порецкого района</t>
  </si>
  <si>
    <t xml:space="preserve">Доля долгосрочных целевых программ Мишуковского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</si>
  <si>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Мишуковского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</si>
  <si>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Мишуковского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</si>
  <si>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</si>
  <si>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Мишуковского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</si>
  <si>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Мишуковского сельского поселения Порецкого района просроченной кредиторской задолженности</t>
  </si>
  <si>
    <t>Наличие у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</si>
  <si>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Мишуковского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</si>
  <si>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Мишуковского сельского поселения Порецкого района,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</si>
  <si>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Мишуковского сельского поселения Порецкого района,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Мишуковского сельского поселения Порецкого </t>
  </si>
  <si>
    <t>Напольновского сельского поселения Порецкого района</t>
  </si>
  <si>
    <t>Администрации Напольновского сельского поселения Порецкого района</t>
  </si>
  <si>
    <t>(наименование главного распорядителя средств бюджета Напольновского сельского поселения Порецкого района)</t>
  </si>
  <si>
    <t>Доля бюджетных ассигнований ГРБС, направляемых на финансирование целевых программ Напольновского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Напольновского сельского поселения Порецкого района о  бюджете Напольновского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</si>
  <si>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Напольновского сельского поселения Порецкого района автономных и бюджетных учреждений Напольновского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Напольновского сельского поселения Порецкого района</t>
  </si>
  <si>
    <t xml:space="preserve">Доля долгосрочных целевых программ Напольновского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</si>
  <si>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Напольновского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</si>
  <si>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Напольновского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</si>
  <si>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</si>
  <si>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Напольновского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</si>
  <si>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Напольновского сельского поселения Порецкого района просроченной кредиторской задолженности</t>
  </si>
  <si>
    <t>Наличие у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</si>
  <si>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Напольновского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</si>
  <si>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Напольновского сельского поселения Порецкого района,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</si>
  <si>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Напольновского сельского поселения Порецкого района,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Напольновского сельского поселения Порецкого </t>
  </si>
  <si>
    <t>Никулинского сельского поселения Порецкого района</t>
  </si>
  <si>
    <t>Администрации Никулинского сельского поселения Порецкого района</t>
  </si>
  <si>
    <t>(наименование главного распорядителя средств бюджета Никулинского сельского поселения Порецкого района)</t>
  </si>
  <si>
    <t>Доля бюджетных ассигнований ГРБС, направляемых на финансирование целевых программ Никулинского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Никулинского сельского поселения Порецкого района о  бюджете Никулинского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</si>
  <si>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Никулинского сельского поселения Порецкого района автономных и бюджетных учреждений Никулинского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Никулинского сельского поселения Порецкого района</t>
  </si>
  <si>
    <t xml:space="preserve">Доля долгосрочных целевых программ Никулинского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</si>
  <si>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Никулинского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</si>
  <si>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Никулинского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</si>
  <si>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</si>
  <si>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Никулинского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</si>
  <si>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Никулинского сельского поселения Порецкого района просроченной кредиторской задолженности</t>
  </si>
  <si>
    <t>Наличие у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</si>
  <si>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Никулинского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</si>
  <si>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Никулинского сельского поселения Порецкого района,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</si>
  <si>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Никулинского сельского поселения Порецкого района,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Никулинского сельского поселения Порецкого </t>
  </si>
  <si>
    <t xml:space="preserve">Приостановление операций по расходованию средств на лицевых счетах ГРБС, подведомственных ГРБС казенных учреждений Октябрьского сельского поселения Порецкого района,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Октябрьского сельского поселения Порецкого </t>
  </si>
  <si>
    <t>Проведение ГРБС мониторинга результатов деятельности подведомственных ГРБС казенных учреждений Октябрьского сельского поселения Порецкого района,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</t>
  </si>
  <si>
    <t xml:space="preserve">Объем выявленных контрольными органами нарушений в денежном выражении при исполнении бюджета Октябрьского сельского поселения Порецкого района ГРБС </t>
  </si>
  <si>
    <t>Наличие у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</si>
  <si>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>Наличие у ГРБС и подведомственных казенных учреждений Октябрьского сельского поселения Порецкого района просроченной кредиторской задолженности</t>
  </si>
  <si>
    <t>Отклонение фактического исполнения кассового плана по расходам бюджета Октябрьского сельского поселения Порецкого района от уточненного планового значения, заявленного ГРБС</t>
  </si>
  <si>
    <t>Эффективность управления дебиторской задолженностью по расчетам с дебиторами по доходам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</si>
  <si>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Эффективность управления дебиторской задолженностью по расчетам с дебиторами ГРБС, подведомственных ГРБС казенных учреждений Октябрьского сельского поселения Порецкого района по доходам в отчетном году по состоянию на 1 января текущего года</t>
  </si>
  <si>
    <t>Доля муниципальных учреждений Октябрьского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</si>
  <si>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 xml:space="preserve">Доля долгосрочных целевых программ Октябрьского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</si>
  <si>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подведомственных ГРБС казенных учреждений Октябрьского сельского поселения Порецкого района автономных и бюджетных учреждений Октябрьского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Октябрьского сельского поселения Порецкого района</t>
  </si>
  <si>
    <t>Доля бюджетных ассигнований ГРБС, направляемых на финансирование целевых программ Октябрьского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Октябрьского сельского поселения Порецкого района о  бюджете Октябрьского сельского поселения Порецкого района на очередной финансовый год и плановый период</t>
  </si>
  <si>
    <t>(наименование главного распорядителя средств бюджета Октябрьского сельского поселения Порецкого района)</t>
  </si>
  <si>
    <t>Администрации Октябрьского сельского поселения Порецкого района</t>
  </si>
  <si>
    <t>Октябрьского сельского поселения Порецкого района</t>
  </si>
  <si>
    <t>Порецкого сельского поселения Порецкого района</t>
  </si>
  <si>
    <t>Администрации Порецкого сельского поселения Порецкого района</t>
  </si>
  <si>
    <t>Рындинского сельского поселения Порецкого района</t>
  </si>
  <si>
    <t>Администрации Рындинского сельского поселения Порецкого района</t>
  </si>
  <si>
    <t>(наименование главного распорядителя средств бюджета Рындинского сельского поселения Порецкого района)</t>
  </si>
  <si>
    <t>Доля бюджетных ассигнований ГРБС, направляемых на финансирование целевых программ Рындинского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Рындинского сельского поселения Порецкого района о  бюджете Рындинского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</si>
  <si>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Рындинского сельского поселения Порецкого района автономных и бюджетных учреждений Рындинского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Рындинского сельского поселения Порецкого района</t>
  </si>
  <si>
    <t xml:space="preserve">Доля долгосрочных целевых программ Рындинского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</si>
  <si>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Рындинского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</si>
  <si>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Рындинского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</si>
  <si>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</si>
  <si>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Рындинского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</si>
  <si>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Рындинского сельского поселения Порецкого района просроченной кредиторской задолженности</t>
  </si>
  <si>
    <t>Наличие у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</si>
  <si>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Рындинского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</si>
  <si>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Рындинского сельского поселения Порецкого района,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</si>
  <si>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Рындинского сельского поселения Порецкого района,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Рындинского сельского поселения Порецкого </t>
  </si>
  <si>
    <t>Семеновского сельского поселения Порецкого района</t>
  </si>
  <si>
    <t>Администрации Семеновского сельского поселения Порецкого района</t>
  </si>
  <si>
    <t>(наименование главного распорядителя средств бюджета Семеновского сельского поселения Порецкого района)</t>
  </si>
  <si>
    <t>Доля бюджетных ассигнований ГРБС, направляемых на финансирование целевых программ Семеновского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Семеновского сельского поселения Порецкого района о  бюджете Семеновского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</si>
  <si>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Семеновского сельского поселения Порецкого района автономных и бюджетных учреждений Семеновского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Семеновского сельского поселения Порецкого района</t>
  </si>
  <si>
    <t xml:space="preserve">Доля долгосрочных целевых программ Семеновского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</si>
  <si>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Семеновского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</si>
  <si>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Семеновского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</si>
  <si>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</si>
  <si>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Семеновского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</si>
  <si>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Семеновского сельского поселения Порецкого района просроченной кредиторской задолженности</t>
  </si>
  <si>
    <t>Наличие у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</si>
  <si>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Семеновского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</si>
  <si>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Семеновского сельского поселения Порецкого района,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</si>
  <si>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Семеновского сельского поселения Порецкого района,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Семеновского сельского поселения Порецкого </t>
  </si>
  <si>
    <t>Сиявского сельского поселения Порецкого района</t>
  </si>
  <si>
    <t>Администрации Сиявского сельского поселения Порецкого района</t>
  </si>
  <si>
    <t>(наименование главного распорядителя средств бюджета Сиявского сельского поселения Порецкого района)</t>
  </si>
  <si>
    <t>Доля бюджетных ассигнований ГРБС, направляемых на финансирование целевых программ Сиявского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Сиявского сельского поселения Порецкого района о  бюджете Сиявского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</si>
  <si>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Сиявского сельского поселения Порецкого района автономных и бюджетных учреждений Сиявского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Сиявского сельского поселения Порецкого района</t>
  </si>
  <si>
    <t xml:space="preserve">Доля долгосрочных целевых программ Сиявского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</si>
  <si>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Сиявского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</si>
  <si>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Сиявского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</si>
  <si>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</si>
  <si>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Сиявского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</si>
  <si>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Сиявского сельского поселения Порецкого района просроченной кредиторской задолженности</t>
  </si>
  <si>
    <t>Наличие у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</si>
  <si>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Сиявского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</si>
  <si>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Сиявского сельского поселения Порецкого района,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</si>
  <si>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Сиявского сельского поселения Порецкого района,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Сиявского сельского поселения Порецкого </t>
  </si>
  <si>
    <t>Сыресинского сельского поселения Порецкого района</t>
  </si>
  <si>
    <t>Администрации Сыресинского сельского поселения Порецкого района</t>
  </si>
  <si>
    <t>(наименование главного распорядителя средств бюджета Сыресинского сельского поселения Порецкого района)</t>
  </si>
  <si>
    <t>Доля бюджетных ассигнований ГРБС, направляемых на финансирование целевых программ Сыресинского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Сыресинского сельского поселения Порецкого района о  бюджете Сыресинского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</si>
  <si>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Сыресинского сельского поселения Порецкого района автономных и бюджетных учреждений Сыресинского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Сыресинского сельского поселения Порецкого района</t>
  </si>
  <si>
    <t xml:space="preserve">Доля долгосрочных целевых программ Сыресинского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</si>
  <si>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Сыресинского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</si>
  <si>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Сыресинского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</si>
  <si>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</si>
  <si>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Сыресинского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</si>
  <si>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Сыресинского сельского поселения Порецкого района просроченной кредиторской задолженности</t>
  </si>
  <si>
    <t>Наличие у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</si>
  <si>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Сыресинского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</si>
  <si>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Сыресинского сельского поселения Порецкого района,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</si>
  <si>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Сыресинского сельского поселения Порецкого района,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Сыресинского сельского поселения Порецкого </t>
  </si>
  <si>
    <t>Администрация Козловского сельского поселения</t>
  </si>
  <si>
    <t>Администрация Кудеихинского сельского поселения</t>
  </si>
  <si>
    <t>Администрация Мишуковского сельского поселения</t>
  </si>
  <si>
    <t>Администрация Напольновского сельского поселения</t>
  </si>
  <si>
    <t>Администрация Никулинского сельского поселения</t>
  </si>
  <si>
    <t>Администрация Октябрьского сельского поселения</t>
  </si>
  <si>
    <t>Администрация Порецкого сельского поселения</t>
  </si>
  <si>
    <t>Администрация Рындинского сельского поселения</t>
  </si>
  <si>
    <t>Администрация Семеновского селського поселения</t>
  </si>
  <si>
    <t>Администрация Сиявского сельского поселения</t>
  </si>
  <si>
    <t>Администрация Сыресинского сельского поселения</t>
  </si>
  <si>
    <t>главных распорядителей средств бюджетов  сельских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</si>
</sst>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50">
    <font>
      <sz val="10"/>
      <name val="Arial Cyr"/>
      <family val="0"/>
    </font>
    <font>
      <sz val="10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sz val="12"/>
      <name val="Times New Roman"/>
      <family val="1"/>
    </font>
    <font>
      <sz val="10"/>
      <color indexed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vertical="top" wrapText="1"/>
    </xf>
    <xf numFmtId="177" fontId="1" fillId="0" borderId="11" xfId="0" applyNumberFormat="1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182" fontId="7" fillId="0" borderId="11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82" fontId="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0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79;&#1083;&#1086;&#1074;&#1082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0;&#1103;&#1074;&#107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9;&#1088;&#1077;&#1089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76;&#1077;&#1080;&#1093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0;&#1096;&#1091;&#1082;&#1086;&#1074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7;&#1086;&#1083;&#1100;&#1085;&#1086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91;&#1083;&#1080;&#1085;&#10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&#1089;&#1082;&#1086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8;&#1077;&#1094;&#1082;&#1086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99;&#1085;&#1076;&#1080;&#1085;&#10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4;&#1077;&#1085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</sheetData>
      <sheetData sheetId="23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0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3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  <sheetName val="Лист1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3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2"/>
      <sheetName val="Р1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3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4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2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4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0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2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3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2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4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0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2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">
      <selection activeCell="B36" sqref="B36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61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83</v>
      </c>
      <c r="B8" s="24"/>
      <c r="C8" s="24"/>
      <c r="D8" s="24"/>
    </row>
    <row r="9" spans="1:4" ht="9.75" customHeight="1">
      <c r="A9" s="21" t="s">
        <v>29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35</v>
      </c>
      <c r="B15" s="13" t="s">
        <v>8</v>
      </c>
      <c r="C15" s="11">
        <v>5</v>
      </c>
      <c r="D15" s="14" t="e">
        <v>#N/A</v>
      </c>
    </row>
    <row r="16" spans="1:4" ht="12">
      <c r="A16" s="12" t="s">
        <v>36</v>
      </c>
      <c r="B16" s="13" t="s">
        <v>9</v>
      </c>
      <c r="C16" s="11">
        <v>5</v>
      </c>
      <c r="D16" s="14" t="e">
        <v>#N/A</v>
      </c>
    </row>
    <row r="17" spans="1:4" ht="12">
      <c r="A17" s="12" t="s">
        <v>37</v>
      </c>
      <c r="B17" s="13" t="s">
        <v>10</v>
      </c>
      <c r="C17" s="11">
        <v>5</v>
      </c>
      <c r="D17" s="14">
        <v>1.6666666666666667</v>
      </c>
    </row>
    <row r="18" spans="1:4" ht="12">
      <c r="A18" s="12" t="s">
        <v>38</v>
      </c>
      <c r="B18" s="13" t="s">
        <v>11</v>
      </c>
      <c r="C18" s="11">
        <v>5</v>
      </c>
      <c r="D18" s="14">
        <v>1.6666666666666667</v>
      </c>
    </row>
    <row r="19" spans="1:4" ht="12">
      <c r="A19" s="12" t="s">
        <v>39</v>
      </c>
      <c r="B19" s="13" t="s">
        <v>12</v>
      </c>
      <c r="C19" s="11" t="e">
        <v>#N/A</v>
      </c>
      <c r="D19" s="14">
        <v>0</v>
      </c>
    </row>
    <row r="20" spans="1:4" ht="36">
      <c r="A20" s="12" t="s">
        <v>40</v>
      </c>
      <c r="B20" s="13" t="s">
        <v>13</v>
      </c>
      <c r="C20" s="11">
        <v>5</v>
      </c>
      <c r="D20" s="14">
        <v>3.5</v>
      </c>
    </row>
    <row r="21" spans="1:4" ht="36">
      <c r="A21" s="12" t="s">
        <v>41</v>
      </c>
      <c r="B21" s="13" t="s">
        <v>14</v>
      </c>
      <c r="C21" s="11" t="s">
        <v>81</v>
      </c>
      <c r="D21" s="20" t="e">
        <v>#VALUE!</v>
      </c>
    </row>
    <row r="22" spans="1:4" ht="12">
      <c r="A22" s="12" t="s">
        <v>71</v>
      </c>
      <c r="B22" s="13" t="s">
        <v>65</v>
      </c>
      <c r="C22" s="11">
        <v>5</v>
      </c>
      <c r="D22" s="20">
        <v>5</v>
      </c>
    </row>
    <row r="23" spans="1:4" ht="24">
      <c r="A23" s="12" t="s">
        <v>42</v>
      </c>
      <c r="B23" s="13" t="s">
        <v>15</v>
      </c>
      <c r="C23" s="11" t="s">
        <v>81</v>
      </c>
      <c r="D23" s="20" t="e">
        <v>#VALUE!</v>
      </c>
    </row>
    <row r="24" spans="1:4" ht="12">
      <c r="A24" s="12" t="s">
        <v>43</v>
      </c>
      <c r="B24" s="13" t="s">
        <v>16</v>
      </c>
      <c r="C24" s="11">
        <v>5</v>
      </c>
      <c r="D24" s="14" t="e">
        <v>#N/A</v>
      </c>
    </row>
    <row r="25" spans="1:4" ht="24">
      <c r="A25" s="12" t="s">
        <v>72</v>
      </c>
      <c r="B25" s="13" t="s">
        <v>66</v>
      </c>
      <c r="C25" s="11" t="s">
        <v>85</v>
      </c>
      <c r="D25" s="18" t="s">
        <v>26</v>
      </c>
    </row>
    <row r="26" spans="1:4" ht="24">
      <c r="A26" s="12" t="s">
        <v>73</v>
      </c>
      <c r="B26" s="13" t="s">
        <v>67</v>
      </c>
      <c r="C26" s="11" t="s">
        <v>81</v>
      </c>
      <c r="D26" s="18" t="s">
        <v>26</v>
      </c>
    </row>
    <row r="27" spans="1:4" ht="12">
      <c r="A27" s="12" t="s">
        <v>44</v>
      </c>
      <c r="B27" s="13" t="s">
        <v>17</v>
      </c>
      <c r="C27" s="11">
        <v>5</v>
      </c>
      <c r="D27" s="14" t="e">
        <v>#N/A</v>
      </c>
    </row>
    <row r="28" spans="1:4" ht="12">
      <c r="A28" s="12" t="s">
        <v>74</v>
      </c>
      <c r="B28" s="13" t="s">
        <v>68</v>
      </c>
      <c r="C28" s="11">
        <v>5</v>
      </c>
      <c r="D28" s="14" t="e">
        <v>#N/A</v>
      </c>
    </row>
    <row r="29" spans="1:4" ht="24">
      <c r="A29" s="12" t="s">
        <v>75</v>
      </c>
      <c r="B29" s="13" t="s">
        <v>69</v>
      </c>
      <c r="C29" s="11" t="s">
        <v>81</v>
      </c>
      <c r="D29" s="14" t="e">
        <v>#VALUE!</v>
      </c>
    </row>
    <row r="30" spans="1:4" ht="12">
      <c r="A30" s="12" t="s">
        <v>76</v>
      </c>
      <c r="B30" s="13" t="s">
        <v>79</v>
      </c>
      <c r="C30" s="11">
        <v>5</v>
      </c>
      <c r="D30" s="14" t="e">
        <v>#N/A</v>
      </c>
    </row>
    <row r="31" spans="1:4" ht="24">
      <c r="A31" s="12" t="s">
        <v>77</v>
      </c>
      <c r="B31" s="13" t="s">
        <v>80</v>
      </c>
      <c r="C31" s="11" t="s">
        <v>81</v>
      </c>
      <c r="D31" s="14" t="e">
        <v>#VALUE!</v>
      </c>
    </row>
    <row r="32" spans="1:4" ht="12">
      <c r="A32" s="12" t="s">
        <v>78</v>
      </c>
      <c r="B32" s="13" t="s">
        <v>70</v>
      </c>
      <c r="C32" s="11">
        <v>0</v>
      </c>
      <c r="D32" s="14" t="e">
        <v>#N/A</v>
      </c>
    </row>
    <row r="33" spans="1:4" ht="12">
      <c r="A33" s="12" t="s">
        <v>45</v>
      </c>
      <c r="B33" s="13" t="s">
        <v>0</v>
      </c>
      <c r="C33" s="11">
        <v>5</v>
      </c>
      <c r="D33" s="14" t="e">
        <v>#N/A</v>
      </c>
    </row>
    <row r="34" spans="1:4" ht="12">
      <c r="A34" s="12" t="s">
        <v>46</v>
      </c>
      <c r="B34" s="13" t="s">
        <v>1</v>
      </c>
      <c r="C34" s="11">
        <v>5</v>
      </c>
      <c r="D34" s="14">
        <v>1.6666666666666667</v>
      </c>
    </row>
    <row r="35" spans="1:4" ht="12">
      <c r="A35" s="12" t="s">
        <v>47</v>
      </c>
      <c r="B35" s="13" t="s">
        <v>2</v>
      </c>
      <c r="C35" s="11">
        <v>5</v>
      </c>
      <c r="D35" s="14">
        <v>1.6666666666666667</v>
      </c>
    </row>
    <row r="36" spans="1:4" ht="24">
      <c r="A36" s="12" t="s">
        <v>48</v>
      </c>
      <c r="B36" s="13" t="s">
        <v>3</v>
      </c>
      <c r="C36" s="11" t="s">
        <v>81</v>
      </c>
      <c r="D36" s="20" t="e">
        <v>#VALUE!</v>
      </c>
    </row>
    <row r="37" spans="1:4" ht="12">
      <c r="A37" s="12" t="s">
        <v>49</v>
      </c>
      <c r="B37" s="13" t="s">
        <v>4</v>
      </c>
      <c r="C37" s="11">
        <v>5</v>
      </c>
      <c r="D37" s="14">
        <v>1.6666666666666667</v>
      </c>
    </row>
    <row r="38" spans="1:4" ht="12">
      <c r="A38" s="12" t="s">
        <v>50</v>
      </c>
      <c r="B38" s="13" t="s">
        <v>5</v>
      </c>
      <c r="C38" s="11">
        <v>5</v>
      </c>
      <c r="D38" s="14" t="e">
        <v>#N/A</v>
      </c>
    </row>
    <row r="39" spans="1:4" ht="12">
      <c r="A39" s="12" t="s">
        <v>51</v>
      </c>
      <c r="B39" s="13" t="s">
        <v>27</v>
      </c>
      <c r="C39" s="11">
        <v>5</v>
      </c>
      <c r="D39" s="14">
        <v>1.6666666666666667</v>
      </c>
    </row>
    <row r="40" spans="1:4" ht="12">
      <c r="A40" s="12" t="s">
        <v>52</v>
      </c>
      <c r="B40" s="13" t="s">
        <v>6</v>
      </c>
      <c r="C40" s="11"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v>5</v>
      </c>
      <c r="D41" s="14" t="e">
        <v>#N/A</v>
      </c>
    </row>
    <row r="42" spans="1:4" ht="36">
      <c r="A42" s="12" t="s">
        <v>54</v>
      </c>
      <c r="B42" s="13" t="s">
        <v>28</v>
      </c>
      <c r="C42" s="11" t="s">
        <v>81</v>
      </c>
      <c r="D42" s="20" t="e">
        <v>#VALUE!</v>
      </c>
    </row>
    <row r="43" spans="1:4" ht="24">
      <c r="A43" s="12" t="s">
        <v>33</v>
      </c>
      <c r="B43" s="13"/>
      <c r="C43" s="11">
        <v>85</v>
      </c>
      <c r="D43" s="15" t="e">
        <v>#N/A</v>
      </c>
    </row>
  </sheetData>
  <sheetProtection/>
  <mergeCells count="10">
    <mergeCell ref="A11:D11"/>
    <mergeCell ref="B3:D3"/>
    <mergeCell ref="B2:D2"/>
    <mergeCell ref="B1:D1"/>
    <mergeCell ref="B4:D4"/>
    <mergeCell ref="A8:D8"/>
    <mergeCell ref="A10:D10"/>
    <mergeCell ref="B5:D5"/>
    <mergeCell ref="A9:D9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3">
      <selection activeCell="B41" sqref="B41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5" width="10.875" style="10" customWidth="1"/>
    <col min="6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193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194</v>
      </c>
      <c r="B8" s="24"/>
      <c r="C8" s="24"/>
      <c r="D8" s="24"/>
    </row>
    <row r="9" spans="1:4" ht="9.75" customHeight="1">
      <c r="A9" s="21" t="s">
        <v>195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'[9]Р1'!F7</f>
        <v>5</v>
      </c>
      <c r="D15" s="14" t="e">
        <f>('[9]Р1'!F7+'[9]Р1'!F8+'[9]Р1'!F9+'[9]Р1'!F10)/4</f>
        <v>#N/A</v>
      </c>
      <c r="E15" s="29">
        <f>C15+C16+C17+C18+C20+C24+C27+C28+C30+C32+C33+C34+C35+C37+C38+C39+C40+C41</f>
        <v>82</v>
      </c>
    </row>
    <row r="16" spans="1:4" ht="12">
      <c r="A16" s="12" t="s">
        <v>36</v>
      </c>
      <c r="B16" s="13" t="s">
        <v>9</v>
      </c>
      <c r="C16" s="11">
        <f>'[9]Р2'!F7</f>
        <v>5</v>
      </c>
      <c r="D16" s="14" t="e">
        <f>('[9]Р2'!F7+'[9]Р2'!F8+'[9]Р2'!F9)/3</f>
        <v>#N/A</v>
      </c>
    </row>
    <row r="17" spans="1:4" ht="12">
      <c r="A17" s="12" t="s">
        <v>37</v>
      </c>
      <c r="B17" s="13" t="s">
        <v>10</v>
      </c>
      <c r="C17" s="11">
        <f>'[9]Р3'!E7</f>
        <v>5</v>
      </c>
      <c r="D17" s="14">
        <f>('[9]Р3'!E7+'[9]Р3'!E9+'[9]Р3'!E8)/3</f>
        <v>1.6666666666666667</v>
      </c>
    </row>
    <row r="18" spans="1:4" ht="12">
      <c r="A18" s="12" t="s">
        <v>38</v>
      </c>
      <c r="B18" s="13" t="s">
        <v>11</v>
      </c>
      <c r="C18" s="11">
        <f>'[9]Р4'!E7</f>
        <v>5</v>
      </c>
      <c r="D18" s="14">
        <f>('[9]Р4'!E7+'[9]Р4'!E8+'[9]Р4'!E9)/3</f>
        <v>1.6666666666666667</v>
      </c>
    </row>
    <row r="19" spans="1:4" ht="12">
      <c r="A19" s="12" t="s">
        <v>39</v>
      </c>
      <c r="B19" s="13" t="s">
        <v>12</v>
      </c>
      <c r="C19" s="11">
        <f>'[9]Р5'!F7</f>
        <v>0</v>
      </c>
      <c r="D19" s="14">
        <v>0</v>
      </c>
    </row>
    <row r="20" spans="1:4" ht="36">
      <c r="A20" s="12" t="s">
        <v>40</v>
      </c>
      <c r="B20" s="13" t="s">
        <v>196</v>
      </c>
      <c r="C20" s="11">
        <f>'[9]Р6'!F7</f>
        <v>5</v>
      </c>
      <c r="D20" s="14">
        <v>3.5</v>
      </c>
    </row>
    <row r="21" spans="1:4" ht="48">
      <c r="A21" s="12" t="s">
        <v>41</v>
      </c>
      <c r="B21" s="13" t="s">
        <v>197</v>
      </c>
      <c r="C21" s="11" t="str">
        <f>'[9]Р7'!J7</f>
        <v>Х</v>
      </c>
      <c r="D21" s="20" t="e">
        <f>('[9]Р7'!J7+'[9]Р7'!J8)/2</f>
        <v>#VALUE!</v>
      </c>
    </row>
    <row r="22" spans="1:4" ht="24">
      <c r="A22" s="12" t="s">
        <v>71</v>
      </c>
      <c r="B22" s="13" t="s">
        <v>198</v>
      </c>
      <c r="C22" s="11">
        <f>'[9]Р8'!H7</f>
        <v>5</v>
      </c>
      <c r="D22" s="20">
        <f>('[9]Р8'!H7+'[9]Р8'!H8)/2</f>
        <v>5</v>
      </c>
    </row>
    <row r="23" spans="1:4" ht="24">
      <c r="A23" s="12" t="s">
        <v>42</v>
      </c>
      <c r="B23" s="13" t="s">
        <v>199</v>
      </c>
      <c r="C23" s="11" t="str">
        <f>'[9]Р9'!H7</f>
        <v>Х</v>
      </c>
      <c r="D23" s="20" t="e">
        <f>('[9]Р9'!H7+'[9]Р9'!H8)/2</f>
        <v>#VALUE!</v>
      </c>
    </row>
    <row r="24" spans="1:4" ht="12">
      <c r="A24" s="12" t="s">
        <v>43</v>
      </c>
      <c r="B24" s="13" t="s">
        <v>16</v>
      </c>
      <c r="C24" s="11">
        <f>'[9]Р10'!F7</f>
        <v>0</v>
      </c>
      <c r="D24" s="14" t="e">
        <f>('[9]Р10'!F7+'[9]Р10'!F8+'[9]Р10'!F9)/3</f>
        <v>#N/A</v>
      </c>
    </row>
    <row r="25" spans="1:4" ht="24">
      <c r="A25" s="12" t="s">
        <v>72</v>
      </c>
      <c r="B25" s="13" t="s">
        <v>200</v>
      </c>
      <c r="C25" s="11" t="str">
        <f>'[9]Р11'!F7</f>
        <v>норма</v>
      </c>
      <c r="D25" s="18" t="s">
        <v>26</v>
      </c>
    </row>
    <row r="26" spans="1:4" ht="24">
      <c r="A26" s="12" t="s">
        <v>73</v>
      </c>
      <c r="B26" s="13" t="s">
        <v>201</v>
      </c>
      <c r="C26" s="11" t="str">
        <f>'[9]Р12'!F7</f>
        <v>Х</v>
      </c>
      <c r="D26" s="18" t="s">
        <v>26</v>
      </c>
    </row>
    <row r="27" spans="1:4" ht="12">
      <c r="A27" s="12" t="s">
        <v>44</v>
      </c>
      <c r="B27" s="13" t="s">
        <v>202</v>
      </c>
      <c r="C27" s="11">
        <f>'[9]Р13'!F7</f>
        <v>2</v>
      </c>
      <c r="D27" s="14" t="e">
        <f>('[9]Р13'!F7+'[9]Р13'!F8+'[9]Р13'!F9)/3</f>
        <v>#N/A</v>
      </c>
    </row>
    <row r="28" spans="1:4" ht="12">
      <c r="A28" s="12" t="s">
        <v>74</v>
      </c>
      <c r="B28" s="13" t="s">
        <v>68</v>
      </c>
      <c r="C28" s="11">
        <f>'[9]Р14'!F7</f>
        <v>5</v>
      </c>
      <c r="D28" s="14" t="e">
        <f>('[9]Р14'!F7+'[9]Р14'!F8+'[9]Р14'!F9)/3</f>
        <v>#N/A</v>
      </c>
    </row>
    <row r="29" spans="1:4" ht="24">
      <c r="A29" s="12" t="s">
        <v>75</v>
      </c>
      <c r="B29" s="13" t="s">
        <v>69</v>
      </c>
      <c r="C29" s="11" t="str">
        <f>'[9]Р15'!F7</f>
        <v>Х</v>
      </c>
      <c r="D29" s="14" t="e">
        <f>('[9]Р15'!F7+'[9]Р15'!F8)/2</f>
        <v>#VALUE!</v>
      </c>
    </row>
    <row r="30" spans="1:4" ht="12">
      <c r="A30" s="12" t="s">
        <v>76</v>
      </c>
      <c r="B30" s="13" t="s">
        <v>203</v>
      </c>
      <c r="C30" s="11">
        <f>'[9]Р16'!F7</f>
        <v>5</v>
      </c>
      <c r="D30" s="14" t="e">
        <f>('[9]Р16'!F7+'[9]Р16'!F8+'[9]Р16'!F9)/3</f>
        <v>#N/A</v>
      </c>
    </row>
    <row r="31" spans="1:4" ht="24">
      <c r="A31" s="12" t="s">
        <v>77</v>
      </c>
      <c r="B31" s="13" t="s">
        <v>204</v>
      </c>
      <c r="C31" s="11" t="str">
        <f>'[9]Р17'!F7</f>
        <v>Х</v>
      </c>
      <c r="D31" s="14" t="e">
        <f>('[9]Р17'!F7+'[9]Р17'!F8)/2</f>
        <v>#VALUE!</v>
      </c>
    </row>
    <row r="32" spans="1:4" ht="12">
      <c r="A32" s="12" t="s">
        <v>78</v>
      </c>
      <c r="B32" s="13" t="s">
        <v>70</v>
      </c>
      <c r="C32" s="11">
        <f>'[9]Р18'!H7</f>
        <v>5</v>
      </c>
      <c r="D32" s="14" t="e">
        <f>('[9]Р18'!H7+'[9]Р18'!H11)/2</f>
        <v>#N/A</v>
      </c>
    </row>
    <row r="33" spans="1:4" ht="12">
      <c r="A33" s="12" t="s">
        <v>45</v>
      </c>
      <c r="B33" s="13" t="s">
        <v>205</v>
      </c>
      <c r="C33" s="11">
        <f>'[9]Р19'!F7</f>
        <v>5</v>
      </c>
      <c r="D33" s="14" t="e">
        <f>('[9]Р19'!F7+'[9]Р19'!F8+'[9]Р19'!F9)/3</f>
        <v>#N/A</v>
      </c>
    </row>
    <row r="34" spans="1:4" ht="12">
      <c r="A34" s="12" t="s">
        <v>46</v>
      </c>
      <c r="B34" s="13" t="s">
        <v>1</v>
      </c>
      <c r="C34" s="11">
        <f>'[9]Р20'!D7</f>
        <v>5</v>
      </c>
      <c r="D34" s="14">
        <f>('[9]Р20'!D7+'[9]Р20'!D8+'[9]Р20'!D9)/3</f>
        <v>1.6666666666666667</v>
      </c>
    </row>
    <row r="35" spans="1:4" ht="12">
      <c r="A35" s="12" t="s">
        <v>47</v>
      </c>
      <c r="B35" s="13" t="s">
        <v>2</v>
      </c>
      <c r="C35" s="11">
        <f>'[9]Р21'!D7</f>
        <v>5</v>
      </c>
      <c r="D35" s="14">
        <f>('[9]Р21'!D7+'[9]Р21'!D8+'[9]Р21'!D9)/3</f>
        <v>1.6666666666666667</v>
      </c>
    </row>
    <row r="36" spans="1:4" ht="24">
      <c r="A36" s="12" t="s">
        <v>48</v>
      </c>
      <c r="B36" s="13" t="s">
        <v>206</v>
      </c>
      <c r="C36" s="11" t="str">
        <f>'[9]Р22'!D7</f>
        <v>Х</v>
      </c>
      <c r="D36" s="20" t="e">
        <f>('[9]Р22'!D7+'[9]Р22'!D8)/2</f>
        <v>#VALUE!</v>
      </c>
    </row>
    <row r="37" spans="1:4" ht="12">
      <c r="A37" s="12" t="s">
        <v>49</v>
      </c>
      <c r="B37" s="13" t="s">
        <v>4</v>
      </c>
      <c r="C37" s="11">
        <f>'[9]Р23'!F7</f>
        <v>5</v>
      </c>
      <c r="D37" s="14">
        <f>('[9]Р23'!F7+'[9]Р23'!F8+'[9]Р23'!F9)/3</f>
        <v>1.6666666666666667</v>
      </c>
    </row>
    <row r="38" spans="1:4" ht="12">
      <c r="A38" s="12" t="s">
        <v>50</v>
      </c>
      <c r="B38" s="13" t="s">
        <v>5</v>
      </c>
      <c r="C38" s="11">
        <f>'[9]Р24'!F7</f>
        <v>5</v>
      </c>
      <c r="D38" s="14" t="e">
        <f>('[9]Р24'!F7+'[9]Р24'!F8+'[9]Р24'!F9)/3</f>
        <v>#N/A</v>
      </c>
    </row>
    <row r="39" spans="1:4" ht="12">
      <c r="A39" s="12" t="s">
        <v>51</v>
      </c>
      <c r="B39" s="13" t="s">
        <v>27</v>
      </c>
      <c r="C39" s="11">
        <f>'[9]Р25'!D7</f>
        <v>5</v>
      </c>
      <c r="D39" s="14">
        <f>('[9]Р25'!D7+'[9]Р25'!D8+'[9]Р25'!D9)/3</f>
        <v>1.6666666666666667</v>
      </c>
    </row>
    <row r="40" spans="1:4" ht="12">
      <c r="A40" s="12" t="s">
        <v>52</v>
      </c>
      <c r="B40" s="13" t="s">
        <v>6</v>
      </c>
      <c r="C40" s="11">
        <f>'[9]Р26'!D7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'[9]Р27'!F7</f>
        <v>5</v>
      </c>
      <c r="D41" s="14" t="e">
        <f>('[9]Р27'!F7+'[9]Р27'!F8+'[9]Р27'!F9)/3</f>
        <v>#N/A</v>
      </c>
    </row>
    <row r="42" spans="1:4" ht="36">
      <c r="A42" s="12" t="s">
        <v>54</v>
      </c>
      <c r="B42" s="13" t="s">
        <v>207</v>
      </c>
      <c r="C42" s="11" t="str">
        <f>'[9]Р28'!F7</f>
        <v>Х</v>
      </c>
      <c r="D42" s="20" t="e">
        <f>('[9]Р28'!F7+'[9]Р28'!F8)/2</f>
        <v>#VALUE!</v>
      </c>
    </row>
    <row r="43" spans="1:4" ht="24">
      <c r="A43" s="12" t="s">
        <v>33</v>
      </c>
      <c r="B43" s="13"/>
      <c r="C43" s="11">
        <v>87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0">
      <selection activeCell="B44" sqref="B44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5" width="10.875" style="10" customWidth="1"/>
    <col min="6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208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209</v>
      </c>
      <c r="B8" s="24"/>
      <c r="C8" s="24"/>
      <c r="D8" s="24"/>
    </row>
    <row r="9" spans="1:4" ht="9.75" customHeight="1">
      <c r="A9" s="21" t="s">
        <v>210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'[10]Р1'!F7</f>
        <v>5</v>
      </c>
      <c r="D15" s="14" t="e">
        <f>('[10]Р1'!F7+'[10]Р1'!F8+'[10]Р1'!F9+'[10]Р1'!F10)/4</f>
        <v>#N/A</v>
      </c>
      <c r="E15" s="29">
        <f>C15+C16+C17+C18+C20+C24+C27+C28+C30+C32+C33+C34+C35+C37+C38+C39+C40+C41</f>
        <v>78</v>
      </c>
    </row>
    <row r="16" spans="1:4" ht="12">
      <c r="A16" s="12" t="s">
        <v>36</v>
      </c>
      <c r="B16" s="13" t="s">
        <v>9</v>
      </c>
      <c r="C16" s="11">
        <f>'[10]Р2'!F7</f>
        <v>5</v>
      </c>
      <c r="D16" s="14" t="e">
        <f>('[10]Р2'!F7+'[10]Р2'!F8+'[10]Р2'!F9)/3</f>
        <v>#N/A</v>
      </c>
    </row>
    <row r="17" spans="1:4" ht="12">
      <c r="A17" s="12" t="s">
        <v>37</v>
      </c>
      <c r="B17" s="13" t="s">
        <v>10</v>
      </c>
      <c r="C17" s="11">
        <f>'[10]Р3'!E7</f>
        <v>5</v>
      </c>
      <c r="D17" s="14">
        <f>('[10]Р3'!E7+'[10]Р3'!E9+'[10]Р3'!E8)/3</f>
        <v>1.6666666666666667</v>
      </c>
    </row>
    <row r="18" spans="1:4" ht="12">
      <c r="A18" s="12" t="s">
        <v>38</v>
      </c>
      <c r="B18" s="13" t="s">
        <v>11</v>
      </c>
      <c r="C18" s="11">
        <f>'[10]Р4'!E7</f>
        <v>5</v>
      </c>
      <c r="D18" s="14">
        <f>('[10]Р4'!E7+'[10]Р4'!E8+'[10]Р4'!E9)/3</f>
        <v>1.6666666666666667</v>
      </c>
    </row>
    <row r="19" spans="1:4" ht="12">
      <c r="A19" s="12" t="s">
        <v>39</v>
      </c>
      <c r="B19" s="13" t="s">
        <v>12</v>
      </c>
      <c r="C19" s="11">
        <f>'[10]Р5'!F7</f>
        <v>0</v>
      </c>
      <c r="D19" s="14">
        <v>0</v>
      </c>
    </row>
    <row r="20" spans="1:4" ht="36">
      <c r="A20" s="12" t="s">
        <v>40</v>
      </c>
      <c r="B20" s="13" t="s">
        <v>211</v>
      </c>
      <c r="C20" s="11">
        <f>'[10]Р6'!F7</f>
        <v>5</v>
      </c>
      <c r="D20" s="14">
        <v>3.5</v>
      </c>
    </row>
    <row r="21" spans="1:4" ht="48">
      <c r="A21" s="12" t="s">
        <v>41</v>
      </c>
      <c r="B21" s="13" t="s">
        <v>212</v>
      </c>
      <c r="C21" s="11" t="str">
        <f>'[10]Р7'!J7</f>
        <v>Х</v>
      </c>
      <c r="D21" s="20" t="e">
        <f>('[10]Р7'!J7+'[10]Р7'!J8)/2</f>
        <v>#VALUE!</v>
      </c>
    </row>
    <row r="22" spans="1:4" ht="24">
      <c r="A22" s="12" t="s">
        <v>71</v>
      </c>
      <c r="B22" s="13" t="s">
        <v>213</v>
      </c>
      <c r="C22" s="11" t="e">
        <f>'[10]Р8'!H7</f>
        <v>#N/A</v>
      </c>
      <c r="D22" s="20" t="e">
        <f>('[10]Р8'!H7+'[10]Р8'!H8)/2</f>
        <v>#N/A</v>
      </c>
    </row>
    <row r="23" spans="1:4" ht="24">
      <c r="A23" s="12" t="s">
        <v>42</v>
      </c>
      <c r="B23" s="13" t="s">
        <v>214</v>
      </c>
      <c r="C23" s="11" t="str">
        <f>'[10]Р9'!H7</f>
        <v>Х</v>
      </c>
      <c r="D23" s="20" t="e">
        <f>('[10]Р9'!H7+'[10]Р9'!H8)/2</f>
        <v>#VALUE!</v>
      </c>
    </row>
    <row r="24" spans="1:4" ht="12">
      <c r="A24" s="12" t="s">
        <v>43</v>
      </c>
      <c r="B24" s="13" t="s">
        <v>16</v>
      </c>
      <c r="C24" s="11">
        <f>'[10]Р10'!F7</f>
        <v>0</v>
      </c>
      <c r="D24" s="14" t="e">
        <f>('[10]Р10'!F7+'[10]Р10'!F8+'[10]Р10'!F9)/3</f>
        <v>#N/A</v>
      </c>
    </row>
    <row r="25" spans="1:4" ht="24">
      <c r="A25" s="12" t="s">
        <v>72</v>
      </c>
      <c r="B25" s="13" t="s">
        <v>215</v>
      </c>
      <c r="C25" s="11" t="str">
        <f>'[10]Р11'!F7</f>
        <v>норма</v>
      </c>
      <c r="D25" s="18" t="s">
        <v>26</v>
      </c>
    </row>
    <row r="26" spans="1:4" ht="24">
      <c r="A26" s="12" t="s">
        <v>73</v>
      </c>
      <c r="B26" s="13" t="s">
        <v>216</v>
      </c>
      <c r="C26" s="11" t="str">
        <f>'[10]Р12'!F7</f>
        <v>Х</v>
      </c>
      <c r="D26" s="18" t="s">
        <v>26</v>
      </c>
    </row>
    <row r="27" spans="1:4" ht="12">
      <c r="A27" s="12" t="s">
        <v>44</v>
      </c>
      <c r="B27" s="13" t="s">
        <v>217</v>
      </c>
      <c r="C27" s="11">
        <f>'[10]Р13'!F7</f>
        <v>3</v>
      </c>
      <c r="D27" s="14" t="e">
        <f>('[10]Р13'!F7+'[10]Р13'!F8+'[10]Р13'!F9)/3</f>
        <v>#N/A</v>
      </c>
    </row>
    <row r="28" spans="1:4" ht="12">
      <c r="A28" s="12" t="s">
        <v>74</v>
      </c>
      <c r="B28" s="13" t="s">
        <v>68</v>
      </c>
      <c r="C28" s="11">
        <f>'[10]Р14'!F7</f>
        <v>5</v>
      </c>
      <c r="D28" s="14" t="e">
        <f>('[10]Р14'!F7+'[10]Р14'!F8+'[10]Р14'!F9)/3</f>
        <v>#N/A</v>
      </c>
    </row>
    <row r="29" spans="1:4" ht="24">
      <c r="A29" s="12" t="s">
        <v>75</v>
      </c>
      <c r="B29" s="13" t="s">
        <v>69</v>
      </c>
      <c r="C29" s="11" t="str">
        <f>'[10]Р15'!F7</f>
        <v>Х</v>
      </c>
      <c r="D29" s="14" t="e">
        <f>('[10]Р15'!F7+'[10]Р15'!F8)/2</f>
        <v>#VALUE!</v>
      </c>
    </row>
    <row r="30" spans="1:4" ht="12">
      <c r="A30" s="12" t="s">
        <v>76</v>
      </c>
      <c r="B30" s="13" t="s">
        <v>218</v>
      </c>
      <c r="C30" s="11">
        <f>'[10]Р16'!F7</f>
        <v>5</v>
      </c>
      <c r="D30" s="14" t="e">
        <f>('[10]Р16'!F7+'[10]Р16'!F8+'[10]Р16'!F9)/3</f>
        <v>#N/A</v>
      </c>
    </row>
    <row r="31" spans="1:4" ht="24">
      <c r="A31" s="12" t="s">
        <v>77</v>
      </c>
      <c r="B31" s="13" t="s">
        <v>219</v>
      </c>
      <c r="C31" s="11" t="str">
        <f>'[10]Р17'!F7</f>
        <v>Х</v>
      </c>
      <c r="D31" s="14" t="e">
        <f>('[10]Р17'!F7+'[10]Р17'!F8)/2</f>
        <v>#VALUE!</v>
      </c>
    </row>
    <row r="32" spans="1:4" ht="12">
      <c r="A32" s="12" t="s">
        <v>78</v>
      </c>
      <c r="B32" s="13" t="s">
        <v>70</v>
      </c>
      <c r="C32" s="11">
        <f>'[10]Р18'!H7</f>
        <v>0</v>
      </c>
      <c r="D32" s="14" t="e">
        <f>('[10]Р18'!H7+'[10]Р18'!H11)/2</f>
        <v>#N/A</v>
      </c>
    </row>
    <row r="33" spans="1:4" ht="12">
      <c r="A33" s="12" t="s">
        <v>45</v>
      </c>
      <c r="B33" s="13" t="s">
        <v>220</v>
      </c>
      <c r="C33" s="11">
        <f>'[10]Р19'!F7</f>
        <v>5</v>
      </c>
      <c r="D33" s="14" t="e">
        <f>('[10]Р19'!F7+'[10]Р19'!F8+'[10]Р19'!F9)/3</f>
        <v>#N/A</v>
      </c>
    </row>
    <row r="34" spans="1:4" ht="12">
      <c r="A34" s="12" t="s">
        <v>46</v>
      </c>
      <c r="B34" s="13" t="s">
        <v>1</v>
      </c>
      <c r="C34" s="11">
        <f>'[10]Р20'!D7</f>
        <v>5</v>
      </c>
      <c r="D34" s="14">
        <f>('[10]Р20'!D7+'[10]Р20'!D8+'[10]Р20'!D9)/3</f>
        <v>1.6666666666666667</v>
      </c>
    </row>
    <row r="35" spans="1:4" ht="12">
      <c r="A35" s="12" t="s">
        <v>47</v>
      </c>
      <c r="B35" s="13" t="s">
        <v>2</v>
      </c>
      <c r="C35" s="11">
        <f>'[10]Р21'!D7</f>
        <v>5</v>
      </c>
      <c r="D35" s="14">
        <f>('[10]Р21'!D7+'[10]Р21'!D8+'[10]Р21'!D9)/3</f>
        <v>1.6666666666666667</v>
      </c>
    </row>
    <row r="36" spans="1:4" ht="24">
      <c r="A36" s="12" t="s">
        <v>48</v>
      </c>
      <c r="B36" s="13" t="s">
        <v>221</v>
      </c>
      <c r="C36" s="11" t="str">
        <f>'[10]Р22'!D7</f>
        <v>Х</v>
      </c>
      <c r="D36" s="20" t="e">
        <f>('[10]Р22'!D7+'[10]Р22'!D8)/2</f>
        <v>#VALUE!</v>
      </c>
    </row>
    <row r="37" spans="1:4" ht="12">
      <c r="A37" s="12" t="s">
        <v>49</v>
      </c>
      <c r="B37" s="13" t="s">
        <v>4</v>
      </c>
      <c r="C37" s="11">
        <f>'[10]Р23'!F7</f>
        <v>5</v>
      </c>
      <c r="D37" s="14">
        <f>('[10]Р23'!F7+'[10]Р23'!F8+'[10]Р23'!F9)/3</f>
        <v>1.6666666666666667</v>
      </c>
    </row>
    <row r="38" spans="1:4" ht="12">
      <c r="A38" s="12" t="s">
        <v>50</v>
      </c>
      <c r="B38" s="13" t="s">
        <v>5</v>
      </c>
      <c r="C38" s="11">
        <f>'[10]Р24'!F7</f>
        <v>5</v>
      </c>
      <c r="D38" s="14" t="e">
        <f>('[10]Р24'!F7+'[10]Р24'!F8+'[10]Р24'!F9)/3</f>
        <v>#N/A</v>
      </c>
    </row>
    <row r="39" spans="1:4" ht="12">
      <c r="A39" s="12" t="s">
        <v>51</v>
      </c>
      <c r="B39" s="13" t="s">
        <v>27</v>
      </c>
      <c r="C39" s="11">
        <f>'[10]Р25'!D7</f>
        <v>5</v>
      </c>
      <c r="D39" s="14">
        <f>('[10]Р25'!D7+'[10]Р25'!D8+'[10]Р25'!D9)/3</f>
        <v>1.6666666666666667</v>
      </c>
    </row>
    <row r="40" spans="1:4" ht="12">
      <c r="A40" s="12" t="s">
        <v>52</v>
      </c>
      <c r="B40" s="13" t="s">
        <v>6</v>
      </c>
      <c r="C40" s="11">
        <f>'[10]Р26'!D7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'[10]Р27'!F7</f>
        <v>5</v>
      </c>
      <c r="D41" s="14" t="e">
        <f>('[10]Р27'!F7+'[10]Р27'!F8+'[10]Р27'!F9)/3</f>
        <v>#N/A</v>
      </c>
    </row>
    <row r="42" spans="1:4" ht="36">
      <c r="A42" s="12" t="s">
        <v>54</v>
      </c>
      <c r="B42" s="13" t="s">
        <v>222</v>
      </c>
      <c r="C42" s="11" t="str">
        <f>'[10]Р28'!F7</f>
        <v>Х</v>
      </c>
      <c r="D42" s="20" t="e">
        <f>('[10]Р28'!F7+'[10]Р28'!F8)/2</f>
        <v>#VALUE!</v>
      </c>
    </row>
    <row r="43" spans="1:4" ht="24">
      <c r="A43" s="12" t="s">
        <v>33</v>
      </c>
      <c r="B43" s="13"/>
      <c r="C43" s="11">
        <v>78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0">
      <selection activeCell="B43" sqref="B4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5" width="10.875" style="10" customWidth="1"/>
    <col min="6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223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224</v>
      </c>
      <c r="B8" s="24"/>
      <c r="C8" s="24"/>
      <c r="D8" s="24"/>
    </row>
    <row r="9" spans="1:4" ht="9.75" customHeight="1">
      <c r="A9" s="21" t="s">
        <v>225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'[11]Р1'!F7</f>
        <v>5</v>
      </c>
      <c r="D15" s="14" t="e">
        <f>('[11]Р1'!F7+'[11]Р1'!F8+'[11]Р1'!F9+'[11]Р1'!F10)/4</f>
        <v>#N/A</v>
      </c>
      <c r="E15" s="29">
        <f>C15+C16+C17+C18+C20+C24+C27+C28+C30+C32+C33+C34+C35+C37+C38+C39+C40+C41</f>
        <v>88</v>
      </c>
    </row>
    <row r="16" spans="1:4" ht="12">
      <c r="A16" s="12" t="s">
        <v>36</v>
      </c>
      <c r="B16" s="13" t="s">
        <v>9</v>
      </c>
      <c r="C16" s="11">
        <f>'[11]Р2'!F7</f>
        <v>5</v>
      </c>
      <c r="D16" s="14" t="e">
        <f>('[11]Р2'!F7+'[11]Р2'!F8+'[11]Р2'!F9)/3</f>
        <v>#N/A</v>
      </c>
    </row>
    <row r="17" spans="1:4" ht="12">
      <c r="A17" s="12" t="s">
        <v>37</v>
      </c>
      <c r="B17" s="13" t="s">
        <v>10</v>
      </c>
      <c r="C17" s="11">
        <f>'[11]Р3'!E7</f>
        <v>5</v>
      </c>
      <c r="D17" s="14">
        <f>('[11]Р3'!E7+'[11]Р3'!E9+'[11]Р3'!E8)/3</f>
        <v>1.6666666666666667</v>
      </c>
    </row>
    <row r="18" spans="1:4" ht="12">
      <c r="A18" s="12" t="s">
        <v>38</v>
      </c>
      <c r="B18" s="13" t="s">
        <v>11</v>
      </c>
      <c r="C18" s="11">
        <f>'[11]Р4'!E7</f>
        <v>5</v>
      </c>
      <c r="D18" s="14">
        <f>('[11]Р4'!E7+'[11]Р4'!E8+'[11]Р4'!E9)/3</f>
        <v>1.6666666666666667</v>
      </c>
    </row>
    <row r="19" spans="1:4" ht="12">
      <c r="A19" s="12" t="s">
        <v>39</v>
      </c>
      <c r="B19" s="13" t="s">
        <v>12</v>
      </c>
      <c r="C19" s="11">
        <f>'[11]Р5'!F7</f>
        <v>0</v>
      </c>
      <c r="D19" s="14">
        <v>0</v>
      </c>
    </row>
    <row r="20" spans="1:4" ht="36">
      <c r="A20" s="12" t="s">
        <v>40</v>
      </c>
      <c r="B20" s="13" t="s">
        <v>226</v>
      </c>
      <c r="C20" s="11">
        <f>'[11]Р6'!F7</f>
        <v>5</v>
      </c>
      <c r="D20" s="14">
        <v>3.5</v>
      </c>
    </row>
    <row r="21" spans="1:4" ht="48">
      <c r="A21" s="12" t="s">
        <v>41</v>
      </c>
      <c r="B21" s="13" t="s">
        <v>227</v>
      </c>
      <c r="C21" s="11" t="str">
        <f>'[11]Р7'!J7</f>
        <v>Х</v>
      </c>
      <c r="D21" s="20" t="e">
        <f>('[11]Р7'!J7+'[11]Р7'!J8)/2</f>
        <v>#VALUE!</v>
      </c>
    </row>
    <row r="22" spans="1:4" ht="24">
      <c r="A22" s="12" t="s">
        <v>71</v>
      </c>
      <c r="B22" s="13" t="s">
        <v>228</v>
      </c>
      <c r="C22" s="11">
        <f>'[11]Р8'!H7</f>
        <v>5</v>
      </c>
      <c r="D22" s="20">
        <f>('[11]Р8'!H7+'[11]Р8'!H8)/2</f>
        <v>5</v>
      </c>
    </row>
    <row r="23" spans="1:4" ht="24">
      <c r="A23" s="12" t="s">
        <v>42</v>
      </c>
      <c r="B23" s="13" t="s">
        <v>229</v>
      </c>
      <c r="C23" s="11" t="str">
        <f>'[11]Р9'!H7</f>
        <v>Х</v>
      </c>
      <c r="D23" s="20" t="e">
        <f>('[11]Р9'!H7+'[11]Р9'!H8)/2</f>
        <v>#VALUE!</v>
      </c>
    </row>
    <row r="24" spans="1:4" ht="12">
      <c r="A24" s="12" t="s">
        <v>43</v>
      </c>
      <c r="B24" s="13" t="s">
        <v>16</v>
      </c>
      <c r="C24" s="11">
        <f>'[11]Р10'!F7</f>
        <v>5</v>
      </c>
      <c r="D24" s="14" t="e">
        <f>('[11]Р10'!F7+'[11]Р10'!F8+'[11]Р10'!F9)/3</f>
        <v>#N/A</v>
      </c>
    </row>
    <row r="25" spans="1:4" ht="24">
      <c r="A25" s="12" t="s">
        <v>72</v>
      </c>
      <c r="B25" s="13" t="s">
        <v>230</v>
      </c>
      <c r="C25" s="11" t="str">
        <f>'[11]Р11'!F7</f>
        <v>норма</v>
      </c>
      <c r="D25" s="18" t="s">
        <v>26</v>
      </c>
    </row>
    <row r="26" spans="1:4" ht="24">
      <c r="A26" s="12" t="s">
        <v>73</v>
      </c>
      <c r="B26" s="13" t="s">
        <v>231</v>
      </c>
      <c r="C26" s="11" t="str">
        <f>'[11]Р12'!F7</f>
        <v>Х</v>
      </c>
      <c r="D26" s="18" t="s">
        <v>26</v>
      </c>
    </row>
    <row r="27" spans="1:4" ht="12">
      <c r="A27" s="12" t="s">
        <v>44</v>
      </c>
      <c r="B27" s="13" t="s">
        <v>232</v>
      </c>
      <c r="C27" s="11">
        <f>'[11]Р13'!F7</f>
        <v>3</v>
      </c>
      <c r="D27" s="14" t="e">
        <f>('[11]Р13'!F7+'[11]Р13'!F8+'[11]Р13'!F9)/3</f>
        <v>#N/A</v>
      </c>
    </row>
    <row r="28" spans="1:4" ht="12">
      <c r="A28" s="12" t="s">
        <v>74</v>
      </c>
      <c r="B28" s="13" t="s">
        <v>68</v>
      </c>
      <c r="C28" s="11">
        <f>'[11]Р14'!F7</f>
        <v>5</v>
      </c>
      <c r="D28" s="14" t="e">
        <f>('[11]Р14'!F7+'[11]Р14'!F8+'[11]Р14'!F9)/3</f>
        <v>#N/A</v>
      </c>
    </row>
    <row r="29" spans="1:4" ht="24">
      <c r="A29" s="12" t="s">
        <v>75</v>
      </c>
      <c r="B29" s="13" t="s">
        <v>69</v>
      </c>
      <c r="C29" s="11" t="str">
        <f>'[11]Р15'!F7</f>
        <v>Х</v>
      </c>
      <c r="D29" s="14" t="e">
        <f>('[11]Р15'!F7+'[11]Р15'!F8)/2</f>
        <v>#VALUE!</v>
      </c>
    </row>
    <row r="30" spans="1:4" ht="12">
      <c r="A30" s="12" t="s">
        <v>76</v>
      </c>
      <c r="B30" s="13" t="s">
        <v>233</v>
      </c>
      <c r="C30" s="11">
        <f>'[11]Р16'!F7</f>
        <v>5</v>
      </c>
      <c r="D30" s="14" t="e">
        <f>('[11]Р16'!F7+'[11]Р16'!F8+'[11]Р16'!F9)/3</f>
        <v>#N/A</v>
      </c>
    </row>
    <row r="31" spans="1:4" ht="24">
      <c r="A31" s="12" t="s">
        <v>77</v>
      </c>
      <c r="B31" s="13" t="s">
        <v>234</v>
      </c>
      <c r="C31" s="11" t="str">
        <f>'[11]Р17'!F7</f>
        <v>Х</v>
      </c>
      <c r="D31" s="14" t="e">
        <f>('[11]Р17'!F7+'[11]Р17'!F8)/2</f>
        <v>#VALUE!</v>
      </c>
    </row>
    <row r="32" spans="1:4" ht="12">
      <c r="A32" s="12" t="s">
        <v>78</v>
      </c>
      <c r="B32" s="13" t="s">
        <v>70</v>
      </c>
      <c r="C32" s="11">
        <f>'[11]Р18'!H7</f>
        <v>5</v>
      </c>
      <c r="D32" s="14" t="e">
        <f>('[11]Р18'!H7+'[11]Р18'!H11)/2</f>
        <v>#N/A</v>
      </c>
    </row>
    <row r="33" spans="1:4" ht="12">
      <c r="A33" s="12" t="s">
        <v>45</v>
      </c>
      <c r="B33" s="13" t="s">
        <v>235</v>
      </c>
      <c r="C33" s="11">
        <f>'[11]Р19'!F7</f>
        <v>5</v>
      </c>
      <c r="D33" s="14" t="e">
        <f>('[11]Р19'!F7+'[11]Р19'!F8+'[11]Р19'!F9)/3</f>
        <v>#N/A</v>
      </c>
    </row>
    <row r="34" spans="1:4" ht="12">
      <c r="A34" s="12" t="s">
        <v>46</v>
      </c>
      <c r="B34" s="13" t="s">
        <v>1</v>
      </c>
      <c r="C34" s="11">
        <f>'[11]Р20'!D7</f>
        <v>5</v>
      </c>
      <c r="D34" s="14">
        <f>('[11]Р20'!D7+'[11]Р20'!D8+'[11]Р20'!D9)/3</f>
        <v>1.6666666666666667</v>
      </c>
    </row>
    <row r="35" spans="1:4" ht="12">
      <c r="A35" s="12" t="s">
        <v>47</v>
      </c>
      <c r="B35" s="13" t="s">
        <v>2</v>
      </c>
      <c r="C35" s="11">
        <f>'[11]Р21'!D7</f>
        <v>5</v>
      </c>
      <c r="D35" s="14">
        <f>('[11]Р21'!D7+'[11]Р21'!D8+'[11]Р21'!D9)/3</f>
        <v>1.6666666666666667</v>
      </c>
    </row>
    <row r="36" spans="1:4" ht="24">
      <c r="A36" s="12" t="s">
        <v>48</v>
      </c>
      <c r="B36" s="13" t="s">
        <v>236</v>
      </c>
      <c r="C36" s="11" t="str">
        <f>'[11]Р22'!D7</f>
        <v>Х</v>
      </c>
      <c r="D36" s="20" t="e">
        <f>('[11]Р22'!D7+'[11]Р22'!D8)/2</f>
        <v>#VALUE!</v>
      </c>
    </row>
    <row r="37" spans="1:4" ht="12">
      <c r="A37" s="12" t="s">
        <v>49</v>
      </c>
      <c r="B37" s="13" t="s">
        <v>4</v>
      </c>
      <c r="C37" s="11">
        <f>'[11]Р23'!F7</f>
        <v>5</v>
      </c>
      <c r="D37" s="14">
        <f>('[11]Р23'!F7+'[11]Р23'!F8+'[11]Р23'!F9)/3</f>
        <v>1.6666666666666667</v>
      </c>
    </row>
    <row r="38" spans="1:4" ht="12">
      <c r="A38" s="12" t="s">
        <v>50</v>
      </c>
      <c r="B38" s="13" t="s">
        <v>5</v>
      </c>
      <c r="C38" s="11">
        <f>'[11]Р24'!F7</f>
        <v>5</v>
      </c>
      <c r="D38" s="14" t="e">
        <f>('[11]Р24'!F7+'[11]Р24'!F8+'[11]Р24'!F9)/3</f>
        <v>#N/A</v>
      </c>
    </row>
    <row r="39" spans="1:4" ht="12">
      <c r="A39" s="12" t="s">
        <v>51</v>
      </c>
      <c r="B39" s="13" t="s">
        <v>27</v>
      </c>
      <c r="C39" s="11">
        <f>'[11]Р25'!D7</f>
        <v>5</v>
      </c>
      <c r="D39" s="14">
        <f>('[11]Р25'!D7+'[11]Р25'!D8+'[11]Р25'!D9)/3</f>
        <v>1.6666666666666667</v>
      </c>
    </row>
    <row r="40" spans="1:4" ht="12">
      <c r="A40" s="12" t="s">
        <v>52</v>
      </c>
      <c r="B40" s="13" t="s">
        <v>6</v>
      </c>
      <c r="C40" s="11">
        <f>'[11]Р26'!D7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'[11]Р27'!F7</f>
        <v>5</v>
      </c>
      <c r="D41" s="14" t="e">
        <f>('[11]Р27'!F7+'[11]Р27'!F8+'[11]Р27'!F9)/3</f>
        <v>#N/A</v>
      </c>
    </row>
    <row r="42" spans="1:4" ht="36">
      <c r="A42" s="12" t="s">
        <v>54</v>
      </c>
      <c r="B42" s="13" t="s">
        <v>237</v>
      </c>
      <c r="C42" s="11" t="str">
        <f>'[11]Р28'!F7</f>
        <v>Х</v>
      </c>
      <c r="D42" s="20" t="e">
        <f>('[11]Р28'!F7+'[11]Р28'!F8)/2</f>
        <v>#VALUE!</v>
      </c>
    </row>
    <row r="43" spans="1:4" ht="24">
      <c r="A43" s="12" t="s">
        <v>33</v>
      </c>
      <c r="B43" s="13"/>
      <c r="C43" s="11">
        <v>93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1" bestFit="1" customWidth="1"/>
    <col min="2" max="2" width="38.125" style="1" bestFit="1" customWidth="1"/>
    <col min="3" max="3" width="23.00390625" style="1" customWidth="1"/>
    <col min="4" max="4" width="23.75390625" style="1" bestFit="1" customWidth="1"/>
    <col min="5" max="5" width="18.375" style="1" bestFit="1" customWidth="1"/>
    <col min="6" max="16384" width="9.125" style="1" customWidth="1"/>
  </cols>
  <sheetData>
    <row r="1" spans="4:5" ht="12.75">
      <c r="D1" s="28" t="s">
        <v>57</v>
      </c>
      <c r="E1" s="28"/>
    </row>
    <row r="2" spans="4:5" ht="12.75">
      <c r="D2" s="28" t="s">
        <v>58</v>
      </c>
      <c r="E2" s="28"/>
    </row>
    <row r="3" spans="4:5" ht="12.75">
      <c r="D3" s="28" t="s">
        <v>59</v>
      </c>
      <c r="E3" s="28"/>
    </row>
    <row r="4" spans="4:5" ht="12.75">
      <c r="D4" s="28" t="s">
        <v>60</v>
      </c>
      <c r="E4" s="28"/>
    </row>
    <row r="5" spans="4:5" ht="12.75">
      <c r="D5" s="28" t="s">
        <v>61</v>
      </c>
      <c r="E5" s="28"/>
    </row>
    <row r="7" spans="1:5" ht="12.75">
      <c r="A7" s="27" t="s">
        <v>18</v>
      </c>
      <c r="B7" s="27"/>
      <c r="C7" s="27"/>
      <c r="D7" s="27"/>
      <c r="E7" s="27"/>
    </row>
    <row r="8" spans="1:5" ht="12.75">
      <c r="A8" s="27" t="s">
        <v>249</v>
      </c>
      <c r="B8" s="27"/>
      <c r="C8" s="27"/>
      <c r="D8" s="27"/>
      <c r="E8" s="27"/>
    </row>
    <row r="9" spans="1:5" ht="12.75">
      <c r="A9" s="27" t="s">
        <v>19</v>
      </c>
      <c r="B9" s="27"/>
      <c r="C9" s="27"/>
      <c r="D9" s="27"/>
      <c r="E9" s="27"/>
    </row>
    <row r="10" ht="12.75">
      <c r="A10" s="5"/>
    </row>
    <row r="11" spans="1:5" ht="38.25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24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2.75">
      <c r="A13" s="7">
        <v>1</v>
      </c>
      <c r="B13" s="2" t="s">
        <v>82</v>
      </c>
      <c r="C13" s="7">
        <v>85</v>
      </c>
      <c r="D13" s="19">
        <f>5*20</f>
        <v>100</v>
      </c>
      <c r="E13" s="8">
        <f>C13/D13*100</f>
        <v>85</v>
      </c>
    </row>
    <row r="14" spans="1:5" ht="12.75">
      <c r="A14" s="7">
        <v>2</v>
      </c>
      <c r="B14" s="2" t="s">
        <v>238</v>
      </c>
      <c r="C14" s="7">
        <v>90</v>
      </c>
      <c r="D14" s="19">
        <v>100</v>
      </c>
      <c r="E14" s="8">
        <f>C14/D14*100</f>
        <v>90</v>
      </c>
    </row>
    <row r="15" spans="1:5" ht="12.75">
      <c r="A15" s="7">
        <v>3</v>
      </c>
      <c r="B15" s="2" t="s">
        <v>239</v>
      </c>
      <c r="C15" s="7">
        <v>87</v>
      </c>
      <c r="D15" s="19">
        <v>100</v>
      </c>
      <c r="E15" s="8">
        <f>C15/D15*100</f>
        <v>87</v>
      </c>
    </row>
    <row r="16" spans="1:5" ht="12.75">
      <c r="A16" s="7">
        <v>4</v>
      </c>
      <c r="B16" s="2" t="s">
        <v>240</v>
      </c>
      <c r="C16" s="7">
        <v>91</v>
      </c>
      <c r="D16" s="19">
        <v>100</v>
      </c>
      <c r="E16" s="8">
        <f>C16/D16*100</f>
        <v>91</v>
      </c>
    </row>
    <row r="17" spans="1:5" ht="12.75">
      <c r="A17" s="7">
        <v>5</v>
      </c>
      <c r="B17" s="2" t="s">
        <v>241</v>
      </c>
      <c r="C17" s="7">
        <v>90</v>
      </c>
      <c r="D17" s="19">
        <v>100</v>
      </c>
      <c r="E17" s="8">
        <f>C17/D17*100</f>
        <v>90</v>
      </c>
    </row>
    <row r="18" spans="1:5" ht="12.75">
      <c r="A18" s="7">
        <v>6</v>
      </c>
      <c r="B18" s="2" t="s">
        <v>242</v>
      </c>
      <c r="C18" s="7">
        <v>95</v>
      </c>
      <c r="D18" s="19">
        <v>100</v>
      </c>
      <c r="E18" s="8">
        <f>C18/D18*100</f>
        <v>95</v>
      </c>
    </row>
    <row r="19" spans="1:5" ht="12.75">
      <c r="A19" s="7">
        <v>7</v>
      </c>
      <c r="B19" s="2" t="s">
        <v>243</v>
      </c>
      <c r="C19" s="7">
        <v>82</v>
      </c>
      <c r="D19" s="19">
        <v>100</v>
      </c>
      <c r="E19" s="8">
        <f>C19/D19*100</f>
        <v>82</v>
      </c>
    </row>
    <row r="20" spans="1:5" ht="12.75">
      <c r="A20" s="7">
        <v>8</v>
      </c>
      <c r="B20" s="2" t="s">
        <v>244</v>
      </c>
      <c r="C20" s="7">
        <v>84</v>
      </c>
      <c r="D20" s="19">
        <v>100</v>
      </c>
      <c r="E20" s="8">
        <f>C20/D20*100</f>
        <v>84</v>
      </c>
    </row>
    <row r="21" spans="1:5" ht="12.75">
      <c r="A21" s="7">
        <v>9</v>
      </c>
      <c r="B21" s="2" t="s">
        <v>245</v>
      </c>
      <c r="C21" s="7">
        <v>90</v>
      </c>
      <c r="D21" s="19">
        <v>100</v>
      </c>
      <c r="E21" s="8">
        <f>C21/D21*100</f>
        <v>90</v>
      </c>
    </row>
    <row r="22" spans="1:5" ht="12.75">
      <c r="A22" s="7">
        <v>10</v>
      </c>
      <c r="B22" s="2" t="s">
        <v>246</v>
      </c>
      <c r="C22" s="7">
        <v>87</v>
      </c>
      <c r="D22" s="19">
        <v>100</v>
      </c>
      <c r="E22" s="8">
        <f>C22/D22*100</f>
        <v>87</v>
      </c>
    </row>
    <row r="23" spans="1:5" ht="12.75">
      <c r="A23" s="7">
        <v>11</v>
      </c>
      <c r="B23" s="2" t="s">
        <v>247</v>
      </c>
      <c r="C23" s="7">
        <v>78</v>
      </c>
      <c r="D23" s="19">
        <v>100</v>
      </c>
      <c r="E23" s="8">
        <f>C23/D23*100</f>
        <v>78</v>
      </c>
    </row>
    <row r="24" spans="1:5" ht="12.75">
      <c r="A24" s="7">
        <v>12</v>
      </c>
      <c r="B24" s="2" t="s">
        <v>248</v>
      </c>
      <c r="C24" s="3">
        <v>93</v>
      </c>
      <c r="D24" s="19">
        <v>100</v>
      </c>
      <c r="E24" s="8">
        <f>C24/D24*100</f>
        <v>93</v>
      </c>
    </row>
    <row r="25" spans="1:5" ht="41.25" customHeight="1">
      <c r="A25" s="26" t="s">
        <v>25</v>
      </c>
      <c r="B25" s="26"/>
      <c r="C25" s="6" t="s">
        <v>26</v>
      </c>
      <c r="D25" s="6" t="s">
        <v>26</v>
      </c>
      <c r="E25" s="9">
        <f>(E13+E14+E18+E24+E15+E16+E17+E19+E20+E21+E22+E23)/12</f>
        <v>87.66666666666667</v>
      </c>
    </row>
  </sheetData>
  <sheetProtection/>
  <mergeCells count="9">
    <mergeCell ref="A25:B25"/>
    <mergeCell ref="A9:E9"/>
    <mergeCell ref="A8:E8"/>
    <mergeCell ref="A7:E7"/>
    <mergeCell ref="D1:E1"/>
    <mergeCell ref="D5:E5"/>
    <mergeCell ref="D4:E4"/>
    <mergeCell ref="D3:E3"/>
    <mergeCell ref="D2:E2"/>
  </mergeCells>
  <printOptions/>
  <pageMargins left="0.16" right="0.16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9">
      <selection activeCell="B58" sqref="B58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86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87</v>
      </c>
      <c r="B8" s="24"/>
      <c r="C8" s="24"/>
      <c r="D8" s="24"/>
    </row>
    <row r="9" spans="1:4" ht="9.75" customHeight="1">
      <c r="A9" s="21" t="s">
        <v>88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12">
      <c r="A15" s="12" t="s">
        <v>35</v>
      </c>
      <c r="B15" s="13" t="s">
        <v>8</v>
      </c>
      <c r="C15" s="11">
        <f>'[1]Р1'!F7</f>
        <v>5</v>
      </c>
      <c r="D15" s="14" t="e">
        <f>('[1]Р1'!F7+'[1]Р1'!F8+'[1]Р1'!F9+'[1]Р1'!F10)/4</f>
        <v>#N/A</v>
      </c>
      <c r="E15" s="10">
        <f>C15+C16+C17+C18+C19+C20+C24+C27+C28+C30+C32+C33+C34+C35+C37+C38+C39+C40+C41</f>
        <v>85</v>
      </c>
    </row>
    <row r="16" spans="1:4" ht="12">
      <c r="A16" s="12" t="s">
        <v>36</v>
      </c>
      <c r="B16" s="13" t="s">
        <v>9</v>
      </c>
      <c r="C16" s="11">
        <f>'[1]Р2'!F7</f>
        <v>5</v>
      </c>
      <c r="D16" s="14" t="e">
        <f>('[1]Р2'!F7+'[1]Р2'!F8+'[1]Р2'!F9)/3</f>
        <v>#N/A</v>
      </c>
    </row>
    <row r="17" spans="1:4" ht="12">
      <c r="A17" s="12" t="s">
        <v>37</v>
      </c>
      <c r="B17" s="13" t="s">
        <v>10</v>
      </c>
      <c r="C17" s="11">
        <f>'[1]Р3'!E7</f>
        <v>5</v>
      </c>
      <c r="D17" s="14">
        <f>('[1]Р3'!E7+'[1]Р3'!E9+'[1]Р3'!E8)/3</f>
        <v>1.6666666666666667</v>
      </c>
    </row>
    <row r="18" spans="1:4" ht="12">
      <c r="A18" s="12" t="s">
        <v>38</v>
      </c>
      <c r="B18" s="13" t="s">
        <v>11</v>
      </c>
      <c r="C18" s="11">
        <f>'[1]Р4'!E7</f>
        <v>5</v>
      </c>
      <c r="D18" s="14">
        <f>('[1]Р4'!E7+'[1]Р4'!E8+'[1]Р4'!E9)/3</f>
        <v>1.6666666666666667</v>
      </c>
    </row>
    <row r="19" spans="1:4" ht="12">
      <c r="A19" s="12" t="s">
        <v>39</v>
      </c>
      <c r="B19" s="13" t="s">
        <v>12</v>
      </c>
      <c r="C19" s="11">
        <f>'[1]Р5'!F7</f>
        <v>0</v>
      </c>
      <c r="D19" s="14">
        <v>0</v>
      </c>
    </row>
    <row r="20" spans="1:4" ht="36">
      <c r="A20" s="12" t="s">
        <v>40</v>
      </c>
      <c r="B20" s="13" t="s">
        <v>89</v>
      </c>
      <c r="C20" s="11">
        <f>'[1]Р6'!F7</f>
        <v>5</v>
      </c>
      <c r="D20" s="14">
        <v>3.5</v>
      </c>
    </row>
    <row r="21" spans="1:4" ht="48">
      <c r="A21" s="12" t="s">
        <v>41</v>
      </c>
      <c r="B21" s="13" t="s">
        <v>90</v>
      </c>
      <c r="C21" s="11" t="str">
        <f>'[1]Р7'!J7</f>
        <v>Х</v>
      </c>
      <c r="D21" s="20" t="e">
        <f>('[1]Р7'!J7+'[1]Р7'!J8)/2</f>
        <v>#VALUE!</v>
      </c>
    </row>
    <row r="22" spans="1:4" ht="24">
      <c r="A22" s="12" t="s">
        <v>71</v>
      </c>
      <c r="B22" s="13" t="s">
        <v>91</v>
      </c>
      <c r="C22" s="11">
        <f>'[1]Р8'!H7</f>
        <v>5</v>
      </c>
      <c r="D22" s="20">
        <f>('[1]Р8'!H7+'[1]Р8'!H8)/2</f>
        <v>5</v>
      </c>
    </row>
    <row r="23" spans="1:4" ht="24">
      <c r="A23" s="12" t="s">
        <v>42</v>
      </c>
      <c r="B23" s="13" t="s">
        <v>92</v>
      </c>
      <c r="C23" s="11" t="str">
        <f>'[1]Р9'!H7</f>
        <v>Х</v>
      </c>
      <c r="D23" s="20" t="e">
        <f>('[1]Р9'!H7+'[1]Р9'!H8)/2</f>
        <v>#VALUE!</v>
      </c>
    </row>
    <row r="24" spans="1:4" ht="12">
      <c r="A24" s="12" t="s">
        <v>43</v>
      </c>
      <c r="B24" s="13" t="s">
        <v>16</v>
      </c>
      <c r="C24" s="11">
        <f>'[1]Р10'!F7</f>
        <v>5</v>
      </c>
      <c r="D24" s="14" t="e">
        <f>('[1]Р10'!F7+'[1]Р10'!F8+'[1]Р10'!F9)/3</f>
        <v>#N/A</v>
      </c>
    </row>
    <row r="25" spans="1:4" ht="24">
      <c r="A25" s="12" t="s">
        <v>72</v>
      </c>
      <c r="B25" s="13" t="s">
        <v>93</v>
      </c>
      <c r="C25" s="11" t="str">
        <f>'[1]Р11'!F7</f>
        <v>норма</v>
      </c>
      <c r="D25" s="18" t="s">
        <v>26</v>
      </c>
    </row>
    <row r="26" spans="1:4" ht="24">
      <c r="A26" s="12" t="s">
        <v>73</v>
      </c>
      <c r="B26" s="13" t="s">
        <v>94</v>
      </c>
      <c r="C26" s="11" t="str">
        <f>'[1]Р12'!F7</f>
        <v>Х</v>
      </c>
      <c r="D26" s="18" t="s">
        <v>26</v>
      </c>
    </row>
    <row r="27" spans="1:4" ht="12">
      <c r="A27" s="12" t="s">
        <v>44</v>
      </c>
      <c r="B27" s="13" t="s">
        <v>95</v>
      </c>
      <c r="C27" s="11">
        <f>'[1]Р13'!F7</f>
        <v>5</v>
      </c>
      <c r="D27" s="14" t="e">
        <f>('[1]Р13'!F7+'[1]Р13'!F8+'[1]Р13'!F9)/3</f>
        <v>#N/A</v>
      </c>
    </row>
    <row r="28" spans="1:4" ht="12">
      <c r="A28" s="12" t="s">
        <v>74</v>
      </c>
      <c r="B28" s="13" t="s">
        <v>68</v>
      </c>
      <c r="C28" s="11">
        <f>'[1]Р14'!F7</f>
        <v>5</v>
      </c>
      <c r="D28" s="14" t="e">
        <f>('[1]Р14'!F7+'[1]Р14'!F8+'[1]Р14'!F9)/3</f>
        <v>#N/A</v>
      </c>
    </row>
    <row r="29" spans="1:4" ht="24">
      <c r="A29" s="12" t="s">
        <v>75</v>
      </c>
      <c r="B29" s="13" t="s">
        <v>69</v>
      </c>
      <c r="C29" s="11" t="str">
        <f>'[1]Р15'!F7</f>
        <v>Х</v>
      </c>
      <c r="D29" s="14" t="e">
        <f>('[1]Р15'!F7+'[1]Р15'!F8)/2</f>
        <v>#VALUE!</v>
      </c>
    </row>
    <row r="30" spans="1:4" ht="12">
      <c r="A30" s="12" t="s">
        <v>76</v>
      </c>
      <c r="B30" s="13" t="s">
        <v>96</v>
      </c>
      <c r="C30" s="11">
        <f>'[1]Р16'!F7</f>
        <v>5</v>
      </c>
      <c r="D30" s="14" t="e">
        <f>('[1]Р16'!F7+'[1]Р16'!F8+'[1]Р16'!F9)/3</f>
        <v>#N/A</v>
      </c>
    </row>
    <row r="31" spans="1:4" ht="24">
      <c r="A31" s="12" t="s">
        <v>77</v>
      </c>
      <c r="B31" s="13" t="s">
        <v>97</v>
      </c>
      <c r="C31" s="11" t="str">
        <f>'[1]Р17'!F7</f>
        <v>Х</v>
      </c>
      <c r="D31" s="14" t="e">
        <f>('[1]Р17'!F7+'[1]Р17'!F8)/2</f>
        <v>#VALUE!</v>
      </c>
    </row>
    <row r="32" spans="1:4" ht="12">
      <c r="A32" s="12" t="s">
        <v>78</v>
      </c>
      <c r="B32" s="13" t="s">
        <v>70</v>
      </c>
      <c r="C32" s="11">
        <f>'[1]Р18'!H7</f>
        <v>0</v>
      </c>
      <c r="D32" s="14" t="e">
        <f>('[1]Р18'!H7+'[1]Р18'!H11)/2</f>
        <v>#N/A</v>
      </c>
    </row>
    <row r="33" spans="1:4" ht="12">
      <c r="A33" s="12" t="s">
        <v>45</v>
      </c>
      <c r="B33" s="13" t="s">
        <v>98</v>
      </c>
      <c r="C33" s="11">
        <f>'[1]Р19'!F7</f>
        <v>5</v>
      </c>
      <c r="D33" s="14" t="e">
        <f>('[1]Р19'!F7+'[1]Р19'!F8+'[1]Р19'!F9)/3</f>
        <v>#N/A</v>
      </c>
    </row>
    <row r="34" spans="1:4" ht="12">
      <c r="A34" s="12" t="s">
        <v>46</v>
      </c>
      <c r="B34" s="13" t="s">
        <v>1</v>
      </c>
      <c r="C34" s="11">
        <f>'[1]Р20'!D7</f>
        <v>5</v>
      </c>
      <c r="D34" s="14">
        <f>('[1]Р20'!D7+'[1]Р20'!D8+'[1]Р20'!D9)/3</f>
        <v>1.6666666666666667</v>
      </c>
    </row>
    <row r="35" spans="1:4" ht="12">
      <c r="A35" s="12" t="s">
        <v>47</v>
      </c>
      <c r="B35" s="13" t="s">
        <v>2</v>
      </c>
      <c r="C35" s="11">
        <f>'[1]Р21'!D7</f>
        <v>5</v>
      </c>
      <c r="D35" s="14">
        <f>('[1]Р21'!D7+'[1]Р21'!D8+'[1]Р21'!D9)/3</f>
        <v>1.6666666666666667</v>
      </c>
    </row>
    <row r="36" spans="1:4" ht="24">
      <c r="A36" s="12" t="s">
        <v>48</v>
      </c>
      <c r="B36" s="13" t="s">
        <v>99</v>
      </c>
      <c r="C36" s="11" t="str">
        <f>'[1]Р22'!D7</f>
        <v>Х</v>
      </c>
      <c r="D36" s="20" t="e">
        <f>('[1]Р22'!D7+'[1]Р22'!D8)/2</f>
        <v>#VALUE!</v>
      </c>
    </row>
    <row r="37" spans="1:4" ht="12">
      <c r="A37" s="12" t="s">
        <v>49</v>
      </c>
      <c r="B37" s="13" t="s">
        <v>4</v>
      </c>
      <c r="C37" s="11">
        <f>'[1]Р23'!F7</f>
        <v>5</v>
      </c>
      <c r="D37" s="14">
        <f>('[1]Р23'!F7+'[1]Р23'!F8+'[1]Р23'!F9)/3</f>
        <v>1.6666666666666667</v>
      </c>
    </row>
    <row r="38" spans="1:4" ht="12">
      <c r="A38" s="12" t="s">
        <v>50</v>
      </c>
      <c r="B38" s="13" t="s">
        <v>5</v>
      </c>
      <c r="C38" s="11">
        <f>'[1]Р24'!F7</f>
        <v>5</v>
      </c>
      <c r="D38" s="14" t="e">
        <f>('[1]Р24'!F7+'[1]Р24'!F8+'[1]Р24'!F9)/3</f>
        <v>#N/A</v>
      </c>
    </row>
    <row r="39" spans="1:4" ht="12">
      <c r="A39" s="12" t="s">
        <v>51</v>
      </c>
      <c r="B39" s="13" t="s">
        <v>27</v>
      </c>
      <c r="C39" s="11">
        <f>'[1]Р25'!D7</f>
        <v>5</v>
      </c>
      <c r="D39" s="14">
        <f>('[1]Р25'!D7+'[1]Р25'!D8+'[1]Р25'!D9)/3</f>
        <v>1.6666666666666667</v>
      </c>
    </row>
    <row r="40" spans="1:4" ht="12">
      <c r="A40" s="12" t="s">
        <v>52</v>
      </c>
      <c r="B40" s="13" t="s">
        <v>6</v>
      </c>
      <c r="C40" s="11">
        <f>'[1]Р26'!D7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'[1]Р27'!F7</f>
        <v>5</v>
      </c>
      <c r="D41" s="14" t="e">
        <f>('[1]Р27'!F7+'[1]Р27'!F8+'[1]Р27'!F9)/3</f>
        <v>#N/A</v>
      </c>
    </row>
    <row r="42" spans="1:4" ht="36">
      <c r="A42" s="12" t="s">
        <v>54</v>
      </c>
      <c r="B42" s="13" t="s">
        <v>100</v>
      </c>
      <c r="C42" s="11" t="str">
        <f>'[1]Р28'!F7</f>
        <v>Х</v>
      </c>
      <c r="D42" s="20" t="e">
        <f>('[1]Р28'!F7+'[1]Р28'!F8)/2</f>
        <v>#VALUE!</v>
      </c>
    </row>
    <row r="43" spans="1:4" ht="24">
      <c r="A43" s="12" t="s">
        <v>33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3">
      <selection activeCell="B18" sqref="B18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101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102</v>
      </c>
      <c r="B8" s="24"/>
      <c r="C8" s="24"/>
      <c r="D8" s="24"/>
    </row>
    <row r="9" spans="1:4" ht="9.75" customHeight="1">
      <c r="A9" s="21" t="s">
        <v>103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12">
      <c r="A15" s="12" t="s">
        <v>35</v>
      </c>
      <c r="B15" s="13" t="s">
        <v>8</v>
      </c>
      <c r="C15" s="11">
        <f>'[2]Р1'!F7</f>
        <v>5</v>
      </c>
      <c r="D15" s="14" t="e">
        <f>('[2]Р1'!F7+'[2]Р1'!F8+'[2]Р1'!F9+'[2]Р1'!F10)/4</f>
        <v>#N/A</v>
      </c>
      <c r="E15" s="10">
        <f>C15+C16+C17+C18+C19+C20+C22+C24+C28+C30+C32+C33+C34+C35+C37+C38+C39+C40+C41</f>
        <v>83</v>
      </c>
    </row>
    <row r="16" spans="1:4" ht="12">
      <c r="A16" s="12" t="s">
        <v>36</v>
      </c>
      <c r="B16" s="13" t="s">
        <v>9</v>
      </c>
      <c r="C16" s="11">
        <f>'[2]Р2'!F7</f>
        <v>5</v>
      </c>
      <c r="D16" s="14" t="e">
        <f>('[2]Р2'!F7+'[2]Р2'!F8+'[2]Р2'!F9)/3</f>
        <v>#N/A</v>
      </c>
    </row>
    <row r="17" spans="1:4" ht="12">
      <c r="A17" s="12" t="s">
        <v>37</v>
      </c>
      <c r="B17" s="13" t="s">
        <v>10</v>
      </c>
      <c r="C17" s="11">
        <f>'[2]Р3'!E7</f>
        <v>5</v>
      </c>
      <c r="D17" s="14">
        <f>('[2]Р3'!E7+'[2]Р3'!E9+'[2]Р3'!E8)/3</f>
        <v>1.6666666666666667</v>
      </c>
    </row>
    <row r="18" spans="1:4" ht="12">
      <c r="A18" s="12" t="s">
        <v>38</v>
      </c>
      <c r="B18" s="13" t="s">
        <v>11</v>
      </c>
      <c r="C18" s="11">
        <f>'[2]Р4'!E7</f>
        <v>5</v>
      </c>
      <c r="D18" s="14">
        <f>('[2]Р4'!E7+'[2]Р4'!E8+'[2]Р4'!E9)/3</f>
        <v>1.6666666666666667</v>
      </c>
    </row>
    <row r="19" spans="1:4" ht="12">
      <c r="A19" s="12" t="s">
        <v>39</v>
      </c>
      <c r="B19" s="13" t="s">
        <v>12</v>
      </c>
      <c r="C19" s="11">
        <f>'[2]Р5'!F7</f>
        <v>0</v>
      </c>
      <c r="D19" s="14">
        <v>0</v>
      </c>
    </row>
    <row r="20" spans="1:4" ht="36">
      <c r="A20" s="12" t="s">
        <v>40</v>
      </c>
      <c r="B20" s="13" t="s">
        <v>104</v>
      </c>
      <c r="C20" s="11">
        <f>'[2]Р6'!F7</f>
        <v>5</v>
      </c>
      <c r="D20" s="14">
        <v>3.5</v>
      </c>
    </row>
    <row r="21" spans="1:4" ht="48">
      <c r="A21" s="12" t="s">
        <v>41</v>
      </c>
      <c r="B21" s="13" t="s">
        <v>105</v>
      </c>
      <c r="C21" s="11" t="str">
        <f>'[2]Р7'!J7</f>
        <v>Х</v>
      </c>
      <c r="D21" s="20" t="e">
        <f>('[2]Р7'!J7+'[2]Р7'!J8)/2</f>
        <v>#VALUE!</v>
      </c>
    </row>
    <row r="22" spans="1:4" ht="24">
      <c r="A22" s="12" t="s">
        <v>71</v>
      </c>
      <c r="B22" s="13" t="s">
        <v>106</v>
      </c>
      <c r="C22" s="11">
        <f>'[2]Р8'!H7</f>
        <v>5</v>
      </c>
      <c r="D22" s="20">
        <f>('[2]Р8'!H7+'[2]Р8'!H8)/2</f>
        <v>5</v>
      </c>
    </row>
    <row r="23" spans="1:4" ht="24">
      <c r="A23" s="12" t="s">
        <v>42</v>
      </c>
      <c r="B23" s="13" t="s">
        <v>107</v>
      </c>
      <c r="C23" s="11" t="str">
        <f>'[2]Р9'!H7</f>
        <v>Х</v>
      </c>
      <c r="D23" s="20" t="e">
        <f>('[2]Р9'!H7+'[2]Р9'!H8)/2</f>
        <v>#VALUE!</v>
      </c>
    </row>
    <row r="24" spans="1:4" ht="12">
      <c r="A24" s="12" t="s">
        <v>43</v>
      </c>
      <c r="B24" s="13" t="s">
        <v>16</v>
      </c>
      <c r="C24" s="11">
        <f>'[2]Р10'!F7</f>
        <v>3</v>
      </c>
      <c r="D24" s="14" t="e">
        <f>('[2]Р10'!F7+'[2]Р10'!F8+'[2]Р10'!F9)/3</f>
        <v>#N/A</v>
      </c>
    </row>
    <row r="25" spans="1:4" ht="24">
      <c r="A25" s="12" t="s">
        <v>72</v>
      </c>
      <c r="B25" s="13" t="s">
        <v>108</v>
      </c>
      <c r="C25" s="11" t="str">
        <f>'[2]Р11'!F7</f>
        <v>норма</v>
      </c>
      <c r="D25" s="18" t="s">
        <v>26</v>
      </c>
    </row>
    <row r="26" spans="1:4" ht="24">
      <c r="A26" s="12" t="s">
        <v>73</v>
      </c>
      <c r="B26" s="13" t="s">
        <v>109</v>
      </c>
      <c r="C26" s="11" t="str">
        <f>'[2]Р12'!F7</f>
        <v>Х</v>
      </c>
      <c r="D26" s="18" t="s">
        <v>26</v>
      </c>
    </row>
    <row r="27" spans="1:4" ht="24">
      <c r="A27" s="12" t="s">
        <v>44</v>
      </c>
      <c r="B27" s="13" t="s">
        <v>110</v>
      </c>
      <c r="C27" s="11">
        <f>'[2]Р13'!F7</f>
        <v>4</v>
      </c>
      <c r="D27" s="14" t="e">
        <f>('[2]Р13'!F7+'[2]Р13'!F8+'[2]Р13'!F9)/3</f>
        <v>#N/A</v>
      </c>
    </row>
    <row r="28" spans="1:4" ht="12">
      <c r="A28" s="12" t="s">
        <v>74</v>
      </c>
      <c r="B28" s="13" t="s">
        <v>68</v>
      </c>
      <c r="C28" s="11">
        <f>'[2]Р14'!F7</f>
        <v>5</v>
      </c>
      <c r="D28" s="14" t="e">
        <f>('[2]Р14'!F7+'[2]Р14'!F8+'[2]Р14'!F9)/3</f>
        <v>#N/A</v>
      </c>
    </row>
    <row r="29" spans="1:4" ht="24">
      <c r="A29" s="12" t="s">
        <v>75</v>
      </c>
      <c r="B29" s="13" t="s">
        <v>69</v>
      </c>
      <c r="C29" s="11" t="str">
        <f>'[2]Р15'!F7</f>
        <v>Х</v>
      </c>
      <c r="D29" s="14" t="e">
        <f>('[2]Р15'!F7+'[2]Р15'!F8)/2</f>
        <v>#VALUE!</v>
      </c>
    </row>
    <row r="30" spans="1:4" ht="12">
      <c r="A30" s="12" t="s">
        <v>76</v>
      </c>
      <c r="B30" s="13" t="s">
        <v>111</v>
      </c>
      <c r="C30" s="11">
        <f>'[2]Р16'!F7</f>
        <v>5</v>
      </c>
      <c r="D30" s="14" t="e">
        <f>('[2]Р16'!F7+'[2]Р16'!F8+'[2]Р16'!F9)/3</f>
        <v>#N/A</v>
      </c>
    </row>
    <row r="31" spans="1:4" ht="24">
      <c r="A31" s="12" t="s">
        <v>77</v>
      </c>
      <c r="B31" s="13" t="s">
        <v>112</v>
      </c>
      <c r="C31" s="11" t="str">
        <f>'[2]Р17'!F7</f>
        <v>Х</v>
      </c>
      <c r="D31" s="14" t="e">
        <f>('[2]Р17'!F7+'[2]Р17'!F8)/2</f>
        <v>#VALUE!</v>
      </c>
    </row>
    <row r="32" spans="1:4" ht="12">
      <c r="A32" s="12" t="s">
        <v>78</v>
      </c>
      <c r="B32" s="13" t="s">
        <v>70</v>
      </c>
      <c r="C32" s="11">
        <f>'[2]Р18'!H7</f>
        <v>0</v>
      </c>
      <c r="D32" s="14" t="e">
        <f>('[2]Р18'!H7+'[2]Р18'!H11)/2</f>
        <v>#N/A</v>
      </c>
    </row>
    <row r="33" spans="1:4" ht="12">
      <c r="A33" s="12" t="s">
        <v>45</v>
      </c>
      <c r="B33" s="13" t="s">
        <v>113</v>
      </c>
      <c r="C33" s="11">
        <f>'[2]Р19'!F7</f>
        <v>5</v>
      </c>
      <c r="D33" s="14" t="e">
        <f>('[2]Р19'!F7+'[2]Р19'!F8+'[2]Р19'!F9)/3</f>
        <v>#N/A</v>
      </c>
    </row>
    <row r="34" spans="1:4" ht="12">
      <c r="A34" s="12" t="s">
        <v>46</v>
      </c>
      <c r="B34" s="13" t="s">
        <v>1</v>
      </c>
      <c r="C34" s="11">
        <f>'[2]Р20'!D7</f>
        <v>5</v>
      </c>
      <c r="D34" s="14">
        <f>('[2]Р20'!D7+'[2]Р20'!D8+'[2]Р20'!D9)/3</f>
        <v>1.6666666666666667</v>
      </c>
    </row>
    <row r="35" spans="1:4" ht="12">
      <c r="A35" s="12" t="s">
        <v>47</v>
      </c>
      <c r="B35" s="13" t="s">
        <v>2</v>
      </c>
      <c r="C35" s="11">
        <f>'[2]Р21'!D7</f>
        <v>5</v>
      </c>
      <c r="D35" s="14">
        <f>('[2]Р21'!D7+'[2]Р21'!D8+'[2]Р21'!D9)/3</f>
        <v>1.6666666666666667</v>
      </c>
    </row>
    <row r="36" spans="1:4" ht="24">
      <c r="A36" s="12" t="s">
        <v>48</v>
      </c>
      <c r="B36" s="13" t="s">
        <v>114</v>
      </c>
      <c r="C36" s="11" t="str">
        <f>'[2]Р22'!D7</f>
        <v>Х</v>
      </c>
      <c r="D36" s="20" t="e">
        <f>('[2]Р22'!D7+'[2]Р22'!D8)/2</f>
        <v>#VALUE!</v>
      </c>
    </row>
    <row r="37" spans="1:4" ht="12">
      <c r="A37" s="12" t="s">
        <v>49</v>
      </c>
      <c r="B37" s="13" t="s">
        <v>4</v>
      </c>
      <c r="C37" s="11">
        <f>'[2]Р23'!F7</f>
        <v>5</v>
      </c>
      <c r="D37" s="14">
        <f>('[2]Р23'!F7+'[2]Р23'!F8+'[2]Р23'!F9)/3</f>
        <v>1.6666666666666667</v>
      </c>
    </row>
    <row r="38" spans="1:4" ht="12">
      <c r="A38" s="12" t="s">
        <v>50</v>
      </c>
      <c r="B38" s="13" t="s">
        <v>5</v>
      </c>
      <c r="C38" s="11">
        <f>'[2]Р24'!F7</f>
        <v>5</v>
      </c>
      <c r="D38" s="14" t="e">
        <f>('[2]Р24'!F7+'[2]Р24'!F8+'[2]Р24'!F9)/3</f>
        <v>#N/A</v>
      </c>
    </row>
    <row r="39" spans="1:4" ht="12">
      <c r="A39" s="12" t="s">
        <v>51</v>
      </c>
      <c r="B39" s="13" t="s">
        <v>27</v>
      </c>
      <c r="C39" s="11">
        <f>'[2]Р25'!D7</f>
        <v>5</v>
      </c>
      <c r="D39" s="14">
        <f>('[2]Р25'!D7+'[2]Р25'!D8+'[2]Р25'!D9)/3</f>
        <v>1.6666666666666667</v>
      </c>
    </row>
    <row r="40" spans="1:4" ht="12">
      <c r="A40" s="12" t="s">
        <v>52</v>
      </c>
      <c r="B40" s="13" t="s">
        <v>6</v>
      </c>
      <c r="C40" s="11">
        <f>'[2]Р26'!D7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'[2]Р27'!F7</f>
        <v>5</v>
      </c>
      <c r="D41" s="14" t="e">
        <f>('[2]Р27'!F7+'[2]Р27'!F8+'[2]Р27'!F9)/3</f>
        <v>#N/A</v>
      </c>
    </row>
    <row r="42" spans="1:4" ht="36">
      <c r="A42" s="12" t="s">
        <v>54</v>
      </c>
      <c r="B42" s="13" t="s">
        <v>115</v>
      </c>
      <c r="C42" s="11" t="str">
        <f>'[2]Р28'!F7</f>
        <v>Х</v>
      </c>
      <c r="D42" s="20" t="e">
        <f>('[2]Р28'!F7+'[2]Р28'!F8)/2</f>
        <v>#VALUE!</v>
      </c>
    </row>
    <row r="43" spans="1:4" ht="24">
      <c r="A43" s="12" t="s">
        <v>33</v>
      </c>
      <c r="B43" s="13"/>
      <c r="C43" s="11">
        <v>87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9">
      <selection activeCell="B44" sqref="B44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116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117</v>
      </c>
      <c r="B8" s="24"/>
      <c r="C8" s="24"/>
      <c r="D8" s="24"/>
    </row>
    <row r="9" spans="1:4" ht="9.75" customHeight="1">
      <c r="A9" s="21" t="s">
        <v>118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'[3]Р1'!F7</f>
        <v>5</v>
      </c>
      <c r="D15" s="14" t="e">
        <f>('[3]Р1'!F7+'[3]Р1'!F8+'[3]Р1'!F9+'[3]Р1'!F10)/4</f>
        <v>#N/A</v>
      </c>
      <c r="E15" s="29">
        <f>C15+C16+C17+C18+C19+C20+C22+C24+C28+C30+C32+C33+C34+C35+C37+C38+C39+C40+C41</f>
        <v>87</v>
      </c>
    </row>
    <row r="16" spans="1:4" ht="12">
      <c r="A16" s="12" t="s">
        <v>36</v>
      </c>
      <c r="B16" s="13" t="s">
        <v>9</v>
      </c>
      <c r="C16" s="11">
        <f>'[3]Р2'!F7</f>
        <v>5</v>
      </c>
      <c r="D16" s="14" t="e">
        <f>('[3]Р2'!F7+'[3]Р2'!F8+'[3]Р2'!F9)/3</f>
        <v>#N/A</v>
      </c>
    </row>
    <row r="17" spans="1:4" ht="12">
      <c r="A17" s="12" t="s">
        <v>37</v>
      </c>
      <c r="B17" s="13" t="s">
        <v>10</v>
      </c>
      <c r="C17" s="11">
        <f>'[3]Р3'!E7</f>
        <v>5</v>
      </c>
      <c r="D17" s="14">
        <f>('[3]Р3'!E7+'[3]Р3'!E9+'[3]Р3'!E8)/3</f>
        <v>1.6666666666666667</v>
      </c>
    </row>
    <row r="18" spans="1:4" ht="12">
      <c r="A18" s="12" t="s">
        <v>38</v>
      </c>
      <c r="B18" s="13" t="s">
        <v>11</v>
      </c>
      <c r="C18" s="11">
        <f>'[3]Р4'!E7</f>
        <v>5</v>
      </c>
      <c r="D18" s="14">
        <f>('[3]Р4'!E7+'[3]Р4'!E8+'[3]Р4'!E9)/3</f>
        <v>1.6666666666666667</v>
      </c>
    </row>
    <row r="19" spans="1:4" ht="12">
      <c r="A19" s="12" t="s">
        <v>39</v>
      </c>
      <c r="B19" s="13" t="s">
        <v>12</v>
      </c>
      <c r="C19" s="11">
        <f>'[3]Р5'!F7</f>
        <v>0</v>
      </c>
      <c r="D19" s="14">
        <v>0</v>
      </c>
    </row>
    <row r="20" spans="1:4" ht="36">
      <c r="A20" s="12" t="s">
        <v>40</v>
      </c>
      <c r="B20" s="13" t="s">
        <v>119</v>
      </c>
      <c r="C20" s="11">
        <f>'[3]Р6'!F7</f>
        <v>5</v>
      </c>
      <c r="D20" s="14">
        <v>3.5</v>
      </c>
    </row>
    <row r="21" spans="1:4" ht="48">
      <c r="A21" s="12" t="s">
        <v>41</v>
      </c>
      <c r="B21" s="13" t="s">
        <v>120</v>
      </c>
      <c r="C21" s="11" t="str">
        <f>'[3]Р7'!J7</f>
        <v>Х</v>
      </c>
      <c r="D21" s="20" t="e">
        <f>('[3]Р7'!J7+'[3]Р7'!J8)/2</f>
        <v>#VALUE!</v>
      </c>
    </row>
    <row r="22" spans="1:4" ht="24">
      <c r="A22" s="12" t="s">
        <v>71</v>
      </c>
      <c r="B22" s="13" t="s">
        <v>121</v>
      </c>
      <c r="C22" s="11">
        <f>'[3]Р8'!H7</f>
        <v>5</v>
      </c>
      <c r="D22" s="20">
        <f>('[3]Р8'!H7+'[3]Р8'!H8)/2</f>
        <v>5</v>
      </c>
    </row>
    <row r="23" spans="1:4" ht="24">
      <c r="A23" s="12" t="s">
        <v>42</v>
      </c>
      <c r="B23" s="13" t="s">
        <v>122</v>
      </c>
      <c r="C23" s="11" t="str">
        <f>'[3]Р9'!H7</f>
        <v>Х</v>
      </c>
      <c r="D23" s="20" t="e">
        <f>('[3]Р9'!H7+'[3]Р9'!H8)/2</f>
        <v>#VALUE!</v>
      </c>
    </row>
    <row r="24" spans="1:4" ht="12">
      <c r="A24" s="12" t="s">
        <v>43</v>
      </c>
      <c r="B24" s="13" t="s">
        <v>16</v>
      </c>
      <c r="C24" s="11">
        <f>'[3]Р10'!F7</f>
        <v>2</v>
      </c>
      <c r="D24" s="14" t="e">
        <f>('[3]Р10'!F7+'[3]Р10'!F8+'[3]Р10'!F9)/3</f>
        <v>#N/A</v>
      </c>
    </row>
    <row r="25" spans="1:4" ht="24">
      <c r="A25" s="12" t="s">
        <v>72</v>
      </c>
      <c r="B25" s="13" t="s">
        <v>123</v>
      </c>
      <c r="C25" s="11" t="str">
        <f>'[3]Р11'!F7</f>
        <v>норма</v>
      </c>
      <c r="D25" s="18" t="s">
        <v>26</v>
      </c>
    </row>
    <row r="26" spans="1:4" ht="24">
      <c r="A26" s="12" t="s">
        <v>73</v>
      </c>
      <c r="B26" s="13" t="s">
        <v>124</v>
      </c>
      <c r="C26" s="11" t="str">
        <f>'[3]Р12'!F7</f>
        <v>Х</v>
      </c>
      <c r="D26" s="18" t="s">
        <v>26</v>
      </c>
    </row>
    <row r="27" spans="1:4" ht="24">
      <c r="A27" s="12" t="s">
        <v>44</v>
      </c>
      <c r="B27" s="13" t="s">
        <v>125</v>
      </c>
      <c r="C27" s="11">
        <f>'[3]Р13'!F7</f>
        <v>4</v>
      </c>
      <c r="D27" s="14" t="e">
        <f>('[3]Р13'!F7+'[3]Р13'!F8+'[3]Р13'!F9)/3</f>
        <v>#N/A</v>
      </c>
    </row>
    <row r="28" spans="1:4" ht="12">
      <c r="A28" s="12" t="s">
        <v>74</v>
      </c>
      <c r="B28" s="13" t="s">
        <v>68</v>
      </c>
      <c r="C28" s="11">
        <f>'[3]Р14'!F7</f>
        <v>5</v>
      </c>
      <c r="D28" s="14" t="e">
        <f>('[3]Р14'!F7+'[3]Р14'!F8+'[3]Р14'!F9)/3</f>
        <v>#N/A</v>
      </c>
    </row>
    <row r="29" spans="1:4" ht="24">
      <c r="A29" s="12" t="s">
        <v>75</v>
      </c>
      <c r="B29" s="13" t="s">
        <v>69</v>
      </c>
      <c r="C29" s="11" t="str">
        <f>'[3]Р15'!F7</f>
        <v>Х</v>
      </c>
      <c r="D29" s="14" t="e">
        <f>('[3]Р15'!F7+'[3]Р15'!F8)/2</f>
        <v>#VALUE!</v>
      </c>
    </row>
    <row r="30" spans="1:4" ht="12">
      <c r="A30" s="12" t="s">
        <v>76</v>
      </c>
      <c r="B30" s="13" t="s">
        <v>126</v>
      </c>
      <c r="C30" s="11">
        <f>'[3]Р16'!F7</f>
        <v>5</v>
      </c>
      <c r="D30" s="14" t="e">
        <f>('[3]Р16'!F7+'[3]Р16'!F8+'[3]Р16'!F9)/3</f>
        <v>#N/A</v>
      </c>
    </row>
    <row r="31" spans="1:4" ht="24">
      <c r="A31" s="12" t="s">
        <v>77</v>
      </c>
      <c r="B31" s="13" t="s">
        <v>127</v>
      </c>
      <c r="C31" s="11" t="str">
        <f>'[3]Р17'!F7</f>
        <v>Х</v>
      </c>
      <c r="D31" s="14" t="e">
        <f>('[3]Р17'!F7+'[3]Р17'!F8)/2</f>
        <v>#VALUE!</v>
      </c>
    </row>
    <row r="32" spans="1:4" ht="12">
      <c r="A32" s="12" t="s">
        <v>78</v>
      </c>
      <c r="B32" s="13" t="s">
        <v>70</v>
      </c>
      <c r="C32" s="11">
        <f>'[3]Р18'!H7</f>
        <v>5</v>
      </c>
      <c r="D32" s="14" t="e">
        <f>('[3]Р18'!H7+'[3]Р18'!H11)/2</f>
        <v>#N/A</v>
      </c>
    </row>
    <row r="33" spans="1:4" ht="12">
      <c r="A33" s="12" t="s">
        <v>45</v>
      </c>
      <c r="B33" s="13" t="s">
        <v>128</v>
      </c>
      <c r="C33" s="11">
        <f>'[3]Р19'!F7</f>
        <v>5</v>
      </c>
      <c r="D33" s="14" t="e">
        <f>('[3]Р19'!F7+'[3]Р19'!F8+'[3]Р19'!F9)/3</f>
        <v>#N/A</v>
      </c>
    </row>
    <row r="34" spans="1:4" ht="12">
      <c r="A34" s="12" t="s">
        <v>46</v>
      </c>
      <c r="B34" s="13" t="s">
        <v>1</v>
      </c>
      <c r="C34" s="11">
        <f>'[3]Р20'!D7</f>
        <v>5</v>
      </c>
      <c r="D34" s="14">
        <f>('[3]Р20'!D7+'[3]Р20'!D8+'[3]Р20'!D9)/3</f>
        <v>1.6666666666666667</v>
      </c>
    </row>
    <row r="35" spans="1:4" ht="12">
      <c r="A35" s="12" t="s">
        <v>47</v>
      </c>
      <c r="B35" s="13" t="s">
        <v>2</v>
      </c>
      <c r="C35" s="11">
        <f>'[3]Р21'!D7</f>
        <v>5</v>
      </c>
      <c r="D35" s="14">
        <f>('[3]Р21'!D7+'[3]Р21'!D8+'[3]Р21'!D9)/3</f>
        <v>1.6666666666666667</v>
      </c>
    </row>
    <row r="36" spans="1:4" ht="24">
      <c r="A36" s="12" t="s">
        <v>48</v>
      </c>
      <c r="B36" s="13" t="s">
        <v>129</v>
      </c>
      <c r="C36" s="11" t="str">
        <f>'[3]Р22'!D7</f>
        <v>Х</v>
      </c>
      <c r="D36" s="20" t="e">
        <f>('[3]Р22'!D7+'[3]Р22'!D8)/2</f>
        <v>#VALUE!</v>
      </c>
    </row>
    <row r="37" spans="1:4" ht="12">
      <c r="A37" s="12" t="s">
        <v>49</v>
      </c>
      <c r="B37" s="13" t="s">
        <v>4</v>
      </c>
      <c r="C37" s="11">
        <f>'[3]Р23'!F7</f>
        <v>5</v>
      </c>
      <c r="D37" s="14">
        <f>('[3]Р23'!F7+'[3]Р23'!F8+'[3]Р23'!F9)/3</f>
        <v>1.6666666666666667</v>
      </c>
    </row>
    <row r="38" spans="1:4" ht="12">
      <c r="A38" s="12" t="s">
        <v>50</v>
      </c>
      <c r="B38" s="13" t="s">
        <v>5</v>
      </c>
      <c r="C38" s="11">
        <f>'[3]Р24'!F7</f>
        <v>5</v>
      </c>
      <c r="D38" s="14" t="e">
        <f>('[3]Р24'!F7+'[3]Р24'!F8+'[3]Р24'!F9)/3</f>
        <v>#N/A</v>
      </c>
    </row>
    <row r="39" spans="1:4" ht="12">
      <c r="A39" s="12" t="s">
        <v>51</v>
      </c>
      <c r="B39" s="13" t="s">
        <v>27</v>
      </c>
      <c r="C39" s="11">
        <f>'[3]Р25'!D7</f>
        <v>5</v>
      </c>
      <c r="D39" s="14">
        <f>('[3]Р25'!D7+'[3]Р25'!D8+'[3]Р25'!D9)/3</f>
        <v>1.6666666666666667</v>
      </c>
    </row>
    <row r="40" spans="1:4" ht="12">
      <c r="A40" s="12" t="s">
        <v>52</v>
      </c>
      <c r="B40" s="13" t="s">
        <v>6</v>
      </c>
      <c r="C40" s="11">
        <f>'[3]Р26'!D7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'[3]Р27'!F7</f>
        <v>5</v>
      </c>
      <c r="D41" s="14" t="e">
        <f>('[3]Р27'!F7+'[3]Р27'!F8+'[3]Р27'!F9)/3</f>
        <v>#N/A</v>
      </c>
    </row>
    <row r="42" spans="1:4" ht="36">
      <c r="A42" s="12" t="s">
        <v>54</v>
      </c>
      <c r="B42" s="13" t="s">
        <v>130</v>
      </c>
      <c r="C42" s="11" t="str">
        <f>'[3]Р28'!F7</f>
        <v>Х</v>
      </c>
      <c r="D42" s="20" t="e">
        <f>('[3]Р28'!F7+'[3]Р28'!F8)/2</f>
        <v>#VALUE!</v>
      </c>
    </row>
    <row r="43" spans="1:4" ht="24">
      <c r="A43" s="12" t="s">
        <v>33</v>
      </c>
      <c r="B43" s="13"/>
      <c r="C43" s="11">
        <v>91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3">
      <selection activeCell="B37" sqref="B37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131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132</v>
      </c>
      <c r="B8" s="24"/>
      <c r="C8" s="24"/>
      <c r="D8" s="24"/>
    </row>
    <row r="9" spans="1:4" ht="9.75" customHeight="1">
      <c r="A9" s="21" t="s">
        <v>133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'[4]Р1'!F7</f>
        <v>5</v>
      </c>
      <c r="D15" s="14" t="e">
        <f>('[4]Р1'!F7+'[4]Р1'!F8+'[4]Р1'!F9+'[4]Р1'!F10)/4</f>
        <v>#N/A</v>
      </c>
      <c r="E15" s="29">
        <f>C15+C16+C17+C18+C19+C20+C22+C24+C28+C30+C32+C33+C34+C35+C37+C38+C39+C40+C41</f>
        <v>85</v>
      </c>
    </row>
    <row r="16" spans="1:4" ht="12">
      <c r="A16" s="12" t="s">
        <v>36</v>
      </c>
      <c r="B16" s="13" t="s">
        <v>9</v>
      </c>
      <c r="C16" s="11">
        <f>'[4]Р2'!F7</f>
        <v>5</v>
      </c>
      <c r="D16" s="14" t="e">
        <f>('[4]Р2'!F7+'[4]Р2'!F8+'[4]Р2'!F9)/3</f>
        <v>#N/A</v>
      </c>
    </row>
    <row r="17" spans="1:4" ht="12">
      <c r="A17" s="12" t="s">
        <v>37</v>
      </c>
      <c r="B17" s="13" t="s">
        <v>10</v>
      </c>
      <c r="C17" s="11">
        <f>'[4]Р3'!E7</f>
        <v>5</v>
      </c>
      <c r="D17" s="14">
        <f>('[4]Р3'!E7+'[4]Р3'!E9+'[4]Р3'!E8)/3</f>
        <v>1.6666666666666667</v>
      </c>
    </row>
    <row r="18" spans="1:4" ht="12">
      <c r="A18" s="12" t="s">
        <v>38</v>
      </c>
      <c r="B18" s="13" t="s">
        <v>11</v>
      </c>
      <c r="C18" s="11">
        <f>'[4]Р4'!E7</f>
        <v>5</v>
      </c>
      <c r="D18" s="14">
        <f>('[4]Р4'!E7+'[4]Р4'!E8+'[4]Р4'!E9)/3</f>
        <v>1.6666666666666667</v>
      </c>
    </row>
    <row r="19" spans="1:4" ht="12">
      <c r="A19" s="12" t="s">
        <v>39</v>
      </c>
      <c r="B19" s="13" t="s">
        <v>12</v>
      </c>
      <c r="C19" s="11">
        <f>'[4]Р5'!F7</f>
        <v>0</v>
      </c>
      <c r="D19" s="14">
        <v>0</v>
      </c>
    </row>
    <row r="20" spans="1:4" ht="36">
      <c r="A20" s="12" t="s">
        <v>40</v>
      </c>
      <c r="B20" s="13" t="s">
        <v>134</v>
      </c>
      <c r="C20" s="11">
        <f>'[4]Р6'!F7</f>
        <v>5</v>
      </c>
      <c r="D20" s="14">
        <v>3.5</v>
      </c>
    </row>
    <row r="21" spans="1:4" ht="48">
      <c r="A21" s="12" t="s">
        <v>41</v>
      </c>
      <c r="B21" s="13" t="s">
        <v>135</v>
      </c>
      <c r="C21" s="11" t="str">
        <f>'[4]Р7'!J7</f>
        <v>Х</v>
      </c>
      <c r="D21" s="20" t="e">
        <f>('[4]Р7'!J7+'[4]Р7'!J8)/2</f>
        <v>#VALUE!</v>
      </c>
    </row>
    <row r="22" spans="1:4" ht="24">
      <c r="A22" s="12" t="s">
        <v>71</v>
      </c>
      <c r="B22" s="13" t="s">
        <v>136</v>
      </c>
      <c r="C22" s="11">
        <f>'[4]Р8'!H7</f>
        <v>5</v>
      </c>
      <c r="D22" s="20">
        <f>('[4]Р8'!H7+'[4]Р8'!H8)/2</f>
        <v>5</v>
      </c>
    </row>
    <row r="23" spans="1:4" ht="24">
      <c r="A23" s="12" t="s">
        <v>42</v>
      </c>
      <c r="B23" s="13" t="s">
        <v>137</v>
      </c>
      <c r="C23" s="11" t="str">
        <f>'[4]Р9'!H7</f>
        <v>Х</v>
      </c>
      <c r="D23" s="20" t="e">
        <f>('[4]Р9'!H7+'[4]Р9'!H8)/2</f>
        <v>#VALUE!</v>
      </c>
    </row>
    <row r="24" spans="1:4" ht="12">
      <c r="A24" s="12" t="s">
        <v>43</v>
      </c>
      <c r="B24" s="13" t="s">
        <v>16</v>
      </c>
      <c r="C24" s="11">
        <f>'[4]Р10'!F7</f>
        <v>5</v>
      </c>
      <c r="D24" s="14" t="e">
        <f>('[4]Р10'!F7+'[4]Р10'!F8+'[4]Р10'!F9)/3</f>
        <v>#N/A</v>
      </c>
    </row>
    <row r="25" spans="1:4" ht="24">
      <c r="A25" s="12" t="s">
        <v>72</v>
      </c>
      <c r="B25" s="13" t="s">
        <v>138</v>
      </c>
      <c r="C25" s="11" t="str">
        <f>'[4]Р11'!F7</f>
        <v>норма</v>
      </c>
      <c r="D25" s="18" t="s">
        <v>26</v>
      </c>
    </row>
    <row r="26" spans="1:4" ht="24">
      <c r="A26" s="12" t="s">
        <v>73</v>
      </c>
      <c r="B26" s="13" t="s">
        <v>139</v>
      </c>
      <c r="C26" s="11" t="str">
        <f>'[4]Р12'!F7</f>
        <v>Х</v>
      </c>
      <c r="D26" s="18" t="s">
        <v>26</v>
      </c>
    </row>
    <row r="27" spans="1:4" ht="24">
      <c r="A27" s="12" t="s">
        <v>44</v>
      </c>
      <c r="B27" s="13" t="s">
        <v>140</v>
      </c>
      <c r="C27" s="11">
        <f>'[4]Р13'!F7</f>
        <v>5</v>
      </c>
      <c r="D27" s="14" t="e">
        <f>('[4]Р13'!F7+'[4]Р13'!F8+'[4]Р13'!F9)/3</f>
        <v>#N/A</v>
      </c>
    </row>
    <row r="28" spans="1:4" ht="12">
      <c r="A28" s="12" t="s">
        <v>74</v>
      </c>
      <c r="B28" s="13" t="s">
        <v>68</v>
      </c>
      <c r="C28" s="11">
        <f>'[4]Р14'!F7</f>
        <v>5</v>
      </c>
      <c r="D28" s="14" t="e">
        <f>('[4]Р14'!F7+'[4]Р14'!F8+'[4]Р14'!F9)/3</f>
        <v>#N/A</v>
      </c>
    </row>
    <row r="29" spans="1:4" ht="24">
      <c r="A29" s="12" t="s">
        <v>75</v>
      </c>
      <c r="B29" s="13" t="s">
        <v>69</v>
      </c>
      <c r="C29" s="11" t="str">
        <f>'[4]Р15'!F7</f>
        <v>Х</v>
      </c>
      <c r="D29" s="14" t="e">
        <f>('[4]Р15'!F7+'[4]Р15'!F8)/2</f>
        <v>#VALUE!</v>
      </c>
    </row>
    <row r="30" spans="1:4" ht="12">
      <c r="A30" s="12" t="s">
        <v>76</v>
      </c>
      <c r="B30" s="13" t="s">
        <v>141</v>
      </c>
      <c r="C30" s="11">
        <f>'[4]Р16'!F7</f>
        <v>5</v>
      </c>
      <c r="D30" s="14" t="e">
        <f>('[4]Р16'!F7+'[4]Р16'!F8+'[4]Р16'!F9)/3</f>
        <v>#N/A</v>
      </c>
    </row>
    <row r="31" spans="1:4" ht="24">
      <c r="A31" s="12" t="s">
        <v>77</v>
      </c>
      <c r="B31" s="13" t="s">
        <v>142</v>
      </c>
      <c r="C31" s="11" t="str">
        <f>'[4]Р17'!F7</f>
        <v>Х</v>
      </c>
      <c r="D31" s="14" t="e">
        <f>('[4]Р17'!F7+'[4]Р17'!F8)/2</f>
        <v>#VALUE!</v>
      </c>
    </row>
    <row r="32" spans="1:4" ht="12">
      <c r="A32" s="12" t="s">
        <v>78</v>
      </c>
      <c r="B32" s="13" t="s">
        <v>70</v>
      </c>
      <c r="C32" s="11">
        <f>'[4]Р18'!H7</f>
        <v>0</v>
      </c>
      <c r="D32" s="14" t="e">
        <f>('[4]Р18'!H7+'[4]Р18'!H11)/2</f>
        <v>#N/A</v>
      </c>
    </row>
    <row r="33" spans="1:4" ht="12">
      <c r="A33" s="12" t="s">
        <v>45</v>
      </c>
      <c r="B33" s="13" t="s">
        <v>143</v>
      </c>
      <c r="C33" s="11">
        <f>'[4]Р19'!F7</f>
        <v>5</v>
      </c>
      <c r="D33" s="14" t="e">
        <f>('[4]Р19'!F7+'[4]Р19'!F8+'[4]Р19'!F9)/3</f>
        <v>#N/A</v>
      </c>
    </row>
    <row r="34" spans="1:4" ht="12">
      <c r="A34" s="12" t="s">
        <v>46</v>
      </c>
      <c r="B34" s="13" t="s">
        <v>1</v>
      </c>
      <c r="C34" s="11">
        <f>'[4]Р20'!D7</f>
        <v>5</v>
      </c>
      <c r="D34" s="14">
        <f>('[4]Р20'!D7+'[4]Р20'!D8+'[4]Р20'!D9)/3</f>
        <v>1.6666666666666667</v>
      </c>
    </row>
    <row r="35" spans="1:4" ht="12">
      <c r="A35" s="12" t="s">
        <v>47</v>
      </c>
      <c r="B35" s="13" t="s">
        <v>2</v>
      </c>
      <c r="C35" s="11">
        <f>'[4]Р21'!D7</f>
        <v>5</v>
      </c>
      <c r="D35" s="14">
        <f>('[4]Р21'!D7+'[4]Р21'!D8+'[4]Р21'!D9)/3</f>
        <v>1.6666666666666667</v>
      </c>
    </row>
    <row r="36" spans="1:4" ht="24">
      <c r="A36" s="12" t="s">
        <v>48</v>
      </c>
      <c r="B36" s="13" t="s">
        <v>144</v>
      </c>
      <c r="C36" s="11" t="str">
        <f>'[4]Р22'!D7</f>
        <v>Х</v>
      </c>
      <c r="D36" s="20" t="e">
        <f>('[4]Р22'!D7+'[4]Р22'!D8)/2</f>
        <v>#VALUE!</v>
      </c>
    </row>
    <row r="37" spans="1:4" ht="12">
      <c r="A37" s="12" t="s">
        <v>49</v>
      </c>
      <c r="B37" s="13" t="s">
        <v>4</v>
      </c>
      <c r="C37" s="11">
        <f>'[4]Р23'!F7</f>
        <v>5</v>
      </c>
      <c r="D37" s="14">
        <f>('[4]Р23'!F7+'[4]Р23'!F8+'[4]Р23'!F9)/3</f>
        <v>1.6666666666666667</v>
      </c>
    </row>
    <row r="38" spans="1:4" ht="12">
      <c r="A38" s="12" t="s">
        <v>50</v>
      </c>
      <c r="B38" s="13" t="s">
        <v>5</v>
      </c>
      <c r="C38" s="11">
        <f>'[4]Р24'!F7</f>
        <v>5</v>
      </c>
      <c r="D38" s="14" t="e">
        <f>('[4]Р24'!F7+'[4]Р24'!F8+'[4]Р24'!F9)/3</f>
        <v>#N/A</v>
      </c>
    </row>
    <row r="39" spans="1:4" ht="12">
      <c r="A39" s="12" t="s">
        <v>51</v>
      </c>
      <c r="B39" s="13" t="s">
        <v>27</v>
      </c>
      <c r="C39" s="11">
        <f>'[4]Р25'!D7</f>
        <v>5</v>
      </c>
      <c r="D39" s="14">
        <f>('[4]Р25'!D7+'[4]Р25'!D8+'[4]Р25'!D9)/3</f>
        <v>1.6666666666666667</v>
      </c>
    </row>
    <row r="40" spans="1:4" ht="12">
      <c r="A40" s="12" t="s">
        <v>52</v>
      </c>
      <c r="B40" s="13" t="s">
        <v>6</v>
      </c>
      <c r="C40" s="11">
        <f>'[4]Р26'!D7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'[4]Р27'!F7</f>
        <v>5</v>
      </c>
      <c r="D41" s="14" t="e">
        <f>('[4]Р27'!F7+'[4]Р27'!F8+'[4]Р27'!F9)/3</f>
        <v>#N/A</v>
      </c>
    </row>
    <row r="42" spans="1:4" ht="36">
      <c r="A42" s="12" t="s">
        <v>54</v>
      </c>
      <c r="B42" s="13" t="s">
        <v>145</v>
      </c>
      <c r="C42" s="11" t="str">
        <f>'[4]Р28'!F7</f>
        <v>Х</v>
      </c>
      <c r="D42" s="20" t="e">
        <f>('[4]Р28'!F7+'[4]Р28'!F8)/2</f>
        <v>#VALUE!</v>
      </c>
    </row>
    <row r="43" spans="1:4" ht="24">
      <c r="A43" s="12" t="s">
        <v>33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3">
      <selection activeCell="B42" sqref="B42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146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147</v>
      </c>
      <c r="B8" s="24"/>
      <c r="C8" s="24"/>
      <c r="D8" s="24"/>
    </row>
    <row r="9" spans="1:4" ht="9.75" customHeight="1">
      <c r="A9" s="21" t="s">
        <v>148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'[5]Р1'!F7</f>
        <v>5</v>
      </c>
      <c r="D15" s="14" t="e">
        <f>('[5]Р1'!F7+'[5]Р1'!F8+'[5]Р1'!F9+'[5]Р1'!F10)/4</f>
        <v>#N/A</v>
      </c>
      <c r="E15" s="29">
        <f>C15+C16+C17+C18+C19+C20+C22+C24+C28+C30+C32+C33+C34+C35+C37+C38+C39+C40+C41</f>
        <v>90</v>
      </c>
    </row>
    <row r="16" spans="1:4" ht="12">
      <c r="A16" s="12" t="s">
        <v>36</v>
      </c>
      <c r="B16" s="13" t="s">
        <v>9</v>
      </c>
      <c r="C16" s="11">
        <f>'[5]Р2'!F7</f>
        <v>5</v>
      </c>
      <c r="D16" s="14" t="e">
        <f>('[5]Р2'!F7+'[5]Р2'!F8+'[5]Р2'!F9)/3</f>
        <v>#N/A</v>
      </c>
    </row>
    <row r="17" spans="1:4" ht="12">
      <c r="A17" s="12" t="s">
        <v>37</v>
      </c>
      <c r="B17" s="13" t="s">
        <v>10</v>
      </c>
      <c r="C17" s="11">
        <f>'[5]Р3'!E7</f>
        <v>5</v>
      </c>
      <c r="D17" s="14">
        <f>('[5]Р3'!E7+'[5]Р3'!E9+'[5]Р3'!E8)/3</f>
        <v>1.6666666666666667</v>
      </c>
    </row>
    <row r="18" spans="1:4" ht="12">
      <c r="A18" s="12" t="s">
        <v>38</v>
      </c>
      <c r="B18" s="13" t="s">
        <v>11</v>
      </c>
      <c r="C18" s="11">
        <f>'[5]Р4'!E7</f>
        <v>5</v>
      </c>
      <c r="D18" s="14">
        <f>('[5]Р4'!E7+'[5]Р4'!E8+'[5]Р4'!E9)/3</f>
        <v>1.6666666666666667</v>
      </c>
    </row>
    <row r="19" spans="1:4" ht="12">
      <c r="A19" s="12" t="s">
        <v>39</v>
      </c>
      <c r="B19" s="13" t="s">
        <v>12</v>
      </c>
      <c r="C19" s="11">
        <f>'[5]Р5'!F7</f>
        <v>0</v>
      </c>
      <c r="D19" s="14">
        <v>0</v>
      </c>
    </row>
    <row r="20" spans="1:4" ht="36">
      <c r="A20" s="12" t="s">
        <v>40</v>
      </c>
      <c r="B20" s="13" t="s">
        <v>149</v>
      </c>
      <c r="C20" s="11">
        <f>'[5]Р6'!F7</f>
        <v>5</v>
      </c>
      <c r="D20" s="14">
        <v>3.5</v>
      </c>
    </row>
    <row r="21" spans="1:4" ht="48">
      <c r="A21" s="12" t="s">
        <v>41</v>
      </c>
      <c r="B21" s="13" t="s">
        <v>150</v>
      </c>
      <c r="C21" s="11" t="str">
        <f>'[5]Р7'!J7</f>
        <v>Х</v>
      </c>
      <c r="D21" s="20" t="e">
        <f>('[5]Р7'!J7+'[5]Р7'!J8)/2</f>
        <v>#VALUE!</v>
      </c>
    </row>
    <row r="22" spans="1:4" ht="24">
      <c r="A22" s="12" t="s">
        <v>71</v>
      </c>
      <c r="B22" s="13" t="s">
        <v>151</v>
      </c>
      <c r="C22" s="11">
        <f>'[5]Р8'!H7</f>
        <v>5</v>
      </c>
      <c r="D22" s="20">
        <f>('[5]Р8'!H7+'[5]Р8'!H8)/2</f>
        <v>5</v>
      </c>
    </row>
    <row r="23" spans="1:4" ht="24">
      <c r="A23" s="12" t="s">
        <v>42</v>
      </c>
      <c r="B23" s="13" t="s">
        <v>152</v>
      </c>
      <c r="C23" s="11" t="str">
        <f>'[5]Р9'!H7</f>
        <v>Х</v>
      </c>
      <c r="D23" s="20" t="e">
        <f>('[5]Р9'!H7+'[5]Р9'!H8)/2</f>
        <v>#VALUE!</v>
      </c>
    </row>
    <row r="24" spans="1:4" ht="12">
      <c r="A24" s="12" t="s">
        <v>43</v>
      </c>
      <c r="B24" s="13" t="s">
        <v>16</v>
      </c>
      <c r="C24" s="11">
        <f>'[5]Р10'!F7</f>
        <v>5</v>
      </c>
      <c r="D24" s="14" t="e">
        <f>('[5]Р10'!F7+'[5]Р10'!F8+'[5]Р10'!F9)/3</f>
        <v>#N/A</v>
      </c>
    </row>
    <row r="25" spans="1:4" ht="24">
      <c r="A25" s="12" t="s">
        <v>72</v>
      </c>
      <c r="B25" s="13" t="s">
        <v>153</v>
      </c>
      <c r="C25" s="11" t="str">
        <f>'[5]Р11'!F7</f>
        <v>норма</v>
      </c>
      <c r="D25" s="18" t="s">
        <v>26</v>
      </c>
    </row>
    <row r="26" spans="1:4" ht="24">
      <c r="A26" s="12" t="s">
        <v>73</v>
      </c>
      <c r="B26" s="13" t="s">
        <v>154</v>
      </c>
      <c r="C26" s="11" t="str">
        <f>'[5]Р12'!F7</f>
        <v>Х</v>
      </c>
      <c r="D26" s="18" t="s">
        <v>26</v>
      </c>
    </row>
    <row r="27" spans="1:4" ht="12">
      <c r="A27" s="12" t="s">
        <v>44</v>
      </c>
      <c r="B27" s="13" t="s">
        <v>155</v>
      </c>
      <c r="C27" s="11">
        <f>'[5]Р13'!F7</f>
        <v>5</v>
      </c>
      <c r="D27" s="14" t="e">
        <f>('[5]Р13'!F7+'[5]Р13'!F8+'[5]Р13'!F9)/3</f>
        <v>#N/A</v>
      </c>
    </row>
    <row r="28" spans="1:4" ht="12">
      <c r="A28" s="12" t="s">
        <v>74</v>
      </c>
      <c r="B28" s="13" t="s">
        <v>68</v>
      </c>
      <c r="C28" s="11">
        <f>'[5]Р14'!F7</f>
        <v>5</v>
      </c>
      <c r="D28" s="14" t="e">
        <f>('[5]Р14'!F7+'[5]Р14'!F8+'[5]Р14'!F9)/3</f>
        <v>#N/A</v>
      </c>
    </row>
    <row r="29" spans="1:4" ht="24">
      <c r="A29" s="12" t="s">
        <v>75</v>
      </c>
      <c r="B29" s="13" t="s">
        <v>69</v>
      </c>
      <c r="C29" s="11" t="str">
        <f>'[5]Р15'!F7</f>
        <v>Х</v>
      </c>
      <c r="D29" s="14" t="e">
        <f>('[5]Р15'!F7+'[5]Р15'!F8)/2</f>
        <v>#VALUE!</v>
      </c>
    </row>
    <row r="30" spans="1:4" ht="12">
      <c r="A30" s="12" t="s">
        <v>76</v>
      </c>
      <c r="B30" s="13" t="s">
        <v>156</v>
      </c>
      <c r="C30" s="11">
        <f>'[5]Р16'!F7</f>
        <v>5</v>
      </c>
      <c r="D30" s="14" t="e">
        <f>('[5]Р16'!F7+'[5]Р16'!F8+'[5]Р16'!F9)/3</f>
        <v>#N/A</v>
      </c>
    </row>
    <row r="31" spans="1:4" ht="24">
      <c r="A31" s="12" t="s">
        <v>77</v>
      </c>
      <c r="B31" s="13" t="s">
        <v>157</v>
      </c>
      <c r="C31" s="11" t="str">
        <f>'[5]Р17'!F7</f>
        <v>Х</v>
      </c>
      <c r="D31" s="14" t="e">
        <f>('[5]Р17'!F7+'[5]Р17'!F8)/2</f>
        <v>#VALUE!</v>
      </c>
    </row>
    <row r="32" spans="1:4" ht="12">
      <c r="A32" s="12" t="s">
        <v>78</v>
      </c>
      <c r="B32" s="13" t="s">
        <v>70</v>
      </c>
      <c r="C32" s="11">
        <f>'[5]Р18'!H7</f>
        <v>5</v>
      </c>
      <c r="D32" s="14" t="e">
        <f>('[5]Р18'!H7+'[5]Р18'!H11)/2</f>
        <v>#N/A</v>
      </c>
    </row>
    <row r="33" spans="1:4" ht="12">
      <c r="A33" s="12" t="s">
        <v>45</v>
      </c>
      <c r="B33" s="13" t="s">
        <v>158</v>
      </c>
      <c r="C33" s="11">
        <f>'[5]Р19'!F7</f>
        <v>5</v>
      </c>
      <c r="D33" s="14" t="e">
        <f>('[5]Р19'!F7+'[5]Р19'!F8+'[5]Р19'!F9)/3</f>
        <v>#N/A</v>
      </c>
    </row>
    <row r="34" spans="1:4" ht="12">
      <c r="A34" s="12" t="s">
        <v>46</v>
      </c>
      <c r="B34" s="13" t="s">
        <v>1</v>
      </c>
      <c r="C34" s="11">
        <f>'[5]Р20'!D7</f>
        <v>5</v>
      </c>
      <c r="D34" s="14">
        <f>('[5]Р20'!D7+'[5]Р20'!D8+'[5]Р20'!D9)/3</f>
        <v>1.6666666666666667</v>
      </c>
    </row>
    <row r="35" spans="1:4" ht="12">
      <c r="A35" s="12" t="s">
        <v>47</v>
      </c>
      <c r="B35" s="13" t="s">
        <v>2</v>
      </c>
      <c r="C35" s="11">
        <f>'[5]Р21'!D7</f>
        <v>5</v>
      </c>
      <c r="D35" s="14">
        <f>('[5]Р21'!D7+'[5]Р21'!D8+'[5]Р21'!D9)/3</f>
        <v>1.6666666666666667</v>
      </c>
    </row>
    <row r="36" spans="1:4" ht="24">
      <c r="A36" s="12" t="s">
        <v>48</v>
      </c>
      <c r="B36" s="13" t="s">
        <v>159</v>
      </c>
      <c r="C36" s="11" t="str">
        <f>'[5]Р22'!D7</f>
        <v>Х</v>
      </c>
      <c r="D36" s="20" t="e">
        <f>('[5]Р22'!D7+'[5]Р22'!D8)/2</f>
        <v>#VALUE!</v>
      </c>
    </row>
    <row r="37" spans="1:4" ht="12">
      <c r="A37" s="12" t="s">
        <v>49</v>
      </c>
      <c r="B37" s="13" t="s">
        <v>4</v>
      </c>
      <c r="C37" s="11">
        <f>'[5]Р23'!F7</f>
        <v>5</v>
      </c>
      <c r="D37" s="14">
        <f>('[5]Р23'!F7+'[5]Р23'!F8+'[5]Р23'!F9)/3</f>
        <v>1.6666666666666667</v>
      </c>
    </row>
    <row r="38" spans="1:4" ht="12">
      <c r="A38" s="12" t="s">
        <v>50</v>
      </c>
      <c r="B38" s="13" t="s">
        <v>5</v>
      </c>
      <c r="C38" s="11">
        <f>'[5]Р24'!F7</f>
        <v>5</v>
      </c>
      <c r="D38" s="14" t="e">
        <f>('[5]Р24'!F7+'[5]Р24'!F8+'[5]Р24'!F9)/3</f>
        <v>#N/A</v>
      </c>
    </row>
    <row r="39" spans="1:4" ht="12">
      <c r="A39" s="12" t="s">
        <v>51</v>
      </c>
      <c r="B39" s="13" t="s">
        <v>27</v>
      </c>
      <c r="C39" s="11">
        <f>'[5]Р25'!D7</f>
        <v>5</v>
      </c>
      <c r="D39" s="14">
        <f>('[5]Р25'!D7+'[5]Р25'!D8+'[5]Р25'!D9)/3</f>
        <v>1.6666666666666667</v>
      </c>
    </row>
    <row r="40" spans="1:4" ht="12">
      <c r="A40" s="12" t="s">
        <v>52</v>
      </c>
      <c r="B40" s="13" t="s">
        <v>6</v>
      </c>
      <c r="C40" s="11">
        <f>'[5]Р26'!D7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'[5]Р27'!F7</f>
        <v>5</v>
      </c>
      <c r="D41" s="14" t="e">
        <f>('[5]Р27'!F7+'[5]Р27'!F8+'[5]Р27'!F9)/3</f>
        <v>#N/A</v>
      </c>
    </row>
    <row r="42" spans="1:4" ht="36">
      <c r="A42" s="12" t="s">
        <v>54</v>
      </c>
      <c r="B42" s="13" t="s">
        <v>160</v>
      </c>
      <c r="C42" s="11" t="str">
        <f>'[5]Р28'!F7</f>
        <v>Х</v>
      </c>
      <c r="D42" s="20" t="e">
        <f>('[5]Р28'!F7+'[5]Р28'!F8)/2</f>
        <v>#VALUE!</v>
      </c>
    </row>
    <row r="43" spans="1:4" ht="24">
      <c r="A43" s="12" t="s">
        <v>33</v>
      </c>
      <c r="B43" s="13"/>
      <c r="C43" s="11">
        <v>95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6">
      <selection activeCell="B4" sqref="B4:D4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5" width="10.875" style="10" customWidth="1"/>
    <col min="6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175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174</v>
      </c>
      <c r="B8" s="24"/>
      <c r="C8" s="24"/>
      <c r="D8" s="24"/>
    </row>
    <row r="9" spans="1:4" ht="9.75" customHeight="1">
      <c r="A9" s="21" t="s">
        <v>173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'[6]Р1'!F7</f>
        <v>5</v>
      </c>
      <c r="D15" s="14" t="e">
        <f>('[6]Р1'!F7+'[6]Р1'!F8+'[6]Р1'!F9+'[6]Р1'!F10)/4</f>
        <v>#N/A</v>
      </c>
      <c r="E15" s="29">
        <f>C15+C16+C17+C18+C20+C22+C24+C27+C28+C30+C32+C33+C34+C35+C37+C38+C39+C40+C41</f>
        <v>82</v>
      </c>
    </row>
    <row r="16" spans="1:4" ht="12">
      <c r="A16" s="12" t="s">
        <v>36</v>
      </c>
      <c r="B16" s="13" t="s">
        <v>9</v>
      </c>
      <c r="C16" s="11">
        <f>'[6]Р2'!F7</f>
        <v>5</v>
      </c>
      <c r="D16" s="14" t="e">
        <f>('[6]Р2'!F7+'[6]Р2'!F8+'[6]Р2'!F9)/3</f>
        <v>#N/A</v>
      </c>
    </row>
    <row r="17" spans="1:4" ht="12">
      <c r="A17" s="12" t="s">
        <v>37</v>
      </c>
      <c r="B17" s="13" t="s">
        <v>10</v>
      </c>
      <c r="C17" s="11">
        <f>'[6]Р3'!E7</f>
        <v>5</v>
      </c>
      <c r="D17" s="14">
        <f>('[6]Р3'!E7+'[6]Р3'!E9+'[6]Р3'!E8)/3</f>
        <v>1.6666666666666667</v>
      </c>
    </row>
    <row r="18" spans="1:4" ht="12">
      <c r="A18" s="12" t="s">
        <v>38</v>
      </c>
      <c r="B18" s="13" t="s">
        <v>11</v>
      </c>
      <c r="C18" s="11">
        <f>'[6]Р4'!E7</f>
        <v>5</v>
      </c>
      <c r="D18" s="14">
        <f>('[6]Р4'!E7+'[6]Р4'!E8+'[6]Р4'!E9)/3</f>
        <v>1.6666666666666667</v>
      </c>
    </row>
    <row r="19" spans="1:4" ht="12">
      <c r="A19" s="12" t="s">
        <v>39</v>
      </c>
      <c r="B19" s="13" t="s">
        <v>12</v>
      </c>
      <c r="C19" s="11">
        <f>'[6]Р5'!F7</f>
        <v>0</v>
      </c>
      <c r="D19" s="14">
        <v>0</v>
      </c>
    </row>
    <row r="20" spans="1:4" ht="36">
      <c r="A20" s="12" t="s">
        <v>40</v>
      </c>
      <c r="B20" s="13" t="s">
        <v>172</v>
      </c>
      <c r="C20" s="11">
        <f>'[6]Р6'!F7</f>
        <v>5</v>
      </c>
      <c r="D20" s="14">
        <v>3.5</v>
      </c>
    </row>
    <row r="21" spans="1:4" ht="48">
      <c r="A21" s="12" t="s">
        <v>41</v>
      </c>
      <c r="B21" s="13" t="s">
        <v>171</v>
      </c>
      <c r="C21" s="11" t="str">
        <f>'[6]Р7'!J7</f>
        <v>Х</v>
      </c>
      <c r="D21" s="20" t="e">
        <f>('[6]Р7'!J7+'[6]Р7'!J8)/2</f>
        <v>#VALUE!</v>
      </c>
    </row>
    <row r="22" spans="1:4" ht="24">
      <c r="A22" s="12" t="s">
        <v>71</v>
      </c>
      <c r="B22" s="13" t="s">
        <v>170</v>
      </c>
      <c r="C22" s="11">
        <f>'[6]Р8'!H7</f>
        <v>5</v>
      </c>
      <c r="D22" s="20">
        <f>('[6]Р8'!H7+'[6]Р8'!H8)/2</f>
        <v>5</v>
      </c>
    </row>
    <row r="23" spans="1:4" ht="24">
      <c r="A23" s="12" t="s">
        <v>42</v>
      </c>
      <c r="B23" s="13" t="s">
        <v>169</v>
      </c>
      <c r="C23" s="11" t="str">
        <f>'[6]Р9'!H7</f>
        <v>Х</v>
      </c>
      <c r="D23" s="20" t="e">
        <f>('[6]Р9'!H7+'[6]Р9'!H8)/2</f>
        <v>#VALUE!</v>
      </c>
    </row>
    <row r="24" spans="1:4" ht="12">
      <c r="A24" s="12" t="s">
        <v>43</v>
      </c>
      <c r="B24" s="13" t="s">
        <v>16</v>
      </c>
      <c r="C24" s="11">
        <f>'[6]Р10'!F7</f>
        <v>0</v>
      </c>
      <c r="D24" s="14" t="e">
        <f>('[6]Р10'!F7+'[6]Р10'!F8+'[6]Р10'!F9)/3</f>
        <v>#N/A</v>
      </c>
    </row>
    <row r="25" spans="1:4" ht="24">
      <c r="A25" s="12" t="s">
        <v>72</v>
      </c>
      <c r="B25" s="13" t="s">
        <v>168</v>
      </c>
      <c r="C25" s="11" t="str">
        <f>'[6]Р11'!F7</f>
        <v>норма</v>
      </c>
      <c r="D25" s="18" t="s">
        <v>26</v>
      </c>
    </row>
    <row r="26" spans="1:4" ht="24">
      <c r="A26" s="12" t="s">
        <v>73</v>
      </c>
      <c r="B26" s="13" t="s">
        <v>167</v>
      </c>
      <c r="C26" s="11" t="str">
        <f>'[6]Р12'!F7</f>
        <v>Х</v>
      </c>
      <c r="D26" s="18" t="s">
        <v>26</v>
      </c>
    </row>
    <row r="27" spans="1:4" ht="12">
      <c r="A27" s="12" t="s">
        <v>44</v>
      </c>
      <c r="B27" s="13" t="s">
        <v>166</v>
      </c>
      <c r="C27" s="11">
        <f>'[6]Р13'!F7</f>
        <v>2</v>
      </c>
      <c r="D27" s="14" t="e">
        <f>('[6]Р13'!F7+'[6]Р13'!F8+'[6]Р13'!F9)/3</f>
        <v>#N/A</v>
      </c>
    </row>
    <row r="28" spans="1:4" ht="12">
      <c r="A28" s="12" t="s">
        <v>74</v>
      </c>
      <c r="B28" s="13" t="s">
        <v>68</v>
      </c>
      <c r="C28" s="11">
        <f>'[6]Р14'!F7</f>
        <v>5</v>
      </c>
      <c r="D28" s="14" t="e">
        <f>('[6]Р14'!F7+'[6]Р14'!F8+'[6]Р14'!F9)/3</f>
        <v>#N/A</v>
      </c>
    </row>
    <row r="29" spans="1:4" ht="24">
      <c r="A29" s="12" t="s">
        <v>75</v>
      </c>
      <c r="B29" s="13" t="s">
        <v>69</v>
      </c>
      <c r="C29" s="11" t="str">
        <f>'[6]Р15'!F7</f>
        <v>Х</v>
      </c>
      <c r="D29" s="14" t="e">
        <f>('[6]Р15'!F7+'[6]Р15'!F8)/2</f>
        <v>#VALUE!</v>
      </c>
    </row>
    <row r="30" spans="1:4" ht="12">
      <c r="A30" s="12" t="s">
        <v>76</v>
      </c>
      <c r="B30" s="13" t="s">
        <v>165</v>
      </c>
      <c r="C30" s="11">
        <f>'[6]Р16'!F7</f>
        <v>5</v>
      </c>
      <c r="D30" s="14" t="e">
        <f>('[6]Р16'!F7+'[6]Р16'!F8+'[6]Р16'!F9)/3</f>
        <v>#N/A</v>
      </c>
    </row>
    <row r="31" spans="1:4" ht="24">
      <c r="A31" s="12" t="s">
        <v>77</v>
      </c>
      <c r="B31" s="13" t="s">
        <v>164</v>
      </c>
      <c r="C31" s="11" t="str">
        <f>'[6]Р17'!F7</f>
        <v>Х</v>
      </c>
      <c r="D31" s="14" t="e">
        <f>('[6]Р17'!F7+'[6]Р17'!F8)/2</f>
        <v>#VALUE!</v>
      </c>
    </row>
    <row r="32" spans="1:4" ht="12">
      <c r="A32" s="12" t="s">
        <v>78</v>
      </c>
      <c r="B32" s="13" t="s">
        <v>70</v>
      </c>
      <c r="C32" s="11">
        <f>'[6]Р18'!H7</f>
        <v>0</v>
      </c>
      <c r="D32" s="14" t="e">
        <f>('[6]Р18'!H7+'[6]Р18'!H11)/2</f>
        <v>#N/A</v>
      </c>
    </row>
    <row r="33" spans="1:4" ht="12">
      <c r="A33" s="12" t="s">
        <v>45</v>
      </c>
      <c r="B33" s="13" t="s">
        <v>163</v>
      </c>
      <c r="C33" s="11">
        <f>'[6]Р19'!F7</f>
        <v>5</v>
      </c>
      <c r="D33" s="14" t="e">
        <f>('[6]Р19'!F7+'[6]Р19'!F8+'[6]Р19'!F9)/3</f>
        <v>#N/A</v>
      </c>
    </row>
    <row r="34" spans="1:4" ht="12">
      <c r="A34" s="12" t="s">
        <v>46</v>
      </c>
      <c r="B34" s="13" t="s">
        <v>1</v>
      </c>
      <c r="C34" s="11">
        <f>'[6]Р20'!D7</f>
        <v>5</v>
      </c>
      <c r="D34" s="14">
        <f>('[6]Р20'!D7+'[6]Р20'!D8+'[6]Р20'!D9)/3</f>
        <v>1.6666666666666667</v>
      </c>
    </row>
    <row r="35" spans="1:4" ht="12">
      <c r="A35" s="12" t="s">
        <v>47</v>
      </c>
      <c r="B35" s="13" t="s">
        <v>2</v>
      </c>
      <c r="C35" s="11">
        <f>'[6]Р21'!D7</f>
        <v>5</v>
      </c>
      <c r="D35" s="14">
        <f>('[6]Р21'!D7+'[6]Р21'!D8+'[6]Р21'!D9)/3</f>
        <v>1.6666666666666667</v>
      </c>
    </row>
    <row r="36" spans="1:4" ht="24">
      <c r="A36" s="12" t="s">
        <v>48</v>
      </c>
      <c r="B36" s="13" t="s">
        <v>162</v>
      </c>
      <c r="C36" s="11" t="str">
        <f>'[6]Р22'!D7</f>
        <v>Х</v>
      </c>
      <c r="D36" s="20" t="e">
        <f>('[6]Р22'!D7+'[6]Р22'!D8)/2</f>
        <v>#VALUE!</v>
      </c>
    </row>
    <row r="37" spans="1:4" ht="12">
      <c r="A37" s="12" t="s">
        <v>49</v>
      </c>
      <c r="B37" s="13" t="s">
        <v>4</v>
      </c>
      <c r="C37" s="11">
        <f>'[6]Р23'!F7</f>
        <v>5</v>
      </c>
      <c r="D37" s="14">
        <f>('[6]Р23'!F7+'[6]Р23'!F8+'[6]Р23'!F9)/3</f>
        <v>1.6666666666666667</v>
      </c>
    </row>
    <row r="38" spans="1:4" ht="12">
      <c r="A38" s="12" t="s">
        <v>50</v>
      </c>
      <c r="B38" s="13" t="s">
        <v>5</v>
      </c>
      <c r="C38" s="11">
        <f>'[6]Р24'!F7</f>
        <v>5</v>
      </c>
      <c r="D38" s="14" t="e">
        <f>('[6]Р24'!F7+'[6]Р24'!F8+'[6]Р24'!F9)/3</f>
        <v>#N/A</v>
      </c>
    </row>
    <row r="39" spans="1:4" ht="12">
      <c r="A39" s="12" t="s">
        <v>51</v>
      </c>
      <c r="B39" s="13" t="s">
        <v>27</v>
      </c>
      <c r="C39" s="11">
        <f>'[6]Р25'!D7</f>
        <v>5</v>
      </c>
      <c r="D39" s="14">
        <f>('[6]Р25'!D7+'[6]Р25'!D8+'[6]Р25'!D9)/3</f>
        <v>1.6666666666666667</v>
      </c>
    </row>
    <row r="40" spans="1:4" ht="12">
      <c r="A40" s="12" t="s">
        <v>52</v>
      </c>
      <c r="B40" s="13" t="s">
        <v>6</v>
      </c>
      <c r="C40" s="11">
        <f>'[6]Р26'!D7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'[6]Р27'!F7</f>
        <v>5</v>
      </c>
      <c r="D41" s="14" t="e">
        <f>('[6]Р27'!F7+'[6]Р27'!F8+'[6]Р27'!F9)/3</f>
        <v>#N/A</v>
      </c>
    </row>
    <row r="42" spans="1:4" ht="36">
      <c r="A42" s="12" t="s">
        <v>54</v>
      </c>
      <c r="B42" s="13" t="s">
        <v>161</v>
      </c>
      <c r="C42" s="11" t="str">
        <f>'[6]Р28'!F7</f>
        <v>Х</v>
      </c>
      <c r="D42" s="20" t="e">
        <f>('[6]Р28'!F7+'[6]Р28'!F8)/2</f>
        <v>#VALUE!</v>
      </c>
    </row>
    <row r="43" spans="1:4" ht="24">
      <c r="A43" s="12" t="s">
        <v>33</v>
      </c>
      <c r="B43" s="13"/>
      <c r="C43" s="11">
        <v>82</v>
      </c>
      <c r="D43" s="15" t="e">
        <f>SUM(D15:D42)</f>
        <v>#N/A</v>
      </c>
    </row>
  </sheetData>
  <sheetProtection/>
  <mergeCells count="10">
    <mergeCell ref="A11:D11"/>
    <mergeCell ref="B3:D3"/>
    <mergeCell ref="B2:D2"/>
    <mergeCell ref="B1:D1"/>
    <mergeCell ref="B4:D4"/>
    <mergeCell ref="A8:D8"/>
    <mergeCell ref="A10:D10"/>
    <mergeCell ref="B5:D5"/>
    <mergeCell ref="A9:D9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0">
      <selection activeCell="B38" sqref="B38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5" width="10.875" style="10" customWidth="1"/>
    <col min="6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176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177</v>
      </c>
      <c r="B8" s="24"/>
      <c r="C8" s="24"/>
      <c r="D8" s="24"/>
    </row>
    <row r="9" spans="1:4" ht="9.75" customHeight="1">
      <c r="A9" s="21" t="s">
        <v>173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'[7]Р1'!F7</f>
        <v>5</v>
      </c>
      <c r="D15" s="14" t="e">
        <f>('[7]Р1'!F7+'[7]Р1'!F8+'[7]Р1'!F9+'[7]Р1'!F10)/4</f>
        <v>#N/A</v>
      </c>
      <c r="E15" s="29" t="e">
        <f>C15+C16+C17+C18+C20+C22+C24+C27+C28+C30+C32+C33+C34+C35+C37+C38+C39+C40+C41</f>
        <v>#N/A</v>
      </c>
    </row>
    <row r="16" spans="1:4" ht="12">
      <c r="A16" s="12" t="s">
        <v>36</v>
      </c>
      <c r="B16" s="13" t="s">
        <v>9</v>
      </c>
      <c r="C16" s="11">
        <f>'[7]Р2'!F7</f>
        <v>5</v>
      </c>
      <c r="D16" s="14" t="e">
        <f>('[7]Р2'!F7+'[7]Р2'!F8+'[7]Р2'!F9)/3</f>
        <v>#N/A</v>
      </c>
    </row>
    <row r="17" spans="1:4" ht="12">
      <c r="A17" s="12" t="s">
        <v>37</v>
      </c>
      <c r="B17" s="13" t="s">
        <v>10</v>
      </c>
      <c r="C17" s="11">
        <f>'[7]Р3'!E7</f>
        <v>5</v>
      </c>
      <c r="D17" s="14">
        <f>('[7]Р3'!E7+'[7]Р3'!E9+'[7]Р3'!E8)/3</f>
        <v>1.6666666666666667</v>
      </c>
    </row>
    <row r="18" spans="1:4" ht="12">
      <c r="A18" s="12" t="s">
        <v>38</v>
      </c>
      <c r="B18" s="13" t="s">
        <v>11</v>
      </c>
      <c r="C18" s="11">
        <f>'[7]Р4'!E7</f>
        <v>5</v>
      </c>
      <c r="D18" s="14">
        <f>('[7]Р4'!E7+'[7]Р4'!E8+'[7]Р4'!E9)/3</f>
        <v>1.6666666666666667</v>
      </c>
    </row>
    <row r="19" spans="1:4" ht="12">
      <c r="A19" s="12" t="s">
        <v>39</v>
      </c>
      <c r="B19" s="13" t="s">
        <v>12</v>
      </c>
      <c r="C19" s="11">
        <f>'[7]Р5'!F7</f>
        <v>3</v>
      </c>
      <c r="D19" s="14">
        <v>0</v>
      </c>
    </row>
    <row r="20" spans="1:4" ht="36">
      <c r="A20" s="12" t="s">
        <v>40</v>
      </c>
      <c r="B20" s="13" t="s">
        <v>172</v>
      </c>
      <c r="C20" s="11">
        <f>'[7]Р6'!F7</f>
        <v>5</v>
      </c>
      <c r="D20" s="14">
        <v>3.5</v>
      </c>
    </row>
    <row r="21" spans="1:4" ht="48">
      <c r="A21" s="12" t="s">
        <v>41</v>
      </c>
      <c r="B21" s="13" t="s">
        <v>171</v>
      </c>
      <c r="C21" s="11" t="str">
        <f>'[7]Р7'!J7</f>
        <v>Х</v>
      </c>
      <c r="D21" s="20" t="e">
        <f>('[7]Р7'!J7+'[7]Р7'!J8)/2</f>
        <v>#VALUE!</v>
      </c>
    </row>
    <row r="22" spans="1:4" ht="24">
      <c r="A22" s="12" t="s">
        <v>71</v>
      </c>
      <c r="B22" s="13" t="s">
        <v>170</v>
      </c>
      <c r="C22" s="11" t="e">
        <f>'[7]Р8'!H7</f>
        <v>#N/A</v>
      </c>
      <c r="D22" s="20" t="e">
        <f>('[7]Р8'!H7+'[7]Р8'!H8)/2</f>
        <v>#N/A</v>
      </c>
    </row>
    <row r="23" spans="1:4" ht="24">
      <c r="A23" s="12" t="s">
        <v>42</v>
      </c>
      <c r="B23" s="13" t="s">
        <v>169</v>
      </c>
      <c r="C23" s="11" t="str">
        <f>'[7]Р9'!H7</f>
        <v>Х</v>
      </c>
      <c r="D23" s="20" t="e">
        <f>('[7]Р9'!H7+'[7]Р9'!H8)/2</f>
        <v>#VALUE!</v>
      </c>
    </row>
    <row r="24" spans="1:4" ht="12">
      <c r="A24" s="12" t="s">
        <v>43</v>
      </c>
      <c r="B24" s="13" t="s">
        <v>16</v>
      </c>
      <c r="C24" s="11">
        <f>'[7]Р10'!F7</f>
        <v>2</v>
      </c>
      <c r="D24" s="14" t="e">
        <f>('[7]Р10'!F7+'[7]Р10'!F8+'[7]Р10'!F9)/3</f>
        <v>#N/A</v>
      </c>
    </row>
    <row r="25" spans="1:4" ht="24">
      <c r="A25" s="12" t="s">
        <v>72</v>
      </c>
      <c r="B25" s="13" t="s">
        <v>168</v>
      </c>
      <c r="C25" s="11" t="str">
        <f>'[7]Р11'!F7</f>
        <v>норма</v>
      </c>
      <c r="D25" s="18" t="s">
        <v>26</v>
      </c>
    </row>
    <row r="26" spans="1:4" ht="24">
      <c r="A26" s="12" t="s">
        <v>73</v>
      </c>
      <c r="B26" s="13" t="s">
        <v>167</v>
      </c>
      <c r="C26" s="11" t="str">
        <f>'[7]Р12'!F7</f>
        <v>Х</v>
      </c>
      <c r="D26" s="18" t="s">
        <v>26</v>
      </c>
    </row>
    <row r="27" spans="1:4" ht="12">
      <c r="A27" s="12" t="s">
        <v>44</v>
      </c>
      <c r="B27" s="13" t="s">
        <v>166</v>
      </c>
      <c r="C27" s="11">
        <f>'[7]Р13'!F7</f>
        <v>4</v>
      </c>
      <c r="D27" s="14" t="e">
        <f>('[7]Р13'!F7+'[7]Р13'!F8+'[7]Р13'!F9)/3</f>
        <v>#N/A</v>
      </c>
    </row>
    <row r="28" spans="1:4" ht="12">
      <c r="A28" s="12" t="s">
        <v>74</v>
      </c>
      <c r="B28" s="13" t="s">
        <v>68</v>
      </c>
      <c r="C28" s="11">
        <f>'[7]Р14'!F7</f>
        <v>5</v>
      </c>
      <c r="D28" s="14" t="e">
        <f>('[7]Р14'!F7+'[7]Р14'!F8+'[7]Р14'!F9)/3</f>
        <v>#N/A</v>
      </c>
    </row>
    <row r="29" spans="1:4" ht="24">
      <c r="A29" s="12" t="s">
        <v>75</v>
      </c>
      <c r="B29" s="13" t="s">
        <v>69</v>
      </c>
      <c r="C29" s="11" t="str">
        <f>'[7]Р15'!F7</f>
        <v>Х</v>
      </c>
      <c r="D29" s="14" t="e">
        <f>('[7]Р15'!F7+'[7]Р15'!F8)/2</f>
        <v>#VALUE!</v>
      </c>
    </row>
    <row r="30" spans="1:4" ht="12">
      <c r="A30" s="12" t="s">
        <v>76</v>
      </c>
      <c r="B30" s="13" t="s">
        <v>165</v>
      </c>
      <c r="C30" s="11">
        <f>'[7]Р16'!F7</f>
        <v>5</v>
      </c>
      <c r="D30" s="14" t="e">
        <f>('[7]Р16'!F7+'[7]Р16'!F8+'[7]Р16'!F9)/3</f>
        <v>#N/A</v>
      </c>
    </row>
    <row r="31" spans="1:4" ht="24">
      <c r="A31" s="12" t="s">
        <v>77</v>
      </c>
      <c r="B31" s="13" t="s">
        <v>164</v>
      </c>
      <c r="C31" s="11" t="str">
        <f>'[7]Р17'!F7</f>
        <v>Х</v>
      </c>
      <c r="D31" s="14" t="e">
        <f>('[7]Р17'!F7+'[7]Р17'!F8)/2</f>
        <v>#VALUE!</v>
      </c>
    </row>
    <row r="32" spans="1:4" ht="12">
      <c r="A32" s="12" t="s">
        <v>78</v>
      </c>
      <c r="B32" s="13" t="s">
        <v>70</v>
      </c>
      <c r="C32" s="11">
        <f>'[7]Р18'!H7</f>
        <v>0</v>
      </c>
      <c r="D32" s="14" t="e">
        <f>('[7]Р18'!H7+'[7]Р18'!H11)/2</f>
        <v>#N/A</v>
      </c>
    </row>
    <row r="33" spans="1:4" ht="12">
      <c r="A33" s="12" t="s">
        <v>45</v>
      </c>
      <c r="B33" s="13" t="s">
        <v>163</v>
      </c>
      <c r="C33" s="11">
        <f>'[7]Р19'!F7</f>
        <v>5</v>
      </c>
      <c r="D33" s="14" t="e">
        <f>('[7]Р19'!F7+'[7]Р19'!F8+'[7]Р19'!F9)/3</f>
        <v>#N/A</v>
      </c>
    </row>
    <row r="34" spans="1:4" ht="12">
      <c r="A34" s="12" t="s">
        <v>46</v>
      </c>
      <c r="B34" s="13" t="s">
        <v>1</v>
      </c>
      <c r="C34" s="11">
        <f>'[7]Р20'!D7</f>
        <v>5</v>
      </c>
      <c r="D34" s="14">
        <f>('[7]Р20'!D7+'[7]Р20'!D8+'[7]Р20'!D9)/3</f>
        <v>1.6666666666666667</v>
      </c>
    </row>
    <row r="35" spans="1:4" ht="12">
      <c r="A35" s="12" t="s">
        <v>47</v>
      </c>
      <c r="B35" s="13" t="s">
        <v>2</v>
      </c>
      <c r="C35" s="11">
        <f>'[7]Р21'!D7</f>
        <v>5</v>
      </c>
      <c r="D35" s="14">
        <f>('[7]Р21'!D7+'[7]Р21'!D8+'[7]Р21'!D9)/3</f>
        <v>1.6666666666666667</v>
      </c>
    </row>
    <row r="36" spans="1:4" ht="24">
      <c r="A36" s="12" t="s">
        <v>48</v>
      </c>
      <c r="B36" s="13" t="s">
        <v>162</v>
      </c>
      <c r="C36" s="11" t="str">
        <f>'[7]Р22'!D7</f>
        <v>Х</v>
      </c>
      <c r="D36" s="20" t="e">
        <f>('[7]Р22'!D7+'[7]Р22'!D8)/2</f>
        <v>#VALUE!</v>
      </c>
    </row>
    <row r="37" spans="1:4" ht="12">
      <c r="A37" s="12" t="s">
        <v>49</v>
      </c>
      <c r="B37" s="13" t="s">
        <v>4</v>
      </c>
      <c r="C37" s="11">
        <f>'[7]Р23'!F7</f>
        <v>5</v>
      </c>
      <c r="D37" s="14">
        <f>('[7]Р23'!F7+'[7]Р23'!F8+'[7]Р23'!F9)/3</f>
        <v>1.6666666666666667</v>
      </c>
    </row>
    <row r="38" spans="1:4" ht="12">
      <c r="A38" s="12" t="s">
        <v>50</v>
      </c>
      <c r="B38" s="13" t="s">
        <v>5</v>
      </c>
      <c r="C38" s="11">
        <f>'[7]Р24'!F7</f>
        <v>5</v>
      </c>
      <c r="D38" s="14" t="e">
        <f>('[7]Р24'!F7+'[7]Р24'!F8+'[7]Р24'!F9)/3</f>
        <v>#N/A</v>
      </c>
    </row>
    <row r="39" spans="1:4" ht="12">
      <c r="A39" s="12" t="s">
        <v>51</v>
      </c>
      <c r="B39" s="13" t="s">
        <v>27</v>
      </c>
      <c r="C39" s="11">
        <f>'[7]Р25'!D7</f>
        <v>5</v>
      </c>
      <c r="D39" s="14">
        <f>('[7]Р25'!D7+'[7]Р25'!D8+'[7]Р25'!D9)/3</f>
        <v>1.6666666666666667</v>
      </c>
    </row>
    <row r="40" spans="1:4" ht="12">
      <c r="A40" s="12" t="s">
        <v>52</v>
      </c>
      <c r="B40" s="13" t="s">
        <v>6</v>
      </c>
      <c r="C40" s="11">
        <f>'[7]Р26'!D7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'[7]Р27'!F7</f>
        <v>5</v>
      </c>
      <c r="D41" s="14" t="e">
        <f>('[7]Р27'!F7+'[7]Р27'!F8+'[7]Р27'!F9)/3</f>
        <v>#N/A</v>
      </c>
    </row>
    <row r="42" spans="1:4" ht="36">
      <c r="A42" s="12" t="s">
        <v>54</v>
      </c>
      <c r="B42" s="13" t="s">
        <v>161</v>
      </c>
      <c r="C42" s="11" t="str">
        <f>'[7]Р28'!F7</f>
        <v>Х</v>
      </c>
      <c r="D42" s="20" t="e">
        <f>('[7]Р28'!F7+'[7]Р28'!F8)/2</f>
        <v>#VALUE!</v>
      </c>
    </row>
    <row r="43" spans="1:4" ht="24">
      <c r="A43" s="12" t="s">
        <v>33</v>
      </c>
      <c r="B43" s="13"/>
      <c r="C43" s="11">
        <v>84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zoomScaleSheetLayoutView="85" zoomScalePageLayoutView="0" workbookViewId="0" topLeftCell="A13">
      <selection activeCell="B38" sqref="B38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5" width="10.875" style="10" customWidth="1"/>
    <col min="6" max="16384" width="9.125" style="10" customWidth="1"/>
  </cols>
  <sheetData>
    <row r="1" spans="2:4" ht="12.75" customHeight="1">
      <c r="B1" s="22" t="s">
        <v>62</v>
      </c>
      <c r="C1" s="22"/>
      <c r="D1" s="22"/>
    </row>
    <row r="2" spans="2:4" ht="12.75" customHeight="1">
      <c r="B2" s="22" t="s">
        <v>63</v>
      </c>
      <c r="C2" s="22"/>
      <c r="D2" s="22"/>
    </row>
    <row r="3" spans="2:4" ht="12.75" customHeight="1">
      <c r="B3" s="22" t="s">
        <v>59</v>
      </c>
      <c r="C3" s="22"/>
      <c r="D3" s="22"/>
    </row>
    <row r="4" spans="2:4" ht="15.75">
      <c r="B4" s="22" t="s">
        <v>64</v>
      </c>
      <c r="C4" s="22"/>
      <c r="D4" s="22"/>
    </row>
    <row r="5" spans="2:4" ht="15.75">
      <c r="B5" s="22" t="s">
        <v>178</v>
      </c>
      <c r="C5" s="22"/>
      <c r="D5" s="22"/>
    </row>
    <row r="7" spans="1:4" ht="12">
      <c r="A7" s="24" t="s">
        <v>56</v>
      </c>
      <c r="B7" s="24"/>
      <c r="C7" s="24"/>
      <c r="D7" s="24"/>
    </row>
    <row r="8" spans="1:4" ht="12.75" customHeight="1">
      <c r="A8" s="23" t="s">
        <v>179</v>
      </c>
      <c r="B8" s="24"/>
      <c r="C8" s="24"/>
      <c r="D8" s="24"/>
    </row>
    <row r="9" spans="1:4" ht="9.75" customHeight="1">
      <c r="A9" s="21" t="s">
        <v>180</v>
      </c>
      <c r="B9" s="21"/>
      <c r="C9" s="21"/>
      <c r="D9" s="21"/>
    </row>
    <row r="10" spans="1:4" ht="12">
      <c r="A10" s="25" t="s">
        <v>84</v>
      </c>
      <c r="B10" s="25"/>
      <c r="C10" s="25"/>
      <c r="D10" s="25"/>
    </row>
    <row r="11" spans="1:4" ht="9" customHeight="1">
      <c r="A11" s="21" t="s">
        <v>30</v>
      </c>
      <c r="B11" s="21"/>
      <c r="C11" s="21"/>
      <c r="D11" s="21"/>
    </row>
    <row r="13" spans="1:4" ht="60">
      <c r="A13" s="16" t="s">
        <v>31</v>
      </c>
      <c r="B13" s="17" t="s">
        <v>34</v>
      </c>
      <c r="C13" s="16" t="s">
        <v>32</v>
      </c>
      <c r="D13" s="16" t="s">
        <v>55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5" ht="23.25">
      <c r="A15" s="12" t="s">
        <v>35</v>
      </c>
      <c r="B15" s="13" t="s">
        <v>8</v>
      </c>
      <c r="C15" s="11">
        <f>'[8]Р1'!F7</f>
        <v>5</v>
      </c>
      <c r="D15" s="14" t="e">
        <f>('[8]Р1'!F7+'[8]Р1'!F8+'[8]Р1'!F9+'[8]Р1'!F10)/4</f>
        <v>#N/A</v>
      </c>
      <c r="E15" s="29">
        <f>C15+C16+C17+C18+C20+C24+C27+C28+C30+C32+C33+C34+C35+C37+C38+C39+C40+C41</f>
        <v>85</v>
      </c>
    </row>
    <row r="16" spans="1:4" ht="12">
      <c r="A16" s="12" t="s">
        <v>36</v>
      </c>
      <c r="B16" s="13" t="s">
        <v>9</v>
      </c>
      <c r="C16" s="11">
        <f>'[8]Р2'!F7</f>
        <v>5</v>
      </c>
      <c r="D16" s="14" t="e">
        <f>('[8]Р2'!F7+'[8]Р2'!F8+'[8]Р2'!F9)/3</f>
        <v>#N/A</v>
      </c>
    </row>
    <row r="17" spans="1:4" ht="12">
      <c r="A17" s="12" t="s">
        <v>37</v>
      </c>
      <c r="B17" s="13" t="s">
        <v>10</v>
      </c>
      <c r="C17" s="11">
        <f>'[8]Р3'!E7</f>
        <v>5</v>
      </c>
      <c r="D17" s="14">
        <f>('[8]Р3'!E7+'[8]Р3'!E9+'[8]Р3'!E8)/3</f>
        <v>1.6666666666666667</v>
      </c>
    </row>
    <row r="18" spans="1:4" ht="12">
      <c r="A18" s="12" t="s">
        <v>38</v>
      </c>
      <c r="B18" s="13" t="s">
        <v>11</v>
      </c>
      <c r="C18" s="11">
        <f>'[8]Р4'!E7</f>
        <v>5</v>
      </c>
      <c r="D18" s="14">
        <f>('[8]Р4'!E7+'[8]Р4'!E8+'[8]Р4'!E9)/3</f>
        <v>1.6666666666666667</v>
      </c>
    </row>
    <row r="19" spans="1:4" ht="12">
      <c r="A19" s="12" t="s">
        <v>39</v>
      </c>
      <c r="B19" s="13" t="s">
        <v>12</v>
      </c>
      <c r="C19" s="11">
        <f>'[8]Р5'!F7</f>
        <v>0</v>
      </c>
      <c r="D19" s="14">
        <v>0</v>
      </c>
    </row>
    <row r="20" spans="1:4" ht="36">
      <c r="A20" s="12" t="s">
        <v>40</v>
      </c>
      <c r="B20" s="13" t="s">
        <v>181</v>
      </c>
      <c r="C20" s="11">
        <f>'[8]Р6'!F7</f>
        <v>5</v>
      </c>
      <c r="D20" s="14">
        <v>3.5</v>
      </c>
    </row>
    <row r="21" spans="1:4" ht="48">
      <c r="A21" s="12" t="s">
        <v>41</v>
      </c>
      <c r="B21" s="13" t="s">
        <v>182</v>
      </c>
      <c r="C21" s="11" t="str">
        <f>'[8]Р7'!J7</f>
        <v>Х</v>
      </c>
      <c r="D21" s="20" t="e">
        <f>('[8]Р7'!J7+'[8]Р7'!J8)/2</f>
        <v>#VALUE!</v>
      </c>
    </row>
    <row r="22" spans="1:4" ht="24">
      <c r="A22" s="12" t="s">
        <v>71</v>
      </c>
      <c r="B22" s="13" t="s">
        <v>183</v>
      </c>
      <c r="C22" s="11">
        <f>'[8]Р8'!H7</f>
        <v>5</v>
      </c>
      <c r="D22" s="20">
        <f>('[8]Р8'!H7+'[8]Р8'!H8)/2</f>
        <v>5</v>
      </c>
    </row>
    <row r="23" spans="1:4" ht="24">
      <c r="A23" s="12" t="s">
        <v>42</v>
      </c>
      <c r="B23" s="13" t="s">
        <v>184</v>
      </c>
      <c r="C23" s="11" t="str">
        <f>'[8]Р9'!H7</f>
        <v>Х</v>
      </c>
      <c r="D23" s="20" t="e">
        <f>('[8]Р9'!H7+'[8]Р9'!H8)/2</f>
        <v>#VALUE!</v>
      </c>
    </row>
    <row r="24" spans="1:4" ht="12">
      <c r="A24" s="12" t="s">
        <v>43</v>
      </c>
      <c r="B24" s="13" t="s">
        <v>16</v>
      </c>
      <c r="C24" s="11">
        <f>'[8]Р10'!F7</f>
        <v>5</v>
      </c>
      <c r="D24" s="14" t="e">
        <f>('[8]Р10'!F7+'[8]Р10'!F8+'[8]Р10'!F9)/3</f>
        <v>#N/A</v>
      </c>
    </row>
    <row r="25" spans="1:4" ht="24">
      <c r="A25" s="12" t="s">
        <v>72</v>
      </c>
      <c r="B25" s="13" t="s">
        <v>185</v>
      </c>
      <c r="C25" s="11" t="str">
        <f>'[8]Р11'!F7</f>
        <v>норма</v>
      </c>
      <c r="D25" s="18" t="s">
        <v>26</v>
      </c>
    </row>
    <row r="26" spans="1:4" ht="24">
      <c r="A26" s="12" t="s">
        <v>73</v>
      </c>
      <c r="B26" s="13" t="s">
        <v>186</v>
      </c>
      <c r="C26" s="11" t="str">
        <f>'[8]Р12'!F7</f>
        <v>Х</v>
      </c>
      <c r="D26" s="18" t="s">
        <v>26</v>
      </c>
    </row>
    <row r="27" spans="1:4" ht="12">
      <c r="A27" s="12" t="s">
        <v>44</v>
      </c>
      <c r="B27" s="13" t="s">
        <v>187</v>
      </c>
      <c r="C27" s="11">
        <f>'[8]Р13'!F7</f>
        <v>5</v>
      </c>
      <c r="D27" s="14" t="e">
        <f>('[8]Р13'!F7+'[8]Р13'!F8+'[8]Р13'!F9)/3</f>
        <v>#N/A</v>
      </c>
    </row>
    <row r="28" spans="1:4" ht="12">
      <c r="A28" s="12" t="s">
        <v>74</v>
      </c>
      <c r="B28" s="13" t="s">
        <v>68</v>
      </c>
      <c r="C28" s="11">
        <f>'[8]Р14'!F7</f>
        <v>5</v>
      </c>
      <c r="D28" s="14" t="e">
        <f>('[8]Р14'!F7+'[8]Р14'!F8+'[8]Р14'!F9)/3</f>
        <v>#N/A</v>
      </c>
    </row>
    <row r="29" spans="1:4" ht="24">
      <c r="A29" s="12" t="s">
        <v>75</v>
      </c>
      <c r="B29" s="13" t="s">
        <v>69</v>
      </c>
      <c r="C29" s="11" t="str">
        <f>'[8]Р15'!F7</f>
        <v>Х</v>
      </c>
      <c r="D29" s="14" t="e">
        <f>('[8]Р15'!F7+'[8]Р15'!F8)/2</f>
        <v>#VALUE!</v>
      </c>
    </row>
    <row r="30" spans="1:4" ht="12">
      <c r="A30" s="12" t="s">
        <v>76</v>
      </c>
      <c r="B30" s="13" t="s">
        <v>188</v>
      </c>
      <c r="C30" s="11">
        <f>'[8]Р16'!F7</f>
        <v>5</v>
      </c>
      <c r="D30" s="14" t="e">
        <f>('[8]Р16'!F7+'[8]Р16'!F8+'[8]Р16'!F9)/3</f>
        <v>#N/A</v>
      </c>
    </row>
    <row r="31" spans="1:4" ht="24">
      <c r="A31" s="12" t="s">
        <v>77</v>
      </c>
      <c r="B31" s="13" t="s">
        <v>189</v>
      </c>
      <c r="C31" s="11" t="str">
        <f>'[8]Р17'!F7</f>
        <v>Х</v>
      </c>
      <c r="D31" s="14" t="e">
        <f>('[8]Р17'!F7+'[8]Р17'!F8)/2</f>
        <v>#VALUE!</v>
      </c>
    </row>
    <row r="32" spans="1:4" ht="12">
      <c r="A32" s="12" t="s">
        <v>78</v>
      </c>
      <c r="B32" s="13" t="s">
        <v>70</v>
      </c>
      <c r="C32" s="11">
        <f>'[8]Р18'!H7</f>
        <v>0</v>
      </c>
      <c r="D32" s="14" t="e">
        <f>('[8]Р18'!H7+'[8]Р18'!H11)/2</f>
        <v>#N/A</v>
      </c>
    </row>
    <row r="33" spans="1:4" ht="12">
      <c r="A33" s="12" t="s">
        <v>45</v>
      </c>
      <c r="B33" s="13" t="s">
        <v>190</v>
      </c>
      <c r="C33" s="11">
        <f>'[8]Р19'!F7</f>
        <v>5</v>
      </c>
      <c r="D33" s="14" t="e">
        <f>('[8]Р19'!F7+'[8]Р19'!F8+'[8]Р19'!F9)/3</f>
        <v>#N/A</v>
      </c>
    </row>
    <row r="34" spans="1:4" ht="12">
      <c r="A34" s="12" t="s">
        <v>46</v>
      </c>
      <c r="B34" s="13" t="s">
        <v>1</v>
      </c>
      <c r="C34" s="11">
        <f>'[8]Р20'!D7</f>
        <v>5</v>
      </c>
      <c r="D34" s="14">
        <f>('[8]Р20'!D7+'[8]Р20'!D8+'[8]Р20'!D9)/3</f>
        <v>1.6666666666666667</v>
      </c>
    </row>
    <row r="35" spans="1:4" ht="12">
      <c r="A35" s="12" t="s">
        <v>47</v>
      </c>
      <c r="B35" s="13" t="s">
        <v>2</v>
      </c>
      <c r="C35" s="11">
        <f>'[8]Р21'!D7</f>
        <v>5</v>
      </c>
      <c r="D35" s="14">
        <f>('[8]Р21'!D7+'[8]Р21'!D8+'[8]Р21'!D9)/3</f>
        <v>1.6666666666666667</v>
      </c>
    </row>
    <row r="36" spans="1:4" ht="24">
      <c r="A36" s="12" t="s">
        <v>48</v>
      </c>
      <c r="B36" s="13" t="s">
        <v>191</v>
      </c>
      <c r="C36" s="11" t="str">
        <f>'[8]Р22'!D7</f>
        <v>Х</v>
      </c>
      <c r="D36" s="20" t="e">
        <f>('[8]Р22'!D7+'[8]Р22'!D8)/2</f>
        <v>#VALUE!</v>
      </c>
    </row>
    <row r="37" spans="1:4" ht="12">
      <c r="A37" s="12" t="s">
        <v>49</v>
      </c>
      <c r="B37" s="13" t="s">
        <v>4</v>
      </c>
      <c r="C37" s="11">
        <f>'[8]Р23'!F7</f>
        <v>5</v>
      </c>
      <c r="D37" s="14">
        <f>('[8]Р23'!F7+'[8]Р23'!F8+'[8]Р23'!F9)/3</f>
        <v>1.6666666666666667</v>
      </c>
    </row>
    <row r="38" spans="1:4" ht="12">
      <c r="A38" s="12" t="s">
        <v>50</v>
      </c>
      <c r="B38" s="13" t="s">
        <v>5</v>
      </c>
      <c r="C38" s="11">
        <f>'[8]Р24'!F7</f>
        <v>5</v>
      </c>
      <c r="D38" s="14" t="e">
        <f>('[8]Р24'!F7+'[8]Р24'!F8+'[8]Р24'!F9)/3</f>
        <v>#N/A</v>
      </c>
    </row>
    <row r="39" spans="1:4" ht="12">
      <c r="A39" s="12" t="s">
        <v>51</v>
      </c>
      <c r="B39" s="13" t="s">
        <v>27</v>
      </c>
      <c r="C39" s="11">
        <f>'[8]Р25'!D7</f>
        <v>5</v>
      </c>
      <c r="D39" s="14">
        <f>('[8]Р25'!D7+'[8]Р25'!D8+'[8]Р25'!D9)/3</f>
        <v>1.6666666666666667</v>
      </c>
    </row>
    <row r="40" spans="1:4" ht="12">
      <c r="A40" s="12" t="s">
        <v>52</v>
      </c>
      <c r="B40" s="13" t="s">
        <v>6</v>
      </c>
      <c r="C40" s="11">
        <f>'[8]Р26'!D7</f>
        <v>5</v>
      </c>
      <c r="D40" s="14">
        <v>2.5</v>
      </c>
    </row>
    <row r="41" spans="1:4" ht="12">
      <c r="A41" s="12" t="s">
        <v>53</v>
      </c>
      <c r="B41" s="13" t="s">
        <v>7</v>
      </c>
      <c r="C41" s="11">
        <f>'[8]Р27'!F7</f>
        <v>5</v>
      </c>
      <c r="D41" s="14" t="e">
        <f>('[8]Р27'!F7+'[8]Р27'!F8+'[8]Р27'!F9)/3</f>
        <v>#N/A</v>
      </c>
    </row>
    <row r="42" spans="1:4" ht="36">
      <c r="A42" s="12" t="s">
        <v>54</v>
      </c>
      <c r="B42" s="13" t="s">
        <v>192</v>
      </c>
      <c r="C42" s="11" t="str">
        <f>'[8]Р28'!F7</f>
        <v>Х</v>
      </c>
      <c r="D42" s="20" t="e">
        <f>('[8]Р28'!F7+'[8]Р28'!F8)/2</f>
        <v>#VALUE!</v>
      </c>
    </row>
    <row r="43" spans="1:4" ht="24">
      <c r="A43" s="12" t="s">
        <v>33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2016-03-22T11:08:28Z</cp:lastPrinted>
  <dcterms:created xsi:type="dcterms:W3CDTF">2012-07-27T04:56:52Z</dcterms:created>
  <dcterms:modified xsi:type="dcterms:W3CDTF">2023-03-20T13:40:06Z</dcterms:modified>
  <cp:category/>
  <cp:version/>
  <cp:contentType/>
  <cp:contentStatus/>
</cp:coreProperties>
</file>