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46" i="1"/>
  <c r="J47" i="1"/>
  <c r="J48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38" i="1"/>
  <c r="J37" i="1"/>
  <c r="J34" i="1"/>
  <c r="J33" i="1"/>
  <c r="J32" i="1"/>
  <c r="J31" i="1"/>
  <c r="J28" i="1"/>
  <c r="J27" i="1"/>
  <c r="J24" i="1"/>
  <c r="J23" i="1"/>
  <c r="J20" i="1"/>
  <c r="J17" i="1"/>
  <c r="J19" i="1"/>
  <c r="G65" i="1"/>
  <c r="G33" i="1"/>
  <c r="G16" i="1" l="1"/>
  <c r="H16" i="1"/>
  <c r="I16" i="1"/>
  <c r="G53" i="1"/>
  <c r="G45" i="1"/>
  <c r="G57" i="1"/>
  <c r="G61" i="1"/>
  <c r="J18" i="1"/>
  <c r="K19" i="1"/>
  <c r="K20" i="1"/>
  <c r="J21" i="1"/>
  <c r="K21" i="1" s="1"/>
  <c r="J22" i="1"/>
  <c r="K22" i="1" s="1"/>
  <c r="K23" i="1"/>
  <c r="K24" i="1"/>
  <c r="J25" i="1"/>
  <c r="K25" i="1" s="1"/>
  <c r="J26" i="1"/>
  <c r="K26" i="1" s="1"/>
  <c r="K27" i="1"/>
  <c r="K28" i="1"/>
  <c r="J29" i="1"/>
  <c r="K29" i="1" s="1"/>
  <c r="J30" i="1"/>
  <c r="K30" i="1" s="1"/>
  <c r="K31" i="1"/>
  <c r="K32" i="1"/>
  <c r="K33" i="1"/>
  <c r="K34" i="1"/>
  <c r="J35" i="1"/>
  <c r="K35" i="1" s="1"/>
  <c r="J36" i="1"/>
  <c r="K36" i="1" s="1"/>
  <c r="K37" i="1"/>
  <c r="K38" i="1"/>
  <c r="K39" i="1"/>
  <c r="K40" i="1"/>
  <c r="K41" i="1"/>
  <c r="K42" i="1"/>
  <c r="K43" i="1"/>
  <c r="K44" i="1"/>
  <c r="K45" i="1"/>
  <c r="K46" i="1"/>
  <c r="K47" i="1"/>
  <c r="K48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K16" i="1" l="1"/>
  <c r="K18" i="1"/>
  <c r="J16" i="1"/>
</calcChain>
</file>

<file path=xl/sharedStrings.xml><?xml version="1.0" encoding="utf-8"?>
<sst xmlns="http://schemas.openxmlformats.org/spreadsheetml/2006/main" count="128" uniqueCount="53">
  <si>
    <t>Статус</t>
  </si>
  <si>
    <t>Код бюджетной классификации</t>
  </si>
  <si>
    <t>Главный распорядитель бюджетных средств</t>
  </si>
  <si>
    <t>Целевая статья расходов</t>
  </si>
  <si>
    <t>Программа</t>
  </si>
  <si>
    <t>«Развитие потенциала муниципального управления»</t>
  </si>
  <si>
    <t>Администрация муниципального округа, Управление благоустройства и развития территорий</t>
  </si>
  <si>
    <t>Ч500000000</t>
  </si>
  <si>
    <t>Всего</t>
  </si>
  <si>
    <t>Местный бюджет</t>
  </si>
  <si>
    <t>Подпрограмма</t>
  </si>
  <si>
    <t>«Развитие муниципальной службы в Чувашской Республике»</t>
  </si>
  <si>
    <r>
      <t>Администрация муниципального округа,</t>
    </r>
    <r>
      <rPr>
        <sz val="13"/>
        <color theme="1"/>
        <rFont val="Baltica"/>
      </rPr>
      <t xml:space="preserve"> </t>
    </r>
    <r>
      <rPr>
        <sz val="9"/>
        <color theme="1"/>
        <rFont val="Times New Roman"/>
        <family val="1"/>
        <charset val="204"/>
      </rPr>
      <t>Управление благоустройства и развития территорий</t>
    </r>
  </si>
  <si>
    <t>Ч530000000</t>
  </si>
  <si>
    <t>Основное мероприятие</t>
  </si>
  <si>
    <t>Организация дополнительного профессионального развития муниципальных служащих в Чебоксарском муниципальном округе Чувашской Республики</t>
  </si>
  <si>
    <t>Ч530200000</t>
  </si>
  <si>
    <t>Федеральный бюджет</t>
  </si>
  <si>
    <t>Мероприятие</t>
  </si>
  <si>
    <t>Переподготовка и повышение квалификации кадров для муниципальной службы</t>
  </si>
  <si>
    <t>Ч530273710</t>
  </si>
  <si>
    <t xml:space="preserve">«Совершенствование государственного управления в сфере юстиции» </t>
  </si>
  <si>
    <t>Администрация муниципального округа</t>
  </si>
  <si>
    <t>Ч540000000</t>
  </si>
  <si>
    <t>Обеспечение деятельности мировых судей Чувашской Республики в целях реализации прав и, свобод и законных интересов граждан и юридических лиц</t>
  </si>
  <si>
    <t>Ч540100000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</si>
  <si>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</si>
  <si>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Ч540151200</t>
  </si>
  <si>
    <t>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</t>
  </si>
  <si>
    <t>Ч540200000</t>
  </si>
  <si>
    <t>Осуществление переданных органам государственной власти субъектов  Российской Федерации в соответствии с пунктом 1 статьи 4 Федерального закона от 15 ноября 1997 года №143-ФЗ «Об актах гражданского состояния» полномочий Российской Федерации на государственную регистрацию актов гражданского состояния за счет субвенций, предоставляемой из федерального бюджета</t>
  </si>
  <si>
    <t>Ч540259300</t>
  </si>
  <si>
    <t>Обеспечение реализации муниципальной программы Чебоксарского муниципального округа Чувашской Республики «Развитие потенциала муниципального управления»</t>
  </si>
  <si>
    <r>
      <t>Администрация муниципального округа</t>
    </r>
    <r>
      <rPr>
        <sz val="13"/>
        <color theme="1"/>
        <rFont val="Baltica"/>
      </rPr>
      <t xml:space="preserve"> </t>
    </r>
    <r>
      <rPr>
        <sz val="9"/>
        <color theme="1"/>
        <rFont val="Times New Roman"/>
        <family val="1"/>
        <charset val="204"/>
      </rPr>
      <t>Управление благоустройства и развития территорий</t>
    </r>
  </si>
  <si>
    <t>Ч5Э0000000</t>
  </si>
  <si>
    <t>«Общепрограммные расходы»</t>
  </si>
  <si>
    <t>Ч5Э0100000</t>
  </si>
  <si>
    <t>«Обеспечение функций муниципальных органов»</t>
  </si>
  <si>
    <t>Ч5Э0100200</t>
  </si>
  <si>
    <t>«Обеспечение деятельности (оказание услуг) муниципальных учреждений»</t>
  </si>
  <si>
    <t>Ч5Э0100600</t>
  </si>
  <si>
    <t>Республикан. бюджет</t>
  </si>
  <si>
    <t>Источники финансирования</t>
  </si>
  <si>
    <t>Сумма (рубли)</t>
  </si>
  <si>
    <t>Наименование подпрограммы государственной программы (основного мероприятия, мероприятия)</t>
  </si>
  <si>
    <t>Ответственный исполнитель, соисполнители</t>
  </si>
  <si>
    <t>2026 - 2030</t>
  </si>
  <si>
    <t>2031 - 2035</t>
  </si>
  <si>
    <t>Ресурсное обеспечение реализации муниципальной программы Чебоксарского муниципального округа Чувашской Республики                                                                                                                                                                                                   «Развитие потенциала муниципального управления» на 2023-2035 годы за счет всех источников</t>
  </si>
  <si>
    <r>
      <t>Администрация муниципального округа</t>
    </r>
    <r>
      <rPr>
        <sz val="13"/>
        <color theme="1"/>
        <rFont val="Baltica"/>
      </rPr>
      <t xml:space="preserve"> </t>
    </r>
  </si>
  <si>
    <t>Ч540223520</t>
  </si>
  <si>
    <t>Обеспечение функций муниципальных органов в целях осуществления делегированных государственных полномочий Российской Федерациина государственную регистрацию актов гражданского состояния</t>
  </si>
  <si>
    <t>Приложение №1 к постановлению администрации 
Чебоксарского муниципального округа
от 12.05.2023 № 936
Приложение № 3
к муниципальной программе 
Чебоксарского муниципального округа 
Чувашской Республики 
«Развитие потенциала муниципального управления»  
на 2023-2035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</si>
</sst>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3"/>
      <color theme="1"/>
      <name val="Baltica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E1" workbookViewId="0">
      <selection activeCell="I1" sqref="I1:K11"/>
    </sheetView>
  </sheetViews>
  <sheetFormatPr defaultRowHeight="15" x14ac:dyDescent="0.25"/>
  <cols>
    <col min="1" max="1" width="16.140625" customWidth="1"/>
    <col min="2" max="2" width="30.28515625" customWidth="1"/>
    <col min="3" max="3" width="19.7109375" customWidth="1"/>
    <col min="4" max="4" width="10.42578125" customWidth="1"/>
    <col min="5" max="5" width="15.85546875" customWidth="1"/>
    <col min="6" max="6" width="17.140625" customWidth="1"/>
    <col min="7" max="7" width="18.5703125" customWidth="1"/>
    <col min="8" max="8" width="15.85546875" customWidth="1"/>
    <col min="9" max="9" width="17.140625" customWidth="1"/>
    <col min="10" max="10" width="18.5703125" customWidth="1"/>
    <col min="11" max="11" width="16" customWidth="1"/>
    <col min="12" max="12" width="24.140625" customWidth="1"/>
  </cols>
  <sheetData>
    <row r="1" spans="1:12" x14ac:dyDescent="0.25">
      <c r="I1" s="18" t="s">
        <v>52</v>
      </c>
      <c r="J1" s="19"/>
      <c r="K1" s="19"/>
    </row>
    <row r="2" spans="1:12" x14ac:dyDescent="0.25">
      <c r="I2" s="19"/>
      <c r="J2" s="19"/>
      <c r="K2" s="19"/>
    </row>
    <row r="3" spans="1:12" x14ac:dyDescent="0.25">
      <c r="I3" s="19"/>
      <c r="J3" s="19"/>
      <c r="K3" s="19"/>
    </row>
    <row r="4" spans="1:12" x14ac:dyDescent="0.25">
      <c r="I4" s="19"/>
      <c r="J4" s="19"/>
      <c r="K4" s="19"/>
    </row>
    <row r="5" spans="1:12" x14ac:dyDescent="0.25">
      <c r="I5" s="19"/>
      <c r="J5" s="19"/>
      <c r="K5" s="19"/>
    </row>
    <row r="6" spans="1:12" x14ac:dyDescent="0.25">
      <c r="I6" s="19"/>
      <c r="J6" s="19"/>
      <c r="K6" s="19"/>
    </row>
    <row r="7" spans="1:12" x14ac:dyDescent="0.25">
      <c r="I7" s="19"/>
      <c r="J7" s="19"/>
      <c r="K7" s="19"/>
    </row>
    <row r="8" spans="1:12" x14ac:dyDescent="0.25">
      <c r="I8" s="19"/>
      <c r="J8" s="19"/>
      <c r="K8" s="19"/>
    </row>
    <row r="9" spans="1:12" x14ac:dyDescent="0.25">
      <c r="I9" s="19"/>
      <c r="J9" s="19"/>
      <c r="K9" s="19"/>
    </row>
    <row r="10" spans="1:12" x14ac:dyDescent="0.25">
      <c r="I10" s="19"/>
      <c r="J10" s="19"/>
      <c r="K10" s="19"/>
    </row>
    <row r="11" spans="1:12" x14ac:dyDescent="0.25">
      <c r="I11" s="19"/>
      <c r="J11" s="19"/>
      <c r="K11" s="19"/>
    </row>
    <row r="12" spans="1:12" ht="37.5" customHeight="1" x14ac:dyDescent="0.25">
      <c r="A12" s="16" t="s">
        <v>48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4" spans="1:12" ht="24" x14ac:dyDescent="0.25">
      <c r="A14" s="15" t="s">
        <v>0</v>
      </c>
      <c r="B14" s="15" t="s">
        <v>44</v>
      </c>
      <c r="C14" s="15" t="s">
        <v>45</v>
      </c>
      <c r="D14" s="15" t="s">
        <v>1</v>
      </c>
      <c r="E14" s="15"/>
      <c r="F14" s="6" t="s">
        <v>42</v>
      </c>
      <c r="G14" s="15" t="s">
        <v>43</v>
      </c>
      <c r="H14" s="15"/>
      <c r="I14" s="15"/>
      <c r="J14" s="15"/>
      <c r="K14" s="15"/>
    </row>
    <row r="15" spans="1:12" ht="60" x14ac:dyDescent="0.25">
      <c r="A15" s="15"/>
      <c r="B15" s="15"/>
      <c r="C15" s="15"/>
      <c r="D15" s="6" t="s">
        <v>2</v>
      </c>
      <c r="E15" s="6" t="s">
        <v>3</v>
      </c>
      <c r="F15" s="6"/>
      <c r="G15" s="6">
        <v>2023</v>
      </c>
      <c r="H15" s="6">
        <v>2024</v>
      </c>
      <c r="I15" s="6">
        <v>2025</v>
      </c>
      <c r="J15" s="6" t="s">
        <v>46</v>
      </c>
      <c r="K15" s="6" t="s">
        <v>47</v>
      </c>
    </row>
    <row r="16" spans="1:12" ht="18" customHeight="1" x14ac:dyDescent="0.25">
      <c r="A16" s="21" t="s">
        <v>4</v>
      </c>
      <c r="B16" s="23" t="s">
        <v>5</v>
      </c>
      <c r="C16" s="20" t="s">
        <v>6</v>
      </c>
      <c r="D16" s="7"/>
      <c r="E16" s="7" t="s">
        <v>7</v>
      </c>
      <c r="F16" s="12" t="s">
        <v>8</v>
      </c>
      <c r="G16" s="13">
        <f>G17+G19+G18</f>
        <v>116391354.5</v>
      </c>
      <c r="H16" s="13">
        <f>H17+H18+H19</f>
        <v>111251300</v>
      </c>
      <c r="I16" s="13">
        <f>I19+I18+I17</f>
        <v>111355600</v>
      </c>
      <c r="J16" s="13">
        <f>J17+J18+J19</f>
        <v>556778000</v>
      </c>
      <c r="K16" s="13">
        <f>K17+K19</f>
        <v>556778000</v>
      </c>
      <c r="L16" s="8"/>
    </row>
    <row r="17" spans="1:11" ht="18" customHeight="1" x14ac:dyDescent="0.25">
      <c r="A17" s="22"/>
      <c r="B17" s="23"/>
      <c r="C17" s="20"/>
      <c r="D17" s="7"/>
      <c r="E17" s="7"/>
      <c r="F17" s="7" t="s">
        <v>17</v>
      </c>
      <c r="G17" s="3">
        <v>2224500</v>
      </c>
      <c r="H17" s="3">
        <v>2359700</v>
      </c>
      <c r="I17" s="3">
        <v>2464000</v>
      </c>
      <c r="J17" s="3">
        <f>I17*5</f>
        <v>12320000</v>
      </c>
      <c r="K17" s="3">
        <f>J17</f>
        <v>12320000</v>
      </c>
    </row>
    <row r="18" spans="1:11" x14ac:dyDescent="0.25">
      <c r="A18" s="22"/>
      <c r="B18" s="23"/>
      <c r="C18" s="20"/>
      <c r="D18" s="7"/>
      <c r="E18" s="7"/>
      <c r="F18" s="7" t="s">
        <v>41</v>
      </c>
      <c r="G18" s="3">
        <v>390400</v>
      </c>
      <c r="H18" s="3">
        <v>0</v>
      </c>
      <c r="I18" s="3">
        <v>0</v>
      </c>
      <c r="J18" s="3">
        <f t="shared" ref="J18:J36" si="0">I18/2</f>
        <v>0</v>
      </c>
      <c r="K18" s="3">
        <f t="shared" ref="K18:K73" si="1">J18</f>
        <v>0</v>
      </c>
    </row>
    <row r="19" spans="1:11" ht="18" customHeight="1" x14ac:dyDescent="0.25">
      <c r="A19" s="22"/>
      <c r="B19" s="23"/>
      <c r="C19" s="20"/>
      <c r="D19" s="7"/>
      <c r="E19" s="7"/>
      <c r="F19" s="7" t="s">
        <v>9</v>
      </c>
      <c r="G19" s="3">
        <v>113776454.5</v>
      </c>
      <c r="H19" s="3">
        <v>108891600</v>
      </c>
      <c r="I19" s="3">
        <v>108891600</v>
      </c>
      <c r="J19" s="3">
        <f>I19*5</f>
        <v>544458000</v>
      </c>
      <c r="K19" s="3">
        <f t="shared" si="1"/>
        <v>544458000</v>
      </c>
    </row>
    <row r="20" spans="1:11" x14ac:dyDescent="0.25">
      <c r="A20" s="15" t="s">
        <v>10</v>
      </c>
      <c r="B20" s="15" t="s">
        <v>11</v>
      </c>
      <c r="C20" s="20" t="s">
        <v>12</v>
      </c>
      <c r="D20" s="7"/>
      <c r="E20" s="7" t="s">
        <v>13</v>
      </c>
      <c r="F20" s="4" t="s">
        <v>8</v>
      </c>
      <c r="G20" s="5">
        <v>123000</v>
      </c>
      <c r="H20" s="5">
        <v>123000</v>
      </c>
      <c r="I20" s="5">
        <v>123000</v>
      </c>
      <c r="J20" s="5">
        <f>I20*5</f>
        <v>615000</v>
      </c>
      <c r="K20" s="5">
        <f t="shared" si="1"/>
        <v>615000</v>
      </c>
    </row>
    <row r="21" spans="1:11" ht="18" customHeight="1" x14ac:dyDescent="0.25">
      <c r="A21" s="15"/>
      <c r="B21" s="15"/>
      <c r="C21" s="20"/>
      <c r="D21" s="7"/>
      <c r="E21" s="7"/>
      <c r="F21" s="7" t="s">
        <v>17</v>
      </c>
      <c r="G21" s="3">
        <v>0</v>
      </c>
      <c r="H21" s="3">
        <v>0</v>
      </c>
      <c r="I21" s="3">
        <v>0</v>
      </c>
      <c r="J21" s="3">
        <f t="shared" si="0"/>
        <v>0</v>
      </c>
      <c r="K21" s="3">
        <f t="shared" si="1"/>
        <v>0</v>
      </c>
    </row>
    <row r="22" spans="1:11" ht="15.75" customHeight="1" x14ac:dyDescent="0.25">
      <c r="A22" s="15"/>
      <c r="B22" s="15"/>
      <c r="C22" s="20"/>
      <c r="D22" s="7"/>
      <c r="E22" s="7"/>
      <c r="F22" s="7" t="s">
        <v>41</v>
      </c>
      <c r="G22" s="3">
        <v>0</v>
      </c>
      <c r="H22" s="3">
        <v>0</v>
      </c>
      <c r="I22" s="3">
        <v>0</v>
      </c>
      <c r="J22" s="3">
        <f t="shared" si="0"/>
        <v>0</v>
      </c>
      <c r="K22" s="3">
        <f t="shared" si="1"/>
        <v>0</v>
      </c>
    </row>
    <row r="23" spans="1:11" x14ac:dyDescent="0.25">
      <c r="A23" s="15"/>
      <c r="B23" s="15"/>
      <c r="C23" s="20"/>
      <c r="D23" s="7"/>
      <c r="E23" s="7"/>
      <c r="F23" s="7" t="s">
        <v>9</v>
      </c>
      <c r="G23" s="3">
        <v>123000</v>
      </c>
      <c r="H23" s="3">
        <v>123000</v>
      </c>
      <c r="I23" s="3">
        <v>123000</v>
      </c>
      <c r="J23" s="3">
        <f>I23*5</f>
        <v>615000</v>
      </c>
      <c r="K23" s="3">
        <f t="shared" si="1"/>
        <v>615000</v>
      </c>
    </row>
    <row r="24" spans="1:11" ht="26.25" customHeight="1" x14ac:dyDescent="0.25">
      <c r="A24" s="20" t="s">
        <v>14</v>
      </c>
      <c r="B24" s="20" t="s">
        <v>15</v>
      </c>
      <c r="C24" s="20" t="s">
        <v>6</v>
      </c>
      <c r="D24" s="7"/>
      <c r="E24" s="7" t="s">
        <v>16</v>
      </c>
      <c r="F24" s="1" t="s">
        <v>8</v>
      </c>
      <c r="G24" s="2">
        <v>123000</v>
      </c>
      <c r="H24" s="2">
        <v>123000</v>
      </c>
      <c r="I24" s="2">
        <v>123000</v>
      </c>
      <c r="J24" s="2">
        <f>I24*5</f>
        <v>615000</v>
      </c>
      <c r="K24" s="2">
        <f t="shared" si="1"/>
        <v>615000</v>
      </c>
    </row>
    <row r="25" spans="1:11" x14ac:dyDescent="0.25">
      <c r="A25" s="20"/>
      <c r="B25" s="20"/>
      <c r="C25" s="20"/>
      <c r="D25" s="7"/>
      <c r="E25" s="7"/>
      <c r="F25" s="1" t="s">
        <v>17</v>
      </c>
      <c r="G25" s="3">
        <v>0</v>
      </c>
      <c r="H25" s="3">
        <v>0</v>
      </c>
      <c r="I25" s="3">
        <v>0</v>
      </c>
      <c r="J25" s="3">
        <f t="shared" si="0"/>
        <v>0</v>
      </c>
      <c r="K25" s="3">
        <f t="shared" si="1"/>
        <v>0</v>
      </c>
    </row>
    <row r="26" spans="1:11" ht="15.75" customHeight="1" x14ac:dyDescent="0.25">
      <c r="A26" s="20"/>
      <c r="B26" s="20"/>
      <c r="C26" s="20"/>
      <c r="D26" s="7"/>
      <c r="E26" s="7"/>
      <c r="F26" s="1" t="s">
        <v>41</v>
      </c>
      <c r="G26" s="3">
        <v>0</v>
      </c>
      <c r="H26" s="3">
        <v>0</v>
      </c>
      <c r="I26" s="3">
        <v>0</v>
      </c>
      <c r="J26" s="3">
        <f t="shared" si="0"/>
        <v>0</v>
      </c>
      <c r="K26" s="3">
        <f t="shared" si="1"/>
        <v>0</v>
      </c>
    </row>
    <row r="27" spans="1:11" ht="15.75" customHeight="1" x14ac:dyDescent="0.25">
      <c r="A27" s="20"/>
      <c r="B27" s="20"/>
      <c r="C27" s="20"/>
      <c r="D27" s="7"/>
      <c r="E27" s="7"/>
      <c r="F27" s="1" t="s">
        <v>9</v>
      </c>
      <c r="G27" s="3">
        <v>123000</v>
      </c>
      <c r="H27" s="3">
        <v>123000</v>
      </c>
      <c r="I27" s="3">
        <v>123000</v>
      </c>
      <c r="J27" s="3">
        <f>I27*5</f>
        <v>615000</v>
      </c>
      <c r="K27" s="3">
        <f t="shared" si="1"/>
        <v>615000</v>
      </c>
    </row>
    <row r="28" spans="1:11" x14ac:dyDescent="0.25">
      <c r="A28" s="20" t="s">
        <v>18</v>
      </c>
      <c r="B28" s="20" t="s">
        <v>19</v>
      </c>
      <c r="C28" s="20" t="s">
        <v>12</v>
      </c>
      <c r="D28" s="7"/>
      <c r="E28" s="7"/>
      <c r="F28" s="1" t="s">
        <v>8</v>
      </c>
      <c r="G28" s="2">
        <v>123000</v>
      </c>
      <c r="H28" s="2">
        <v>123000</v>
      </c>
      <c r="I28" s="2">
        <v>123000</v>
      </c>
      <c r="J28" s="2">
        <f>I28*5</f>
        <v>615000</v>
      </c>
      <c r="K28" s="2">
        <f t="shared" si="1"/>
        <v>615000</v>
      </c>
    </row>
    <row r="29" spans="1:11" x14ac:dyDescent="0.25">
      <c r="A29" s="20"/>
      <c r="B29" s="20"/>
      <c r="C29" s="20"/>
      <c r="D29" s="7"/>
      <c r="E29" s="7"/>
      <c r="F29" s="1" t="s">
        <v>17</v>
      </c>
      <c r="G29" s="3">
        <v>0</v>
      </c>
      <c r="H29" s="3">
        <v>0</v>
      </c>
      <c r="I29" s="3">
        <v>0</v>
      </c>
      <c r="J29" s="3">
        <f t="shared" si="0"/>
        <v>0</v>
      </c>
      <c r="K29" s="3">
        <f t="shared" si="1"/>
        <v>0</v>
      </c>
    </row>
    <row r="30" spans="1:11" ht="15.75" customHeight="1" x14ac:dyDescent="0.25">
      <c r="A30" s="20"/>
      <c r="B30" s="20"/>
      <c r="C30" s="20"/>
      <c r="D30" s="7"/>
      <c r="E30" s="7"/>
      <c r="F30" s="7" t="s">
        <v>41</v>
      </c>
      <c r="G30" s="3">
        <v>0</v>
      </c>
      <c r="H30" s="3">
        <v>0</v>
      </c>
      <c r="I30" s="3">
        <v>0</v>
      </c>
      <c r="J30" s="3">
        <f t="shared" si="0"/>
        <v>0</v>
      </c>
      <c r="K30" s="3">
        <f t="shared" si="1"/>
        <v>0</v>
      </c>
    </row>
    <row r="31" spans="1:11" x14ac:dyDescent="0.25">
      <c r="A31" s="20"/>
      <c r="B31" s="20"/>
      <c r="C31" s="20"/>
      <c r="D31" s="7">
        <v>903</v>
      </c>
      <c r="E31" s="7" t="s">
        <v>20</v>
      </c>
      <c r="F31" s="20" t="s">
        <v>9</v>
      </c>
      <c r="G31" s="3">
        <v>50000</v>
      </c>
      <c r="H31" s="3">
        <v>50000</v>
      </c>
      <c r="I31" s="3">
        <v>50000</v>
      </c>
      <c r="J31" s="3">
        <f>I31*5</f>
        <v>250000</v>
      </c>
      <c r="K31" s="3">
        <f t="shared" si="1"/>
        <v>250000</v>
      </c>
    </row>
    <row r="32" spans="1:11" ht="15.75" customHeight="1" x14ac:dyDescent="0.25">
      <c r="A32" s="20"/>
      <c r="B32" s="20"/>
      <c r="C32" s="20"/>
      <c r="D32" s="7">
        <v>994</v>
      </c>
      <c r="E32" s="7" t="s">
        <v>20</v>
      </c>
      <c r="F32" s="20"/>
      <c r="G32" s="3">
        <v>73000</v>
      </c>
      <c r="H32" s="3">
        <v>73000</v>
      </c>
      <c r="I32" s="3">
        <v>73000</v>
      </c>
      <c r="J32" s="3">
        <f>I32*5</f>
        <v>365000</v>
      </c>
      <c r="K32" s="3">
        <f t="shared" si="1"/>
        <v>365000</v>
      </c>
    </row>
    <row r="33" spans="1:11" ht="18" customHeight="1" x14ac:dyDescent="0.25">
      <c r="A33" s="15" t="s">
        <v>10</v>
      </c>
      <c r="B33" s="15" t="s">
        <v>21</v>
      </c>
      <c r="C33" s="20" t="s">
        <v>22</v>
      </c>
      <c r="D33" s="7"/>
      <c r="E33" s="7" t="s">
        <v>23</v>
      </c>
      <c r="F33" s="4" t="s">
        <v>8</v>
      </c>
      <c r="G33" s="5">
        <f>G34+G35+G36</f>
        <v>2614900</v>
      </c>
      <c r="H33" s="5">
        <v>2359700</v>
      </c>
      <c r="I33" s="5">
        <v>2464000</v>
      </c>
      <c r="J33" s="5">
        <f>I33*5</f>
        <v>12320000</v>
      </c>
      <c r="K33" s="5">
        <f t="shared" si="1"/>
        <v>12320000</v>
      </c>
    </row>
    <row r="34" spans="1:11" ht="18" customHeight="1" x14ac:dyDescent="0.25">
      <c r="A34" s="15"/>
      <c r="B34" s="15"/>
      <c r="C34" s="20"/>
      <c r="D34" s="7"/>
      <c r="E34" s="7"/>
      <c r="F34" s="7" t="s">
        <v>17</v>
      </c>
      <c r="G34" s="3">
        <v>2224500</v>
      </c>
      <c r="H34" s="3">
        <v>2359700</v>
      </c>
      <c r="I34" s="3">
        <v>2464000</v>
      </c>
      <c r="J34" s="3">
        <f>I34*5</f>
        <v>12320000</v>
      </c>
      <c r="K34" s="3">
        <f t="shared" si="1"/>
        <v>12320000</v>
      </c>
    </row>
    <row r="35" spans="1:11" ht="15.75" customHeight="1" x14ac:dyDescent="0.25">
      <c r="A35" s="15"/>
      <c r="B35" s="15"/>
      <c r="C35" s="20"/>
      <c r="D35" s="7"/>
      <c r="E35" s="7"/>
      <c r="F35" s="7" t="s">
        <v>41</v>
      </c>
      <c r="G35" s="3">
        <v>390400</v>
      </c>
      <c r="H35" s="3">
        <v>0</v>
      </c>
      <c r="I35" s="3">
        <v>0</v>
      </c>
      <c r="J35" s="3">
        <f t="shared" si="0"/>
        <v>0</v>
      </c>
      <c r="K35" s="3">
        <f t="shared" si="1"/>
        <v>0</v>
      </c>
    </row>
    <row r="36" spans="1:11" ht="15.75" customHeight="1" x14ac:dyDescent="0.25">
      <c r="A36" s="15"/>
      <c r="B36" s="15"/>
      <c r="C36" s="20"/>
      <c r="D36" s="7"/>
      <c r="E36" s="7"/>
      <c r="F36" s="7" t="s">
        <v>9</v>
      </c>
      <c r="G36" s="3">
        <v>0</v>
      </c>
      <c r="H36" s="3">
        <v>0</v>
      </c>
      <c r="I36" s="3">
        <v>0</v>
      </c>
      <c r="J36" s="3">
        <f t="shared" si="0"/>
        <v>0</v>
      </c>
      <c r="K36" s="3">
        <f t="shared" si="1"/>
        <v>0</v>
      </c>
    </row>
    <row r="37" spans="1:11" ht="21" customHeight="1" x14ac:dyDescent="0.25">
      <c r="A37" s="20" t="s">
        <v>14</v>
      </c>
      <c r="B37" s="20" t="s">
        <v>24</v>
      </c>
      <c r="C37" s="20" t="s">
        <v>22</v>
      </c>
      <c r="D37" s="7"/>
      <c r="E37" s="7" t="s">
        <v>25</v>
      </c>
      <c r="F37" s="6" t="s">
        <v>8</v>
      </c>
      <c r="G37" s="2">
        <v>5500</v>
      </c>
      <c r="H37" s="2">
        <v>5700</v>
      </c>
      <c r="I37" s="2">
        <v>5100</v>
      </c>
      <c r="J37" s="2">
        <f>I37*5</f>
        <v>25500</v>
      </c>
      <c r="K37" s="2">
        <f t="shared" si="1"/>
        <v>25500</v>
      </c>
    </row>
    <row r="38" spans="1:11" x14ac:dyDescent="0.25">
      <c r="A38" s="20"/>
      <c r="B38" s="20"/>
      <c r="C38" s="20"/>
      <c r="D38" s="7"/>
      <c r="E38" s="7"/>
      <c r="F38" s="7" t="s">
        <v>17</v>
      </c>
      <c r="G38" s="3">
        <v>5500</v>
      </c>
      <c r="H38" s="3">
        <v>5700</v>
      </c>
      <c r="I38" s="3">
        <v>5100</v>
      </c>
      <c r="J38" s="3">
        <f>I38*5</f>
        <v>25500</v>
      </c>
      <c r="K38" s="3">
        <f t="shared" si="1"/>
        <v>25500</v>
      </c>
    </row>
    <row r="39" spans="1:11" x14ac:dyDescent="0.25">
      <c r="A39" s="20"/>
      <c r="B39" s="20"/>
      <c r="C39" s="20"/>
      <c r="D39" s="7"/>
      <c r="E39" s="7"/>
      <c r="F39" s="7" t="s">
        <v>41</v>
      </c>
      <c r="G39" s="3">
        <v>0</v>
      </c>
      <c r="H39" s="3">
        <v>0</v>
      </c>
      <c r="I39" s="3">
        <v>0</v>
      </c>
      <c r="J39" s="3">
        <f t="shared" ref="J39:J73" si="2">I39*5</f>
        <v>0</v>
      </c>
      <c r="K39" s="3">
        <f t="shared" si="1"/>
        <v>0</v>
      </c>
    </row>
    <row r="40" spans="1:11" x14ac:dyDescent="0.25">
      <c r="A40" s="20"/>
      <c r="B40" s="20"/>
      <c r="C40" s="20"/>
      <c r="D40" s="7"/>
      <c r="E40" s="7"/>
      <c r="F40" s="7" t="s">
        <v>9</v>
      </c>
      <c r="G40" s="3">
        <v>0</v>
      </c>
      <c r="H40" s="3">
        <v>0</v>
      </c>
      <c r="I40" s="3">
        <v>0</v>
      </c>
      <c r="J40" s="3">
        <f t="shared" si="2"/>
        <v>0</v>
      </c>
      <c r="K40" s="3">
        <f t="shared" si="1"/>
        <v>0</v>
      </c>
    </row>
    <row r="41" spans="1:11" ht="43.5" customHeight="1" x14ac:dyDescent="0.25">
      <c r="A41" s="20" t="s">
        <v>18</v>
      </c>
      <c r="B41" s="20" t="s">
        <v>26</v>
      </c>
      <c r="C41" s="20" t="s">
        <v>22</v>
      </c>
      <c r="D41" s="7"/>
      <c r="E41" s="7"/>
      <c r="F41" s="6" t="s">
        <v>8</v>
      </c>
      <c r="G41" s="2">
        <v>5500</v>
      </c>
      <c r="H41" s="2">
        <v>5700</v>
      </c>
      <c r="I41" s="2">
        <v>5100</v>
      </c>
      <c r="J41" s="2">
        <f t="shared" si="2"/>
        <v>25500</v>
      </c>
      <c r="K41" s="2">
        <f t="shared" si="1"/>
        <v>25500</v>
      </c>
    </row>
    <row r="42" spans="1:11" x14ac:dyDescent="0.25">
      <c r="A42" s="20"/>
      <c r="B42" s="20"/>
      <c r="C42" s="20"/>
      <c r="D42" s="7">
        <v>903</v>
      </c>
      <c r="E42" s="7" t="s">
        <v>27</v>
      </c>
      <c r="F42" s="7" t="s">
        <v>17</v>
      </c>
      <c r="G42" s="3">
        <v>5500</v>
      </c>
      <c r="H42" s="3">
        <v>5700</v>
      </c>
      <c r="I42" s="3">
        <v>5100</v>
      </c>
      <c r="J42" s="3">
        <f t="shared" si="2"/>
        <v>25500</v>
      </c>
      <c r="K42" s="3">
        <f t="shared" si="1"/>
        <v>25500</v>
      </c>
    </row>
    <row r="43" spans="1:11" x14ac:dyDescent="0.25">
      <c r="A43" s="20"/>
      <c r="B43" s="20"/>
      <c r="C43" s="20"/>
      <c r="D43" s="7"/>
      <c r="E43" s="7"/>
      <c r="F43" s="7" t="s">
        <v>41</v>
      </c>
      <c r="G43" s="3">
        <v>0</v>
      </c>
      <c r="H43" s="3">
        <v>0</v>
      </c>
      <c r="I43" s="3">
        <v>0</v>
      </c>
      <c r="J43" s="3">
        <f t="shared" si="2"/>
        <v>0</v>
      </c>
      <c r="K43" s="3">
        <f t="shared" si="1"/>
        <v>0</v>
      </c>
    </row>
    <row r="44" spans="1:11" x14ac:dyDescent="0.25">
      <c r="A44" s="20"/>
      <c r="B44" s="20"/>
      <c r="C44" s="20"/>
      <c r="D44" s="7"/>
      <c r="E44" s="7"/>
      <c r="F44" s="7" t="s">
        <v>9</v>
      </c>
      <c r="G44" s="3">
        <v>0</v>
      </c>
      <c r="H44" s="3">
        <v>0</v>
      </c>
      <c r="I44" s="3">
        <v>0</v>
      </c>
      <c r="J44" s="3">
        <f t="shared" si="2"/>
        <v>0</v>
      </c>
      <c r="K44" s="3">
        <f t="shared" si="1"/>
        <v>0</v>
      </c>
    </row>
    <row r="45" spans="1:11" ht="28.5" customHeight="1" x14ac:dyDescent="0.25">
      <c r="A45" s="20" t="s">
        <v>14</v>
      </c>
      <c r="B45" s="20" t="s">
        <v>28</v>
      </c>
      <c r="C45" s="20" t="s">
        <v>22</v>
      </c>
      <c r="D45" s="7"/>
      <c r="E45" s="7" t="s">
        <v>29</v>
      </c>
      <c r="F45" s="6" t="s">
        <v>8</v>
      </c>
      <c r="G45" s="2">
        <f>G46+G47+G48</f>
        <v>2609400</v>
      </c>
      <c r="H45" s="2">
        <v>2354000</v>
      </c>
      <c r="I45" s="2">
        <v>2458900</v>
      </c>
      <c r="J45" s="2">
        <f t="shared" si="2"/>
        <v>12294500</v>
      </c>
      <c r="K45" s="2">
        <f t="shared" si="1"/>
        <v>12294500</v>
      </c>
    </row>
    <row r="46" spans="1:11" ht="18" customHeight="1" x14ac:dyDescent="0.25">
      <c r="A46" s="20"/>
      <c r="B46" s="20"/>
      <c r="C46" s="20"/>
      <c r="D46" s="7"/>
      <c r="E46" s="7"/>
      <c r="F46" s="7" t="s">
        <v>17</v>
      </c>
      <c r="G46" s="3">
        <v>2219000</v>
      </c>
      <c r="H46" s="3">
        <v>2354000</v>
      </c>
      <c r="I46" s="3">
        <v>2458900</v>
      </c>
      <c r="J46" s="3">
        <f t="shared" si="2"/>
        <v>12294500</v>
      </c>
      <c r="K46" s="3">
        <f t="shared" si="1"/>
        <v>12294500</v>
      </c>
    </row>
    <row r="47" spans="1:11" ht="15.75" customHeight="1" x14ac:dyDescent="0.25">
      <c r="A47" s="20"/>
      <c r="B47" s="20"/>
      <c r="C47" s="20"/>
      <c r="D47" s="7"/>
      <c r="E47" s="7"/>
      <c r="F47" s="7" t="s">
        <v>41</v>
      </c>
      <c r="G47" s="3">
        <v>390400</v>
      </c>
      <c r="H47" s="3">
        <v>0</v>
      </c>
      <c r="I47" s="3">
        <v>0</v>
      </c>
      <c r="J47" s="3">
        <f t="shared" si="2"/>
        <v>0</v>
      </c>
      <c r="K47" s="3">
        <f t="shared" si="1"/>
        <v>0</v>
      </c>
    </row>
    <row r="48" spans="1:11" x14ac:dyDescent="0.25">
      <c r="A48" s="20"/>
      <c r="B48" s="20"/>
      <c r="C48" s="20"/>
      <c r="D48" s="7"/>
      <c r="E48" s="7"/>
      <c r="F48" s="7" t="s">
        <v>9</v>
      </c>
      <c r="G48" s="3">
        <v>0</v>
      </c>
      <c r="H48" s="3">
        <v>0</v>
      </c>
      <c r="I48" s="3">
        <v>0</v>
      </c>
      <c r="J48" s="3">
        <f t="shared" si="2"/>
        <v>0</v>
      </c>
      <c r="K48" s="3">
        <f t="shared" si="1"/>
        <v>0</v>
      </c>
    </row>
    <row r="49" spans="1:11" x14ac:dyDescent="0.25">
      <c r="A49" s="14" t="s">
        <v>18</v>
      </c>
      <c r="B49" s="14" t="s">
        <v>51</v>
      </c>
      <c r="C49" s="14" t="s">
        <v>22</v>
      </c>
      <c r="D49" s="1"/>
      <c r="E49" s="1" t="s">
        <v>50</v>
      </c>
      <c r="F49" s="9" t="s">
        <v>8</v>
      </c>
      <c r="G49" s="10">
        <v>390400</v>
      </c>
      <c r="H49" s="10">
        <v>0</v>
      </c>
      <c r="I49" s="10">
        <v>0</v>
      </c>
      <c r="J49" s="10">
        <v>0</v>
      </c>
      <c r="K49" s="10">
        <v>0</v>
      </c>
    </row>
    <row r="50" spans="1:11" x14ac:dyDescent="0.25">
      <c r="A50" s="14"/>
      <c r="B50" s="14"/>
      <c r="C50" s="14"/>
      <c r="D50" s="1"/>
      <c r="E50" s="1"/>
      <c r="F50" s="1" t="s">
        <v>17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</row>
    <row r="51" spans="1:11" x14ac:dyDescent="0.25">
      <c r="A51" s="14"/>
      <c r="B51" s="14"/>
      <c r="C51" s="14"/>
      <c r="D51" s="1"/>
      <c r="E51" s="1" t="s">
        <v>50</v>
      </c>
      <c r="F51" s="1" t="s">
        <v>41</v>
      </c>
      <c r="G51" s="11">
        <v>390400</v>
      </c>
      <c r="H51" s="11">
        <v>0</v>
      </c>
      <c r="I51" s="11">
        <v>0</v>
      </c>
      <c r="J51" s="11">
        <v>0</v>
      </c>
      <c r="K51" s="11">
        <v>0</v>
      </c>
    </row>
    <row r="52" spans="1:11" ht="30.75" customHeight="1" x14ac:dyDescent="0.25">
      <c r="A52" s="14"/>
      <c r="B52" s="14"/>
      <c r="C52" s="14"/>
      <c r="D52" s="1"/>
      <c r="E52" s="1"/>
      <c r="F52" s="1" t="s">
        <v>9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</row>
    <row r="53" spans="1:11" ht="83.25" customHeight="1" x14ac:dyDescent="0.25">
      <c r="A53" s="20" t="s">
        <v>18</v>
      </c>
      <c r="B53" s="20" t="s">
        <v>30</v>
      </c>
      <c r="C53" s="20" t="s">
        <v>22</v>
      </c>
      <c r="D53" s="7"/>
      <c r="E53" s="7"/>
      <c r="F53" s="6" t="s">
        <v>8</v>
      </c>
      <c r="G53" s="2">
        <f>G54+G55+G56</f>
        <v>2219000</v>
      </c>
      <c r="H53" s="2">
        <v>2354000</v>
      </c>
      <c r="I53" s="2">
        <v>2458900</v>
      </c>
      <c r="J53" s="2">
        <f t="shared" si="2"/>
        <v>12294500</v>
      </c>
      <c r="K53" s="2">
        <f t="shared" si="1"/>
        <v>12294500</v>
      </c>
    </row>
    <row r="54" spans="1:11" ht="18" customHeight="1" x14ac:dyDescent="0.25">
      <c r="A54" s="20"/>
      <c r="B54" s="20"/>
      <c r="C54" s="20"/>
      <c r="D54" s="7">
        <v>903</v>
      </c>
      <c r="E54" s="7" t="s">
        <v>31</v>
      </c>
      <c r="F54" s="7" t="s">
        <v>17</v>
      </c>
      <c r="G54" s="3">
        <v>2219000</v>
      </c>
      <c r="H54" s="3">
        <v>2354000</v>
      </c>
      <c r="I54" s="3">
        <v>2458900</v>
      </c>
      <c r="J54" s="3">
        <f t="shared" si="2"/>
        <v>12294500</v>
      </c>
      <c r="K54" s="3">
        <f t="shared" si="1"/>
        <v>12294500</v>
      </c>
    </row>
    <row r="55" spans="1:11" x14ac:dyDescent="0.25">
      <c r="A55" s="20"/>
      <c r="B55" s="20"/>
      <c r="C55" s="20"/>
      <c r="D55" s="7"/>
      <c r="E55" s="7"/>
      <c r="F55" s="7" t="s">
        <v>41</v>
      </c>
      <c r="G55" s="3">
        <v>0</v>
      </c>
      <c r="H55" s="3">
        <v>0</v>
      </c>
      <c r="I55" s="3">
        <v>0</v>
      </c>
      <c r="J55" s="3">
        <f t="shared" si="2"/>
        <v>0</v>
      </c>
      <c r="K55" s="3">
        <f t="shared" si="1"/>
        <v>0</v>
      </c>
    </row>
    <row r="56" spans="1:11" ht="15.75" customHeight="1" x14ac:dyDescent="0.25">
      <c r="A56" s="20"/>
      <c r="B56" s="20"/>
      <c r="C56" s="20"/>
      <c r="D56" s="7"/>
      <c r="E56" s="7"/>
      <c r="F56" s="7" t="s">
        <v>9</v>
      </c>
      <c r="G56" s="3">
        <v>0</v>
      </c>
      <c r="H56" s="3">
        <v>0</v>
      </c>
      <c r="I56" s="3">
        <v>0</v>
      </c>
      <c r="J56" s="3">
        <f t="shared" si="2"/>
        <v>0</v>
      </c>
      <c r="K56" s="3">
        <f t="shared" si="1"/>
        <v>0</v>
      </c>
    </row>
    <row r="57" spans="1:11" ht="38.25" customHeight="1" x14ac:dyDescent="0.25">
      <c r="A57" s="15" t="s">
        <v>10</v>
      </c>
      <c r="B57" s="15" t="s">
        <v>32</v>
      </c>
      <c r="C57" s="20" t="s">
        <v>33</v>
      </c>
      <c r="D57" s="7"/>
      <c r="E57" s="7" t="s">
        <v>34</v>
      </c>
      <c r="F57" s="4" t="s">
        <v>8</v>
      </c>
      <c r="G57" s="5">
        <f>G60</f>
        <v>113653454.5</v>
      </c>
      <c r="H57" s="5">
        <v>108768600</v>
      </c>
      <c r="I57" s="5">
        <v>108768600</v>
      </c>
      <c r="J57" s="5">
        <f t="shared" si="2"/>
        <v>543843000</v>
      </c>
      <c r="K57" s="5">
        <f t="shared" si="1"/>
        <v>543843000</v>
      </c>
    </row>
    <row r="58" spans="1:11" x14ac:dyDescent="0.25">
      <c r="A58" s="15"/>
      <c r="B58" s="15"/>
      <c r="C58" s="20"/>
      <c r="D58" s="7"/>
      <c r="E58" s="7"/>
      <c r="F58" s="7" t="s">
        <v>17</v>
      </c>
      <c r="G58" s="3">
        <v>0</v>
      </c>
      <c r="H58" s="3">
        <v>0</v>
      </c>
      <c r="I58" s="3">
        <v>0</v>
      </c>
      <c r="J58" s="3">
        <f t="shared" si="2"/>
        <v>0</v>
      </c>
      <c r="K58" s="3">
        <f t="shared" si="1"/>
        <v>0</v>
      </c>
    </row>
    <row r="59" spans="1:11" ht="18" customHeight="1" x14ac:dyDescent="0.25">
      <c r="A59" s="15"/>
      <c r="B59" s="15"/>
      <c r="C59" s="20"/>
      <c r="D59" s="7"/>
      <c r="E59" s="7"/>
      <c r="F59" s="7" t="s">
        <v>41</v>
      </c>
      <c r="G59" s="3">
        <v>0</v>
      </c>
      <c r="H59" s="3">
        <v>0</v>
      </c>
      <c r="I59" s="3">
        <v>0</v>
      </c>
      <c r="J59" s="3">
        <f t="shared" si="2"/>
        <v>0</v>
      </c>
      <c r="K59" s="3">
        <f t="shared" si="1"/>
        <v>0</v>
      </c>
    </row>
    <row r="60" spans="1:11" ht="15.75" customHeight="1" x14ac:dyDescent="0.25">
      <c r="A60" s="15"/>
      <c r="B60" s="15"/>
      <c r="C60" s="20"/>
      <c r="D60" s="7"/>
      <c r="E60" s="7"/>
      <c r="F60" s="7" t="s">
        <v>9</v>
      </c>
      <c r="G60" s="3">
        <v>113653454.5</v>
      </c>
      <c r="H60" s="3">
        <v>108768600</v>
      </c>
      <c r="I60" s="3">
        <v>108768600</v>
      </c>
      <c r="J60" s="3">
        <f t="shared" si="2"/>
        <v>543843000</v>
      </c>
      <c r="K60" s="3">
        <f t="shared" si="1"/>
        <v>543843000</v>
      </c>
    </row>
    <row r="61" spans="1:11" ht="16.5" customHeight="1" x14ac:dyDescent="0.25">
      <c r="A61" s="20" t="s">
        <v>14</v>
      </c>
      <c r="B61" s="20" t="s">
        <v>35</v>
      </c>
      <c r="C61" s="20" t="s">
        <v>12</v>
      </c>
      <c r="D61" s="7"/>
      <c r="E61" s="7" t="s">
        <v>36</v>
      </c>
      <c r="F61" s="6" t="s">
        <v>8</v>
      </c>
      <c r="G61" s="2">
        <f>G64</f>
        <v>113653454.5</v>
      </c>
      <c r="H61" s="2">
        <v>108768600</v>
      </c>
      <c r="I61" s="2">
        <v>108768600</v>
      </c>
      <c r="J61" s="2">
        <f t="shared" si="2"/>
        <v>543843000</v>
      </c>
      <c r="K61" s="2">
        <f t="shared" si="1"/>
        <v>543843000</v>
      </c>
    </row>
    <row r="62" spans="1:11" ht="15" customHeight="1" x14ac:dyDescent="0.25">
      <c r="A62" s="20"/>
      <c r="B62" s="20"/>
      <c r="C62" s="20"/>
      <c r="D62" s="7"/>
      <c r="E62" s="7"/>
      <c r="F62" s="7" t="s">
        <v>17</v>
      </c>
      <c r="G62" s="3">
        <v>0</v>
      </c>
      <c r="H62" s="3">
        <v>0</v>
      </c>
      <c r="I62" s="3">
        <v>0</v>
      </c>
      <c r="J62" s="3">
        <f t="shared" si="2"/>
        <v>0</v>
      </c>
      <c r="K62" s="3">
        <f t="shared" si="1"/>
        <v>0</v>
      </c>
    </row>
    <row r="63" spans="1:11" ht="16.5" customHeight="1" x14ac:dyDescent="0.25">
      <c r="A63" s="20"/>
      <c r="B63" s="20"/>
      <c r="C63" s="20"/>
      <c r="D63" s="7"/>
      <c r="E63" s="7"/>
      <c r="F63" s="7" t="s">
        <v>41</v>
      </c>
      <c r="G63" s="3">
        <v>0</v>
      </c>
      <c r="H63" s="3">
        <v>0</v>
      </c>
      <c r="I63" s="3">
        <v>0</v>
      </c>
      <c r="J63" s="3">
        <f t="shared" si="2"/>
        <v>0</v>
      </c>
      <c r="K63" s="3">
        <f t="shared" si="1"/>
        <v>0</v>
      </c>
    </row>
    <row r="64" spans="1:11" ht="18" customHeight="1" x14ac:dyDescent="0.25">
      <c r="A64" s="20"/>
      <c r="B64" s="20"/>
      <c r="C64" s="20"/>
      <c r="D64" s="7"/>
      <c r="E64" s="7"/>
      <c r="F64" s="7" t="s">
        <v>9</v>
      </c>
      <c r="G64" s="3">
        <v>113653454.5</v>
      </c>
      <c r="H64" s="3">
        <v>108768600</v>
      </c>
      <c r="I64" s="3">
        <v>108768600</v>
      </c>
      <c r="J64" s="3">
        <f t="shared" si="2"/>
        <v>543843000</v>
      </c>
      <c r="K64" s="3">
        <f t="shared" si="1"/>
        <v>543843000</v>
      </c>
    </row>
    <row r="65" spans="1:11" ht="18" customHeight="1" x14ac:dyDescent="0.25">
      <c r="A65" s="20" t="s">
        <v>18</v>
      </c>
      <c r="B65" s="20" t="s">
        <v>37</v>
      </c>
      <c r="C65" s="20" t="s">
        <v>12</v>
      </c>
      <c r="D65" s="7"/>
      <c r="E65" s="7" t="s">
        <v>38</v>
      </c>
      <c r="F65" s="6" t="s">
        <v>8</v>
      </c>
      <c r="G65" s="2">
        <f>G66+G67+G68+G69</f>
        <v>89453454.5</v>
      </c>
      <c r="H65" s="2">
        <v>89068600</v>
      </c>
      <c r="I65" s="2">
        <v>89086600</v>
      </c>
      <c r="J65" s="2">
        <f t="shared" si="2"/>
        <v>445433000</v>
      </c>
      <c r="K65" s="2">
        <f t="shared" si="1"/>
        <v>445433000</v>
      </c>
    </row>
    <row r="66" spans="1:11" x14ac:dyDescent="0.25">
      <c r="A66" s="20"/>
      <c r="B66" s="20"/>
      <c r="C66" s="20"/>
      <c r="D66" s="7"/>
      <c r="E66" s="7"/>
      <c r="F66" s="7" t="s">
        <v>17</v>
      </c>
      <c r="G66" s="3">
        <v>0</v>
      </c>
      <c r="H66" s="3">
        <v>0</v>
      </c>
      <c r="I66" s="3">
        <v>0</v>
      </c>
      <c r="J66" s="3">
        <f t="shared" si="2"/>
        <v>0</v>
      </c>
      <c r="K66" s="3">
        <f t="shared" si="1"/>
        <v>0</v>
      </c>
    </row>
    <row r="67" spans="1:11" ht="15.75" customHeight="1" x14ac:dyDescent="0.25">
      <c r="A67" s="20"/>
      <c r="B67" s="20"/>
      <c r="C67" s="20"/>
      <c r="D67" s="7"/>
      <c r="E67" s="7"/>
      <c r="F67" s="7" t="s">
        <v>41</v>
      </c>
      <c r="G67" s="3">
        <v>0</v>
      </c>
      <c r="H67" s="3">
        <v>0</v>
      </c>
      <c r="I67" s="3">
        <v>0</v>
      </c>
      <c r="J67" s="3">
        <f t="shared" si="2"/>
        <v>0</v>
      </c>
      <c r="K67" s="3">
        <f t="shared" si="1"/>
        <v>0</v>
      </c>
    </row>
    <row r="68" spans="1:11" ht="18" customHeight="1" x14ac:dyDescent="0.25">
      <c r="A68" s="20"/>
      <c r="B68" s="20"/>
      <c r="C68" s="20"/>
      <c r="D68" s="7">
        <v>903</v>
      </c>
      <c r="E68" s="7" t="s">
        <v>38</v>
      </c>
      <c r="F68" s="20" t="s">
        <v>9</v>
      </c>
      <c r="G68" s="3">
        <v>48563554.5</v>
      </c>
      <c r="H68" s="3">
        <v>47174900</v>
      </c>
      <c r="I68" s="3">
        <v>47174900</v>
      </c>
      <c r="J68" s="3">
        <f t="shared" si="2"/>
        <v>235874500</v>
      </c>
      <c r="K68" s="3">
        <f t="shared" si="1"/>
        <v>235874500</v>
      </c>
    </row>
    <row r="69" spans="1:11" ht="18" customHeight="1" x14ac:dyDescent="0.25">
      <c r="A69" s="20"/>
      <c r="B69" s="20"/>
      <c r="C69" s="20"/>
      <c r="D69" s="7">
        <v>994</v>
      </c>
      <c r="E69" s="7" t="s">
        <v>38</v>
      </c>
      <c r="F69" s="20"/>
      <c r="G69" s="3">
        <v>40889900</v>
      </c>
      <c r="H69" s="3">
        <v>41893700</v>
      </c>
      <c r="I69" s="3">
        <v>41893700</v>
      </c>
      <c r="J69" s="3">
        <f t="shared" si="2"/>
        <v>209468500</v>
      </c>
      <c r="K69" s="3">
        <f t="shared" si="1"/>
        <v>209468500</v>
      </c>
    </row>
    <row r="70" spans="1:11" ht="18" customHeight="1" x14ac:dyDescent="0.25">
      <c r="A70" s="20" t="s">
        <v>18</v>
      </c>
      <c r="B70" s="20" t="s">
        <v>39</v>
      </c>
      <c r="C70" s="20" t="s">
        <v>49</v>
      </c>
      <c r="D70" s="7"/>
      <c r="E70" s="7"/>
      <c r="F70" s="6" t="s">
        <v>8</v>
      </c>
      <c r="G70" s="2">
        <v>24200000</v>
      </c>
      <c r="H70" s="2">
        <v>19700000</v>
      </c>
      <c r="I70" s="2">
        <v>19700000</v>
      </c>
      <c r="J70" s="2">
        <f t="shared" si="2"/>
        <v>98500000</v>
      </c>
      <c r="K70" s="2">
        <f t="shared" si="1"/>
        <v>98500000</v>
      </c>
    </row>
    <row r="71" spans="1:11" ht="15.75" customHeight="1" x14ac:dyDescent="0.25">
      <c r="A71" s="20"/>
      <c r="B71" s="20"/>
      <c r="C71" s="20"/>
      <c r="D71" s="7"/>
      <c r="E71" s="7"/>
      <c r="F71" s="7" t="s">
        <v>17</v>
      </c>
      <c r="G71" s="3">
        <v>0</v>
      </c>
      <c r="H71" s="3">
        <v>0</v>
      </c>
      <c r="I71" s="3">
        <v>0</v>
      </c>
      <c r="J71" s="3">
        <f t="shared" si="2"/>
        <v>0</v>
      </c>
      <c r="K71" s="3">
        <f t="shared" si="1"/>
        <v>0</v>
      </c>
    </row>
    <row r="72" spans="1:11" x14ac:dyDescent="0.25">
      <c r="A72" s="20"/>
      <c r="B72" s="20"/>
      <c r="C72" s="20"/>
      <c r="D72" s="7"/>
      <c r="E72" s="7"/>
      <c r="F72" s="7" t="s">
        <v>41</v>
      </c>
      <c r="G72" s="3">
        <v>0</v>
      </c>
      <c r="H72" s="3">
        <v>0</v>
      </c>
      <c r="I72" s="3">
        <v>0</v>
      </c>
      <c r="J72" s="3">
        <f t="shared" si="2"/>
        <v>0</v>
      </c>
      <c r="K72" s="3">
        <f t="shared" si="1"/>
        <v>0</v>
      </c>
    </row>
    <row r="73" spans="1:11" ht="18" customHeight="1" x14ac:dyDescent="0.25">
      <c r="A73" s="20"/>
      <c r="B73" s="20"/>
      <c r="C73" s="20"/>
      <c r="D73" s="7">
        <v>903</v>
      </c>
      <c r="E73" s="7" t="s">
        <v>40</v>
      </c>
      <c r="F73" s="7" t="s">
        <v>9</v>
      </c>
      <c r="G73" s="3">
        <v>24200000</v>
      </c>
      <c r="H73" s="3">
        <v>19700000</v>
      </c>
      <c r="I73" s="3">
        <v>19700000</v>
      </c>
      <c r="J73" s="3">
        <f t="shared" si="2"/>
        <v>98500000</v>
      </c>
      <c r="K73" s="3">
        <f t="shared" si="1"/>
        <v>98500000</v>
      </c>
    </row>
  </sheetData>
  <mergeCells count="51">
    <mergeCell ref="A70:A73"/>
    <mergeCell ref="B70:B73"/>
    <mergeCell ref="C70:C73"/>
    <mergeCell ref="A57:A60"/>
    <mergeCell ref="B57:B60"/>
    <mergeCell ref="C57:C60"/>
    <mergeCell ref="C53:C56"/>
    <mergeCell ref="C28:C32"/>
    <mergeCell ref="F31:F32"/>
    <mergeCell ref="B37:B40"/>
    <mergeCell ref="A16:A19"/>
    <mergeCell ref="B16:B19"/>
    <mergeCell ref="C16:C19"/>
    <mergeCell ref="A20:A23"/>
    <mergeCell ref="B20:B23"/>
    <mergeCell ref="C20:C23"/>
    <mergeCell ref="B45:B48"/>
    <mergeCell ref="C45:C48"/>
    <mergeCell ref="B24:B27"/>
    <mergeCell ref="C24:C27"/>
    <mergeCell ref="A28:A32"/>
    <mergeCell ref="B28:B32"/>
    <mergeCell ref="G14:K14"/>
    <mergeCell ref="A12:K12"/>
    <mergeCell ref="I1:K11"/>
    <mergeCell ref="D14:E14"/>
    <mergeCell ref="F68:F69"/>
    <mergeCell ref="A45:A48"/>
    <mergeCell ref="A61:A64"/>
    <mergeCell ref="A37:A40"/>
    <mergeCell ref="A14:A15"/>
    <mergeCell ref="B61:B64"/>
    <mergeCell ref="C61:C64"/>
    <mergeCell ref="A65:A69"/>
    <mergeCell ref="B65:B69"/>
    <mergeCell ref="C65:C69"/>
    <mergeCell ref="A53:A56"/>
    <mergeCell ref="B53:B56"/>
    <mergeCell ref="A49:A52"/>
    <mergeCell ref="B49:B52"/>
    <mergeCell ref="C49:C52"/>
    <mergeCell ref="B14:B15"/>
    <mergeCell ref="C14:C15"/>
    <mergeCell ref="A33:A36"/>
    <mergeCell ref="B33:B36"/>
    <mergeCell ref="C33:C36"/>
    <mergeCell ref="C37:C40"/>
    <mergeCell ref="A41:A44"/>
    <mergeCell ref="B41:B44"/>
    <mergeCell ref="C41:C44"/>
    <mergeCell ref="A24:A27"/>
  </mergeCells>
  <hyperlinks>
    <hyperlink ref="A16" location="Par2819" display="Par2819"/>
  </hyperlinks>
  <pageMargins left="0.7" right="0.7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2024-10-04T07:23:41Z</dcterms:modified>
</cp:coreProperties>
</file>