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оперативка!$A$2:$Y$234</definedName>
  </definedNames>
  <calcPr calcId="145621"/>
</workbook>
</file>

<file path=xl/calcChain.xml><?xml version="1.0" encoding="utf-8"?>
<calcChain xmlns="http://schemas.openxmlformats.org/spreadsheetml/2006/main">
  <c r="D11" i="1" l="1"/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 s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C164" i="1" l="1"/>
  <c r="D164" i="1" s="1"/>
  <c r="D20" i="1"/>
  <c r="C26" i="1"/>
  <c r="C22" i="1"/>
  <c r="D21" i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66" i="1" l="1"/>
  <c r="D166" i="1" s="1"/>
  <c r="D165" i="1"/>
  <c r="C151" i="1"/>
  <c r="D151" i="1" s="1"/>
  <c r="D138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<sst xmlns="http://schemas.openxmlformats.org/spreadsheetml/2006/main" count="275" uniqueCount="219">
  <si>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</si>
  <si>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</si>
  <si>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</si>
  <si>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</si>
  <si>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</si>
  <si>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</si>
  <si>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</si>
  <si>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</si>
  <si>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</si>
  <si>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</si>
  <si>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</si>
  <si>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</si>
  <si>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</si>
  <si>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</si>
  <si>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</si>
  <si>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</si>
  <si>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</si>
  <si>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</si>
  <si>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</si>
  <si>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</si>
  <si>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</si>
  <si>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</si>
  <si>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</si>
  <si>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</si>
  <si>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</si>
  <si>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</si>
  <si>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</si>
  <si>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</si>
  <si>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</si>
  <si>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</si>
  <si>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</si>
  <si>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</si>
  <si>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</si>
  <si>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</si>
  <si>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</si>
  <si>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</si>
  <si>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</si>
  <si>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</si>
  <si>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</si>
  <si>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</si>
  <si>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</si>
  <si>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</si>
  <si>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</si>
  <si>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</si>
  <si>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</si>
  <si>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</si>
  <si>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</si>
  <si>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</si>
  <si>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</si>
  <si>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</si>
  <si>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</si>
  <si>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</si>
  <si>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</si>
  <si>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</si>
  <si>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</si>
  <si>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</si>
  <si>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</si>
  <si>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</si>
  <si>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</si>
  <si>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</si>
  <si>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</si>
  <si>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</si>
  <si>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</si>
  <si>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</si>
  <si>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</si>
  <si>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</si>
  <si>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</si>
  <si>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</si>
  <si>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</si>
  <si>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</si>
  <si>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</si>
  <si>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</si>
  <si>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</si>
  <si>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</si>
  <si>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</si>
  <si>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</si>
  <si>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</si>
  <si>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</si>
  <si>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</si>
  <si>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</si>
  <si>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</si>
  <si>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</si>
  <si>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</si>
  <si>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</si>
  <si>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</si>
  <si>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</si>
  <si>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</si>
  <si>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</si>
  <si>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</si>
  <si>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</si>
  <si>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</si>
  <si>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</si>
  <si>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</si>
  <si>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</si>
  <si>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</si>
  <si>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</si>
  <si>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</si>
  <si>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</si>
  <si>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</si>
  <si>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</si>
  <si>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</si>
  <si>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</si>
  <si>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</si>
  <si>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</si>
  <si>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</si>
  <si>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</si>
  <si>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</si>
  <si>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</si>
  <si>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</si>
  <si>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</si>
  <si>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</si>
  <si>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</si>
  <si>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</si>
  <si>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</si>
  <si>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</si>
  <si>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</si>
  <si>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</si>
  <si>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</si>
  <si>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</si>
  <si>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</si>
  <si>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</si>
  <si>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</si>
  <si>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</si>
  <si>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</si>
  <si>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</si>
  <si>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</si>
  <si>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</si>
  <si>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</si>
  <si>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</si>
  <si>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</si>
  <si>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</si>
  <si>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</si>
  <si>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</si>
  <si>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</si>
  <si>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</si>
  <si>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</si>
  <si>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</si>
  <si>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</si>
  <si>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</si>
  <si>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</si>
  <si>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</si>
  <si>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</si>
  <si>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</si>
  <si>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</si>
  <si>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</si>
  <si>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</si>
  <si>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</si>
  <si>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</si>
  <si>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</si>
  <si>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</si>
  <si>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</si>
  <si>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</si>
  <si>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</si>
  <si>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</si>
  <si>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</si>
  <si>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</si>
  <si>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</si>
  <si>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</si>
  <si>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</si>
  <si>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</si>
  <si>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</si>
  <si>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</si>
  <si>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</si>
  <si>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</si>
  <si>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</si>
  <si>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</si>
  <si>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</si>
  <si>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</si>
  <si>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</si>
  <si>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</si>
  <si>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</si>
  <si>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</si>
  <si>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</si>
  <si>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</si>
  <si>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</si>
  <si>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</si>
  <si>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</si>
  <si>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</si>
  <si>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</si>
  <si>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</si>
  <si>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</si>
  <si>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</si>
  <si>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</si>
  <si>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</si>
  <si>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</si>
  <si>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</si>
  <si>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</si>
  <si>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</si>
  <si>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</si>
  <si>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</si>
  <si>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</si>
  <si>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</si>
  <si>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</si>
  <si>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</si>
  <si>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</si>
  <si>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</si>
  <si>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</si>
  <si>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</si>
  <si>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</si>
  <si>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</si>
  <si>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</si>
  <si>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</si>
  <si>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</si>
  <si>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</si>
  <si>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</si>
  <si>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</si>
  <si>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</si>
  <si>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</si>
  <si>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</si>
  <si>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</si>
  <si>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</si>
  <si>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</si>
  <si>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</si>
  <si>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</si>
  <si>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</si>
  <si>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</si>
  <si>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</si>
  <si>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</si>
  <si>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24 апреля 2023 г. (СХО и КФХ)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</si>
</sst>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8" activePane="bottomRight" state="frozen"/>
      <selection activeCell="A2" sqref="A2"/>
      <selection pane="topRight" activeCell="F2" sqref="F2"/>
      <selection pane="bottomLeft" activeCell="A7" sqref="A7"/>
      <selection pane="bottomRight" activeCell="A4" sqref="A4:A6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hidden="1" customWidth="1"/>
    <col min="3" max="3" width="15.42578125" style="2" hidden="1" customWidth="1"/>
    <col min="4" max="4" width="15" style="2" hidden="1" customWidth="1"/>
    <col min="5" max="8" width="13.7109375" style="1" hidden="1" customWidth="1"/>
    <col min="9" max="9" width="14" style="95" hidden="1" customWidth="1"/>
    <col min="10" max="13" width="13.7109375" style="1" hidden="1" customWidth="1"/>
    <col min="14" max="14" width="15.42578125" style="1" hidden="1" customWidth="1"/>
    <col min="15" max="15" width="13.7109375" style="1" customWidth="1"/>
    <col min="16" max="16" width="13.7109375" style="95" hidden="1" customWidth="1"/>
    <col min="17" max="17" width="13.5703125" style="111" hidden="1" customWidth="1"/>
    <col min="18" max="22" width="13.7109375" style="1" hidden="1" customWidth="1"/>
    <col min="23" max="23" width="13.7109375" style="111" hidden="1" customWidth="1"/>
    <col min="24" max="24" width="13.7109375" style="95" hidden="1" customWidth="1"/>
    <col min="25" max="25" width="13.7109375" style="1" hidden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55.5" customHeight="1" thickBot="1" x14ac:dyDescent="0.3">
      <c r="A2" s="192" t="s">
        <v>218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193" t="s">
        <v>3</v>
      </c>
      <c r="B4" s="196" t="s">
        <v>214</v>
      </c>
      <c r="C4" s="199" t="s">
        <v>215</v>
      </c>
      <c r="D4" s="199" t="s">
        <v>216</v>
      </c>
      <c r="E4" s="202" t="s">
        <v>4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4"/>
      <c r="Z4" s="178" t="s">
        <v>0</v>
      </c>
    </row>
    <row r="5" spans="1:26" s="178" customFormat="1" ht="57.75" customHeight="1" x14ac:dyDescent="0.25">
      <c r="A5" s="194"/>
      <c r="B5" s="197"/>
      <c r="C5" s="200"/>
      <c r="D5" s="200"/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5" t="s">
        <v>11</v>
      </c>
      <c r="L5" s="205" t="s">
        <v>12</v>
      </c>
      <c r="M5" s="205" t="s">
        <v>13</v>
      </c>
      <c r="N5" s="205" t="s">
        <v>14</v>
      </c>
      <c r="O5" s="205" t="s">
        <v>15</v>
      </c>
      <c r="P5" s="205" t="s">
        <v>16</v>
      </c>
      <c r="Q5" s="205" t="s">
        <v>17</v>
      </c>
      <c r="R5" s="205" t="s">
        <v>18</v>
      </c>
      <c r="S5" s="205" t="s">
        <v>19</v>
      </c>
      <c r="T5" s="205" t="s">
        <v>20</v>
      </c>
      <c r="U5" s="205" t="s">
        <v>21</v>
      </c>
      <c r="V5" s="205" t="s">
        <v>22</v>
      </c>
      <c r="W5" s="205" t="s">
        <v>23</v>
      </c>
      <c r="X5" s="205" t="s">
        <v>24</v>
      </c>
      <c r="Y5" s="205" t="s">
        <v>25</v>
      </c>
    </row>
    <row r="6" spans="1:26" s="178" customFormat="1" ht="53.25" customHeight="1" thickBot="1" x14ac:dyDescent="0.3">
      <c r="A6" s="195"/>
      <c r="B6" s="198"/>
      <c r="C6" s="201"/>
      <c r="D6" s="201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52660</v>
      </c>
      <c r="D8" s="15">
        <f t="shared" si="0"/>
        <v>1.0425864697380665</v>
      </c>
      <c r="E8" s="113">
        <v>2886</v>
      </c>
      <c r="F8" s="113">
        <v>1536</v>
      </c>
      <c r="G8" s="113">
        <v>3488</v>
      </c>
      <c r="H8" s="113">
        <v>3013</v>
      </c>
      <c r="I8" s="113">
        <v>1381</v>
      </c>
      <c r="J8" s="113">
        <v>3788.5</v>
      </c>
      <c r="K8" s="113">
        <v>2220</v>
      </c>
      <c r="L8" s="113">
        <v>2813.5</v>
      </c>
      <c r="M8" s="113">
        <v>3065.6</v>
      </c>
      <c r="N8" s="113">
        <v>708</v>
      </c>
      <c r="O8" s="113">
        <v>1580</v>
      </c>
      <c r="P8" s="113">
        <v>1997</v>
      </c>
      <c r="Q8" s="113">
        <v>4027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2015</v>
      </c>
      <c r="X8" s="113">
        <v>4314</v>
      </c>
      <c r="Y8" s="113">
        <v>2370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1.0945521814138139</v>
      </c>
      <c r="D9" s="15"/>
      <c r="E9" s="140">
        <f t="shared" si="1"/>
        <v>1.3955512572533848</v>
      </c>
      <c r="F9" s="140">
        <f t="shared" si="1"/>
        <v>1.0771388499298737</v>
      </c>
      <c r="G9" s="140">
        <f t="shared" si="1"/>
        <v>1.0534581697372396</v>
      </c>
      <c r="H9" s="140">
        <f t="shared" si="1"/>
        <v>1</v>
      </c>
      <c r="I9" s="140">
        <f t="shared" si="1"/>
        <v>1</v>
      </c>
      <c r="J9" s="140">
        <f t="shared" si="1"/>
        <v>1.171097372488408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1.3439719421306444</v>
      </c>
      <c r="N9" s="140">
        <f t="shared" si="1"/>
        <v>1.023121387283237</v>
      </c>
      <c r="O9" s="140">
        <f t="shared" si="1"/>
        <v>1.0006333122229258</v>
      </c>
      <c r="P9" s="140">
        <f t="shared" si="1"/>
        <v>1</v>
      </c>
      <c r="Q9" s="140">
        <f t="shared" si="1"/>
        <v>1.4402718168812589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1.0689655172413792</v>
      </c>
      <c r="X9" s="140">
        <f t="shared" si="1"/>
        <v>1.0787696924231058</v>
      </c>
      <c r="Y9" s="140">
        <f t="shared" si="1"/>
        <v>1.1048951048951048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49414.5</v>
      </c>
      <c r="D10" s="15">
        <f t="shared" si="0"/>
        <v>1.0181209436489131</v>
      </c>
      <c r="E10" s="113">
        <v>2736</v>
      </c>
      <c r="F10" s="113">
        <v>1472</v>
      </c>
      <c r="G10" s="113">
        <v>3338</v>
      </c>
      <c r="H10" s="113">
        <v>2722</v>
      </c>
      <c r="I10" s="113">
        <v>1286</v>
      </c>
      <c r="J10" s="113">
        <v>3788.5</v>
      </c>
      <c r="K10" s="113">
        <v>2954</v>
      </c>
      <c r="L10" s="113">
        <v>2600</v>
      </c>
      <c r="M10" s="113">
        <v>3065.6</v>
      </c>
      <c r="N10" s="113">
        <v>639</v>
      </c>
      <c r="O10" s="113">
        <v>1279</v>
      </c>
      <c r="P10" s="113">
        <v>1863</v>
      </c>
      <c r="Q10" s="113">
        <v>3947</v>
      </c>
      <c r="R10" s="113">
        <v>2442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2015</v>
      </c>
      <c r="X10" s="113">
        <v>4314</v>
      </c>
      <c r="Y10" s="113">
        <v>1895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0.96</v>
      </c>
      <c r="D11" s="15">
        <f t="shared" si="0"/>
        <v>1.103448275862069</v>
      </c>
      <c r="E11" s="140">
        <f>E10/E8</f>
        <v>0.94802494802494808</v>
      </c>
      <c r="F11" s="140">
        <f>F10/F8</f>
        <v>0.95833333333333337</v>
      </c>
      <c r="G11" s="140">
        <f t="shared" ref="G11:Y11" si="2">G10/G8</f>
        <v>0.95699541284403666</v>
      </c>
      <c r="H11" s="140">
        <f t="shared" si="2"/>
        <v>0.90341851974775966</v>
      </c>
      <c r="I11" s="140">
        <f t="shared" si="2"/>
        <v>0.93120926864590881</v>
      </c>
      <c r="J11" s="140">
        <f t="shared" si="2"/>
        <v>1</v>
      </c>
      <c r="K11" s="140">
        <v>0.97</v>
      </c>
      <c r="L11" s="140">
        <f t="shared" si="2"/>
        <v>0.92411586991291983</v>
      </c>
      <c r="M11" s="140">
        <f t="shared" si="2"/>
        <v>1</v>
      </c>
      <c r="N11" s="140">
        <f t="shared" si="2"/>
        <v>0.90254237288135597</v>
      </c>
      <c r="O11" s="140">
        <v>0.94</v>
      </c>
      <c r="P11" s="140">
        <f t="shared" si="2"/>
        <v>0.93289934902353533</v>
      </c>
      <c r="Q11" s="140">
        <f t="shared" si="2"/>
        <v>0.98013409485969705</v>
      </c>
      <c r="R11" s="140">
        <f t="shared" si="2"/>
        <v>0.81102623713052147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1</v>
      </c>
      <c r="Y11" s="140">
        <f t="shared" si="2"/>
        <v>0.79957805907172996</v>
      </c>
    </row>
    <row r="12" spans="1:26" s="12" customFormat="1" ht="30" customHeight="1" x14ac:dyDescent="0.2">
      <c r="A12" s="13" t="s">
        <v>31</v>
      </c>
      <c r="B12" s="8"/>
      <c r="C12" s="8">
        <f>SUM(E12:Y12)</f>
        <v>1810</v>
      </c>
      <c r="D12" s="15"/>
      <c r="E12" s="141">
        <v>55</v>
      </c>
      <c r="F12" s="141">
        <v>310</v>
      </c>
      <c r="G12" s="141"/>
      <c r="H12" s="141"/>
      <c r="I12" s="141">
        <v>90</v>
      </c>
      <c r="J12" s="141">
        <v>380</v>
      </c>
      <c r="K12" s="141"/>
      <c r="L12" s="141"/>
      <c r="M12" s="141"/>
      <c r="N12" s="141"/>
      <c r="O12" s="141">
        <v>410</v>
      </c>
      <c r="P12" s="141"/>
      <c r="Q12" s="141"/>
      <c r="R12" s="141"/>
      <c r="S12" s="141">
        <v>115</v>
      </c>
      <c r="T12" s="141"/>
      <c r="U12" s="141"/>
      <c r="V12" s="141"/>
      <c r="W12" s="141"/>
      <c r="X12" s="141"/>
      <c r="Y12" s="141">
        <v>450</v>
      </c>
    </row>
    <row r="13" spans="1:26" s="12" customFormat="1" ht="30" hidden="1" customHeight="1" x14ac:dyDescent="0.2">
      <c r="A13" s="13" t="s">
        <v>32</v>
      </c>
      <c r="B13" s="15">
        <f>B12/B8</f>
        <v>0</v>
      </c>
      <c r="C13" s="15">
        <f>C12/C8</f>
        <v>3.4371439422711737E-2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/>
      <c r="C14" s="23">
        <f t="shared" ref="C14:C19" si="3">SUM(E14:Y14)</f>
        <v>215</v>
      </c>
      <c r="D14" s="15"/>
      <c r="E14" s="113">
        <v>40</v>
      </c>
      <c r="F14" s="113"/>
      <c r="G14" s="113">
        <v>30</v>
      </c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>
        <v>25</v>
      </c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100529</v>
      </c>
      <c r="C20" s="23">
        <f>SUM(E20:Y20)</f>
        <v>81874.5</v>
      </c>
      <c r="D20" s="15">
        <f t="shared" si="0"/>
        <v>0.81443663022610391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/>
      <c r="C25" s="23">
        <f>SUM(E25:Y25)</f>
        <v>4513</v>
      </c>
      <c r="D25" s="15"/>
      <c r="E25" s="94">
        <v>600</v>
      </c>
      <c r="F25" s="94"/>
      <c r="G25" s="94"/>
      <c r="H25" s="94">
        <v>240</v>
      </c>
      <c r="I25" s="94"/>
      <c r="J25" s="94">
        <v>180</v>
      </c>
      <c r="K25" s="94">
        <v>22</v>
      </c>
      <c r="L25" s="94"/>
      <c r="M25" s="94">
        <v>40</v>
      </c>
      <c r="N25" s="94"/>
      <c r="O25" s="94">
        <v>1807</v>
      </c>
      <c r="P25" s="94"/>
      <c r="Q25" s="94">
        <v>120</v>
      </c>
      <c r="R25" s="94"/>
      <c r="S25" s="94"/>
      <c r="T25" s="94"/>
      <c r="U25" s="94">
        <v>275</v>
      </c>
      <c r="V25" s="94"/>
      <c r="W25" s="94"/>
      <c r="X25" s="94">
        <v>1164</v>
      </c>
      <c r="Y25" s="94">
        <v>65</v>
      </c>
    </row>
    <row r="26" spans="1:26" s="12" customFormat="1" ht="30" customHeight="1" x14ac:dyDescent="0.2">
      <c r="A26" s="18" t="s">
        <v>45</v>
      </c>
      <c r="B26" s="28"/>
      <c r="C26" s="28">
        <f>C25/C20</f>
        <v>5.5120947303494983E-2</v>
      </c>
      <c r="D26" s="15"/>
      <c r="E26" s="117">
        <f t="shared" ref="E26:Y26" si="7">E25/E20</f>
        <v>7.8947368421052627E-2</v>
      </c>
      <c r="F26" s="117">
        <f t="shared" si="7"/>
        <v>0</v>
      </c>
      <c r="G26" s="117">
        <f t="shared" si="7"/>
        <v>0</v>
      </c>
      <c r="H26" s="117">
        <f t="shared" si="7"/>
        <v>4.9833887043189369E-2</v>
      </c>
      <c r="I26" s="117">
        <f t="shared" si="7"/>
        <v>0</v>
      </c>
      <c r="J26" s="117">
        <f t="shared" si="7"/>
        <v>3.0508474576271188E-2</v>
      </c>
      <c r="K26" s="117">
        <f t="shared" si="7"/>
        <v>9.0349075975359339E-3</v>
      </c>
      <c r="L26" s="117">
        <f t="shared" si="7"/>
        <v>0</v>
      </c>
      <c r="M26" s="117">
        <f t="shared" si="7"/>
        <v>9.4585008276188223E-3</v>
      </c>
      <c r="N26" s="117">
        <f t="shared" si="7"/>
        <v>0</v>
      </c>
      <c r="O26" s="117">
        <f t="shared" si="7"/>
        <v>0.85035294117647053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0.16243354991139988</v>
      </c>
      <c r="V26" s="117">
        <f t="shared" si="7"/>
        <v>0</v>
      </c>
      <c r="W26" s="117">
        <f t="shared" si="7"/>
        <v>0</v>
      </c>
      <c r="X26" s="117">
        <f t="shared" si="7"/>
        <v>0.21194464675892208</v>
      </c>
      <c r="Y26" s="117">
        <f t="shared" si="7"/>
        <v>3.140096618357488E-2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customHeight="1" x14ac:dyDescent="0.2">
      <c r="A28" s="25" t="s">
        <v>46</v>
      </c>
      <c r="B28" s="23">
        <v>31856</v>
      </c>
      <c r="C28" s="23">
        <f t="shared" si="8"/>
        <v>58050</v>
      </c>
      <c r="D28" s="15">
        <f t="shared" si="0"/>
        <v>1.822262682069312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2000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customHeight="1" x14ac:dyDescent="0.2">
      <c r="A29" s="18" t="s">
        <v>45</v>
      </c>
      <c r="B29" s="9">
        <f t="shared" ref="B29:Y29" si="9">B28/B20</f>
        <v>0.31688368530473793</v>
      </c>
      <c r="C29" s="23">
        <f t="shared" si="8"/>
        <v>14.395505740218061</v>
      </c>
      <c r="D29" s="15">
        <f t="shared" si="0"/>
        <v>45.428358756855268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0.94117647058823528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customHeight="1" x14ac:dyDescent="0.2">
      <c r="A33" s="13" t="s">
        <v>48</v>
      </c>
      <c r="B33" s="23"/>
      <c r="C33" s="23">
        <f t="shared" si="8"/>
        <v>4424</v>
      </c>
      <c r="D33" s="15"/>
      <c r="E33" s="94">
        <v>470</v>
      </c>
      <c r="F33" s="94"/>
      <c r="G33" s="94">
        <v>470</v>
      </c>
      <c r="H33" s="94">
        <v>40</v>
      </c>
      <c r="I33" s="94"/>
      <c r="J33" s="94">
        <v>50</v>
      </c>
      <c r="K33" s="94"/>
      <c r="L33" s="94"/>
      <c r="M33" s="94">
        <v>240</v>
      </c>
      <c r="N33" s="94">
        <v>230</v>
      </c>
      <c r="O33" s="94">
        <v>961</v>
      </c>
      <c r="P33" s="94"/>
      <c r="Q33" s="94"/>
      <c r="R33" s="94"/>
      <c r="S33" s="94">
        <v>320</v>
      </c>
      <c r="T33" s="94">
        <v>160</v>
      </c>
      <c r="U33" s="94">
        <v>90</v>
      </c>
      <c r="V33" s="94"/>
      <c r="W33" s="94"/>
      <c r="X33" s="94">
        <v>1328</v>
      </c>
      <c r="Y33" s="94">
        <v>65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3.9609279172001327E-2</v>
      </c>
      <c r="D34" s="15" t="e">
        <f t="shared" si="0"/>
        <v>#DIV/0!</v>
      </c>
      <c r="E34" s="117">
        <f t="shared" si="11"/>
        <v>0.35795887281035799</v>
      </c>
      <c r="F34" s="117">
        <f t="shared" si="11"/>
        <v>0</v>
      </c>
      <c r="G34" s="117">
        <f t="shared" si="11"/>
        <v>3.8987971795935293E-2</v>
      </c>
      <c r="H34" s="117">
        <f t="shared" si="11"/>
        <v>5.180676078228209E-3</v>
      </c>
      <c r="I34" s="117">
        <f t="shared" si="11"/>
        <v>0</v>
      </c>
      <c r="J34" s="117">
        <f t="shared" si="11"/>
        <v>8.8276836158192092E-3</v>
      </c>
      <c r="K34" s="117">
        <f t="shared" si="11"/>
        <v>0</v>
      </c>
      <c r="L34" s="117">
        <f t="shared" si="11"/>
        <v>0</v>
      </c>
      <c r="M34" s="117">
        <f t="shared" si="11"/>
        <v>7.4441687344913146E-2</v>
      </c>
      <c r="N34" s="117">
        <f t="shared" si="11"/>
        <v>5.5155875299760189E-2</v>
      </c>
      <c r="O34" s="117">
        <f t="shared" si="11"/>
        <v>0.21712607320379576</v>
      </c>
      <c r="P34" s="117">
        <f>P33/Q30</f>
        <v>0</v>
      </c>
      <c r="Q34" s="117">
        <f>Q33/R30</f>
        <v>0</v>
      </c>
      <c r="R34" s="117">
        <f>R33/S30</f>
        <v>0</v>
      </c>
      <c r="S34" s="117">
        <f>S33/T30</f>
        <v>5.9645852749301023E-2</v>
      </c>
      <c r="T34" s="117">
        <f t="shared" si="11"/>
        <v>2.9822926374650512E-2</v>
      </c>
      <c r="U34" s="117">
        <f t="shared" si="11"/>
        <v>4.9261083743842367E-2</v>
      </c>
      <c r="V34" s="117">
        <f t="shared" si="11"/>
        <v>0</v>
      </c>
      <c r="W34" s="117">
        <f t="shared" si="11"/>
        <v>0</v>
      </c>
      <c r="X34" s="117">
        <f t="shared" si="11"/>
        <v>0.15908001916626738</v>
      </c>
      <c r="Y34" s="117">
        <f t="shared" si="11"/>
        <v>1.0027769207034866E-2</v>
      </c>
    </row>
    <row r="35" spans="1:29" s="12" customFormat="1" ht="30" customHeight="1" x14ac:dyDescent="0.2">
      <c r="A35" s="25" t="s">
        <v>49</v>
      </c>
      <c r="B35" s="23"/>
      <c r="C35" s="23">
        <f>SUM(E35:Y35)</f>
        <v>3501</v>
      </c>
      <c r="D35" s="15"/>
      <c r="E35" s="94">
        <v>150</v>
      </c>
      <c r="F35" s="94"/>
      <c r="G35" s="94">
        <v>150</v>
      </c>
      <c r="H35" s="94"/>
      <c r="I35" s="94"/>
      <c r="J35" s="94"/>
      <c r="K35" s="94"/>
      <c r="L35" s="94"/>
      <c r="M35" s="94"/>
      <c r="N35" s="94"/>
      <c r="O35" s="94">
        <v>3136</v>
      </c>
      <c r="P35" s="94"/>
      <c r="Q35" s="94"/>
      <c r="R35" s="94"/>
      <c r="S35" s="94"/>
      <c r="T35" s="94"/>
      <c r="U35" s="94"/>
      <c r="V35" s="94"/>
      <c r="W35" s="94"/>
      <c r="X35" s="94"/>
      <c r="Y35" s="94">
        <v>65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3.1345408314009185E-2</v>
      </c>
      <c r="D36" s="15" t="e">
        <f t="shared" si="0"/>
        <v>#DIV/0!</v>
      </c>
      <c r="E36" s="116">
        <f t="shared" si="12"/>
        <v>0.11424219345011424</v>
      </c>
      <c r="F36" s="116">
        <f t="shared" si="12"/>
        <v>0</v>
      </c>
      <c r="G36" s="116">
        <f t="shared" si="12"/>
        <v>1.244296972210701E-2</v>
      </c>
      <c r="H36" s="116">
        <f t="shared" si="12"/>
        <v>0</v>
      </c>
      <c r="I36" s="116">
        <f t="shared" si="12"/>
        <v>0</v>
      </c>
      <c r="J36" s="116">
        <f t="shared" si="12"/>
        <v>0</v>
      </c>
      <c r="K36" s="116">
        <f t="shared" si="12"/>
        <v>0</v>
      </c>
      <c r="L36" s="116">
        <f t="shared" si="12"/>
        <v>0</v>
      </c>
      <c r="M36" s="116">
        <f t="shared" si="12"/>
        <v>0</v>
      </c>
      <c r="N36" s="116">
        <f t="shared" si="12"/>
        <v>0</v>
      </c>
      <c r="O36" s="116">
        <f t="shared" si="12"/>
        <v>0.70854044283777673</v>
      </c>
      <c r="P36" s="116">
        <f>P35/Q30</f>
        <v>0</v>
      </c>
      <c r="Q36" s="116">
        <f>Q35/R30</f>
        <v>0</v>
      </c>
      <c r="R36" s="116">
        <f>R35/S30</f>
        <v>0</v>
      </c>
      <c r="S36" s="116">
        <f>S35/T30</f>
        <v>0</v>
      </c>
      <c r="T36" s="116">
        <f t="shared" si="12"/>
        <v>0</v>
      </c>
      <c r="U36" s="116">
        <f t="shared" si="12"/>
        <v>0</v>
      </c>
      <c r="V36" s="116">
        <f t="shared" si="12"/>
        <v>0</v>
      </c>
      <c r="W36" s="116">
        <f t="shared" si="12"/>
        <v>0</v>
      </c>
      <c r="X36" s="116">
        <f t="shared" si="12"/>
        <v>0</v>
      </c>
      <c r="Y36" s="116">
        <f t="shared" si="12"/>
        <v>1.0027769207034866E-2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43.5" customHeight="1" x14ac:dyDescent="0.2">
      <c r="A38" s="25" t="s">
        <v>51</v>
      </c>
      <c r="B38" s="23"/>
      <c r="C38" s="23">
        <f>SUM(E38:Y38)</f>
        <v>4005</v>
      </c>
      <c r="D38" s="15"/>
      <c r="E38" s="94"/>
      <c r="F38" s="94"/>
      <c r="G38" s="94">
        <v>20</v>
      </c>
      <c r="H38" s="94"/>
      <c r="I38" s="94"/>
      <c r="J38" s="94"/>
      <c r="K38" s="94"/>
      <c r="L38" s="94"/>
      <c r="M38" s="94"/>
      <c r="N38" s="94"/>
      <c r="O38" s="94">
        <v>3985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customHeight="1" x14ac:dyDescent="0.2">
      <c r="A40" s="73" t="s">
        <v>53</v>
      </c>
      <c r="B40" s="23">
        <v>58899</v>
      </c>
      <c r="C40" s="23">
        <f>SUM(E40:Y40)</f>
        <v>116931</v>
      </c>
      <c r="D40" s="15">
        <f t="shared" si="0"/>
        <v>1.985279885906382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1453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customHeight="1" x14ac:dyDescent="0.25">
      <c r="A41" s="11" t="s">
        <v>160</v>
      </c>
      <c r="B41" s="23">
        <v>200224</v>
      </c>
      <c r="C41" s="23">
        <f>SUM(E41:Y41)</f>
        <v>212290</v>
      </c>
      <c r="D41" s="15">
        <f t="shared" si="0"/>
        <v>1.0602625059932875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6989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customHeight="1" x14ac:dyDescent="0.25">
      <c r="A42" s="31" t="s">
        <v>158</v>
      </c>
      <c r="B42" s="23">
        <v>215982</v>
      </c>
      <c r="C42" s="23">
        <f>SUM(E42:Y42)</f>
        <v>216924</v>
      </c>
      <c r="D42" s="15">
        <f t="shared" si="0"/>
        <v>1.0043614745673251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1235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customHeight="1" x14ac:dyDescent="0.25">
      <c r="A43" s="17" t="s">
        <v>186</v>
      </c>
      <c r="B43" s="23">
        <v>13240</v>
      </c>
      <c r="C43" s="23">
        <f>SUM(E43:Y43)</f>
        <v>32</v>
      </c>
      <c r="D43" s="15">
        <f t="shared" si="0"/>
        <v>2.4169184290030211E-3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0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customHeight="1" x14ac:dyDescent="0.25">
      <c r="A44" s="18" t="s">
        <v>52</v>
      </c>
      <c r="B44" s="32">
        <f>B42/B41</f>
        <v>1.0787018539236055</v>
      </c>
      <c r="C44" s="32">
        <f>C42/C41</f>
        <v>1.0218286306467568</v>
      </c>
      <c r="D44" s="15">
        <f t="shared" si="0"/>
        <v>0.94727623479093737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0.17670625268278722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customHeight="1" x14ac:dyDescent="0.25">
      <c r="A45" s="18" t="s">
        <v>159</v>
      </c>
      <c r="B45" s="23">
        <v>96919</v>
      </c>
      <c r="C45" s="23">
        <f>SUM(E45:Y45)</f>
        <v>93836</v>
      </c>
      <c r="D45" s="15">
        <f t="shared" si="0"/>
        <v>0.96818993179871848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175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customHeight="1" x14ac:dyDescent="0.25">
      <c r="A46" s="18" t="s">
        <v>54</v>
      </c>
      <c r="B46" s="23">
        <v>93837</v>
      </c>
      <c r="C46" s="23">
        <f>SUM(E46:Y46)</f>
        <v>93441</v>
      </c>
      <c r="D46" s="15">
        <f t="shared" si="0"/>
        <v>0.99577991623773143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775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customHeight="1" x14ac:dyDescent="0.25">
      <c r="A49" s="18" t="s">
        <v>57</v>
      </c>
      <c r="B49" s="23">
        <v>8737</v>
      </c>
      <c r="C49" s="23">
        <f>SUM(E49:Y49)</f>
        <v>19337</v>
      </c>
      <c r="D49" s="15">
        <f t="shared" si="0"/>
        <v>2.2132310861851896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125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189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190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4334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-4225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302360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209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197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209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209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212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207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</row>
    <row r="246" spans="1:25" ht="20.25" hidden="1" customHeight="1" x14ac:dyDescent="0.25">
      <c r="A246" s="207"/>
      <c r="B246" s="208"/>
      <c r="C246" s="208"/>
      <c r="D246" s="208"/>
      <c r="E246" s="208"/>
      <c r="F246" s="208"/>
      <c r="G246" s="208"/>
      <c r="H246" s="208"/>
      <c r="I246" s="208"/>
      <c r="J246" s="20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Height="0" orientation="landscape" r:id="rId1"/>
  <headerFooter alignWithMargins="0"/>
  <rowBreaks count="3" manualBreakCount="3">
    <brk id="37" max="24" man="1"/>
    <brk id="49" max="24" man="1"/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Егоровы</cp:lastModifiedBy>
  <cp:lastPrinted>2023-04-03T05:07:52Z</cp:lastPrinted>
  <dcterms:created xsi:type="dcterms:W3CDTF">2017-06-08T05:54:08Z</dcterms:created>
  <dcterms:modified xsi:type="dcterms:W3CDTF">2023-04-23T14:25:09Z</dcterms:modified>
</cp:coreProperties>
</file>