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140" windowWidth="20730" windowHeight="10800"/>
  </bookViews>
  <sheets>
    <sheet name="тарифы на тепловую энергию" sheetId="5" r:id="rId1"/>
    <sheet name="Лист1" sheetId="6" r:id="rId2"/>
  </sheets>
  <definedNames>
    <definedName name="_xlnm._FilterDatabase" localSheetId="0" hidden="1">'тарифы на тепловую энергию'!$A$7:$R$7</definedName>
    <definedName name="_xlnm.Print_Titles" localSheetId="0">'тарифы на тепловую энергию'!$4:$5</definedName>
    <definedName name="_xlnm.Print_Area" localSheetId="0">'тарифы на тепловую энергию'!$A$1:$G$70</definedName>
  </definedNames>
  <calcPr calcId="145621"/>
</workbook>
</file>

<file path=xl/calcChain.xml><?xml version="1.0" encoding="utf-8"?>
<calcChain xmlns="http://schemas.openxmlformats.org/spreadsheetml/2006/main">
  <c r="D68" i="5"/>
  <c r="D64"/>
  <c r="D66"/>
  <c r="D65"/>
  <c r="D56"/>
  <c r="D54"/>
  <c r="D53"/>
  <c r="D51"/>
  <c r="D49"/>
  <c r="D47"/>
  <c r="D46"/>
  <c r="D44"/>
  <c r="D42"/>
  <c r="D40"/>
  <c r="F41"/>
  <c r="D41"/>
  <c r="D39"/>
  <c r="D38"/>
  <c r="D37"/>
  <c r="D36"/>
  <c r="E34"/>
  <c r="D32"/>
  <c r="D30"/>
  <c r="D28"/>
  <c r="D26"/>
  <c r="D25"/>
  <c r="D23"/>
  <c r="D21"/>
  <c r="D19"/>
  <c r="D17"/>
  <c r="D16"/>
  <c r="D15"/>
  <c r="D13"/>
  <c r="D11"/>
  <c r="D9"/>
  <c r="D7"/>
  <c r="G41" l="1"/>
  <c r="F68" l="1"/>
  <c r="F65" l="1"/>
  <c r="F64"/>
  <c r="F63"/>
  <c r="F62"/>
  <c r="F56"/>
  <c r="F54"/>
  <c r="F53"/>
  <c r="F51"/>
  <c r="F49"/>
  <c r="F47"/>
  <c r="F46"/>
  <c r="F44"/>
  <c r="F42"/>
  <c r="F40"/>
  <c r="F39"/>
  <c r="F38"/>
  <c r="F37"/>
  <c r="F36"/>
  <c r="F34"/>
  <c r="F32"/>
  <c r="F30"/>
  <c r="F28"/>
  <c r="F26"/>
  <c r="F25"/>
  <c r="F23"/>
  <c r="F21"/>
  <c r="F19"/>
  <c r="F17"/>
  <c r="F16"/>
  <c r="F15"/>
  <c r="F13"/>
  <c r="F11"/>
  <c r="F9"/>
  <c r="F7"/>
  <c r="G19" l="1"/>
  <c r="G66" l="1"/>
  <c r="G68" l="1"/>
  <c r="G65"/>
  <c r="G64"/>
  <c r="G63"/>
  <c r="G62"/>
  <c r="G56"/>
  <c r="G54"/>
  <c r="G53"/>
  <c r="G51"/>
  <c r="G49"/>
  <c r="G47"/>
  <c r="G46"/>
  <c r="G44"/>
  <c r="G42"/>
  <c r="G40"/>
  <c r="G39"/>
  <c r="G38"/>
  <c r="G37"/>
  <c r="G36"/>
  <c r="G34"/>
  <c r="G32"/>
  <c r="G30"/>
  <c r="G28"/>
  <c r="G26"/>
  <c r="G25"/>
  <c r="G23"/>
  <c r="G21"/>
  <c r="G17"/>
  <c r="G16"/>
  <c r="G15"/>
  <c r="G13"/>
  <c r="G11"/>
  <c r="G9"/>
  <c r="G7"/>
</calcChain>
</file>

<file path=xl/sharedStrings.xml><?xml version="1.0" encoding="utf-8"?>
<sst xmlns="http://schemas.openxmlformats.org/spreadsheetml/2006/main" count="82" uniqueCount="82">
  <si>
    <t>№ п/п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</si>
  <si>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</si>
  <si>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</si>
  <si>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</si>
  <si>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</si>
  <si>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</si>
  <si>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 xml:space="preserve">БУ ЧР "Калининский ПНИ" </t>
  </si>
  <si>
    <t>МУП ЖКХ "Атлашевское"</t>
  </si>
  <si>
    <t>ООО "УК "Жилище"</t>
  </si>
  <si>
    <t>ООО "Коммунальник"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</si>
  <si>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</si>
  <si>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</si>
  <si>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</si>
  <si>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</si>
  <si>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</si>
  <si>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</si>
  <si>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</si>
  <si>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</si>
  <si>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</si>
  <si>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ПАО "Ростелеком" Шумерля</t>
  </si>
  <si>
    <t>МП МТС "Красночетайскагропромснаб"</t>
  </si>
  <si>
    <t>МУП "Юманайское ЖКХ"</t>
  </si>
  <si>
    <t>МУП "ЖКХ "Вурман-Сюктерское"</t>
  </si>
  <si>
    <t>Урмарский район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</si>
  <si>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</si>
  <si>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</si>
  <si>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</si>
  <si>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</si>
  <si>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</si>
  <si>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 xml:space="preserve">ГУП ЧР "Чувашгаз" Шумерля </t>
  </si>
  <si>
    <t>МУП "ЖКХ Катрасьское"</t>
  </si>
  <si>
    <t>Наименование регулируемой организации</t>
  </si>
  <si>
    <t>руб. за 1 Гкал с учетом НДС</t>
  </si>
  <si>
    <t>МУП «Шумерлинское предприятие тепловодоснабжения и водоотведения»</t>
  </si>
  <si>
    <t>ГУП ЧР "Чувашгаз" Шумерля от источника тепловой энергиии ул.К.Маркса</t>
  </si>
  <si>
    <t>ПАО "Т Плюс" для потребителей Чебоксарского района от котельной 2-К, эксплуатируемой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</si>
  <si>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7.1</t>
  </si>
  <si>
    <t>7.2</t>
  </si>
  <si>
    <t>7.3</t>
  </si>
  <si>
    <t>7.4</t>
  </si>
  <si>
    <t>7.5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</si>
  <si>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</si>
  <si>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</si>
  <si>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</si>
  <si>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</si>
  <si>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</si>
  <si>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</si>
  <si>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</si>
  <si>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</si>
  <si>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</si>
  <si>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</si>
  <si>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</si>
  <si>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</si>
  <si>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</si>
  <si>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</si>
  <si>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</si>
  <si>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</si>
  <si>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Шумерлинский муниципальный округ</t>
  </si>
  <si>
    <t>МУП"ЖКХ Алатырского муниципального округа ЧР"</t>
  </si>
  <si>
    <t>МУП "ДЕЗ ЖКХ Ибресинского муниципального округа ЧР"</t>
  </si>
  <si>
    <t>МУП ЖКУ Красноармейского мунииципального округа ЧР</t>
  </si>
  <si>
    <t>МУП ЖКУ"Мариинский" Мариинско-Посадского муниципального округа ЧР</t>
  </si>
  <si>
    <t xml:space="preserve">МУП Урмарского муниципального округа"Урмарытеплосеть" </t>
  </si>
  <si>
    <t>МУП ЖКУ Цивильского городского поселения Цивильского муниципального округа ЧР</t>
  </si>
  <si>
    <t>Комсомольский муниципальный округ</t>
  </si>
  <si>
    <t>ООО "Мой дом"</t>
  </si>
  <si>
    <t>МУП "ЖКХ и БТИ"</t>
  </si>
  <si>
    <t>Тарифы на тепловую энергию на 2025 год для населения Чувашской Республики</t>
  </si>
  <si>
    <t>* - 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</si>
  <si>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2419,98*</t>
  </si>
  <si>
    <t>2788,39*</t>
  </si>
  <si>
    <t xml:space="preserve"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</t>
  </si>
  <si>
    <t>Тарифы на 31.12.2024</t>
  </si>
  <si>
    <t>Тарифы с 01.01.2025 по 30.06.2025</t>
  </si>
  <si>
    <t>Тарифы с 01.07.2025 по 31.12.2025</t>
  </si>
  <si>
    <t>Изменение тарифа с 01.01.2025 к 31.12.2024, в %</t>
  </si>
  <si>
    <t>Изменение тарифа с 01.07.2025 к 30.06.2025, в %</t>
  </si>
  <si>
    <t>https://gcheb-gkh.cap.ru/action/activity/energetika-i-rso/shemi-teplosnabzheniya-vodosnabzheniya-i-gazosnabz/soglashenie-ob-ispolnenii-shemi-teplosnabzheniya-c/2024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</si>
  <si>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   https://gcheb-gkh.cap.ru/action/activity/energetika-i-rso/shemi-teplosnabzheniya-vodosnabzheniya-i-gazosnabz/soglashenie-ob-ispolnenii-shemi-teplosnabzheniya-c/2024</t>
  </si>
  <si>
    <t>ООО" Порецкого муниципального округа ЧР</t>
  </si>
  <si>
    <t>25</t>
  </si>
  <si>
    <t>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</si>
</sst>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 CYR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2"/>
    <xf numFmtId="0" fontId="6" fillId="0" borderId="0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9" fillId="0" borderId="11" xfId="2" applyNumberFormat="1" applyFill="1" applyBorder="1" applyAlignment="1">
      <alignment horizontal="left" vertical="center" wrapText="1"/>
    </xf>
    <xf numFmtId="2" fontId="9" fillId="0" borderId="10" xfId="2" applyNumberForma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.cap.ru/file/W65qag0GhyUf3bDM0pA8H8TFb40U9lPu" TargetMode="External"/><Relationship Id="rId1" Type="http://schemas.openxmlformats.org/officeDocument/2006/relationships/hyperlink" Target="https://fs01.cap.ru/www22-09/nowch/docs/2022/12/21/fc7ec316-54b5-4264-9d74-76c46f8bfe0d/grafik-izmeneniya-ceni-na-tepl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cheb-gkh.cap.ru/action/activity/energetika-i-rso/shemi-teplosnabzheniya-vodosnabzheniya-i-gazosnabz/soglashenie-ob-ispolnenii-shemi-teplosnabzheniya-c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70"/>
  <sheetViews>
    <sheetView tabSelected="1" view="pageBreakPreview" zoomScale="110" zoomScaleNormal="110" zoomScaleSheetLayoutView="110" workbookViewId="0">
      <pane ySplit="5" topLeftCell="A37" activePane="bottomLeft" state="frozen"/>
      <selection pane="bottomLeft" activeCell="B19" sqref="B19"/>
    </sheetView>
  </sheetViews>
  <sheetFormatPr defaultRowHeight="15"/>
  <cols>
    <col min="1" max="1" width="8.7109375" style="2" customWidth="1"/>
    <col min="2" max="2" width="48.140625" style="2" customWidth="1"/>
    <col min="3" max="3" width="17.28515625" style="2" customWidth="1"/>
    <col min="4" max="5" width="14.5703125" style="2" customWidth="1"/>
    <col min="6" max="6" width="13.140625" style="2" customWidth="1"/>
    <col min="7" max="7" width="13" style="2" customWidth="1"/>
    <col min="8" max="16384" width="9.140625" style="2"/>
  </cols>
  <sheetData>
    <row r="1" spans="1:18" s="3" customFormat="1">
      <c r="A1" s="24" t="s">
        <v>67</v>
      </c>
      <c r="B1" s="24"/>
      <c r="C1" s="24"/>
      <c r="D1" s="24"/>
      <c r="E1" s="24"/>
      <c r="F1" s="24"/>
      <c r="G1" s="24"/>
    </row>
    <row r="2" spans="1:18" s="3" customFormat="1">
      <c r="A2" s="4"/>
      <c r="B2" s="4"/>
      <c r="C2" s="13"/>
      <c r="D2" s="12"/>
      <c r="E2" s="4"/>
      <c r="F2" s="13"/>
      <c r="G2" s="4"/>
    </row>
    <row r="3" spans="1:18" s="3" customFormat="1" ht="15.75" thickBot="1">
      <c r="D3" s="16" t="s">
        <v>32</v>
      </c>
      <c r="E3" s="17"/>
      <c r="F3" s="17"/>
      <c r="G3" s="17"/>
    </row>
    <row r="4" spans="1:18" s="3" customFormat="1" ht="30" customHeight="1">
      <c r="A4" s="25" t="s">
        <v>0</v>
      </c>
      <c r="B4" s="20" t="s">
        <v>31</v>
      </c>
      <c r="C4" s="20" t="s">
        <v>72</v>
      </c>
      <c r="D4" s="20" t="s">
        <v>73</v>
      </c>
      <c r="E4" s="20" t="s">
        <v>74</v>
      </c>
      <c r="F4" s="20" t="s">
        <v>75</v>
      </c>
      <c r="G4" s="20" t="s">
        <v>76</v>
      </c>
    </row>
    <row r="5" spans="1:18" s="3" customFormat="1" ht="42.75" customHeight="1">
      <c r="A5" s="26"/>
      <c r="B5" s="21"/>
      <c r="C5" s="21"/>
      <c r="D5" s="21"/>
      <c r="E5" s="21"/>
      <c r="F5" s="21"/>
      <c r="G5" s="21"/>
    </row>
    <row r="6" spans="1:18" s="6" customFormat="1" ht="15" customHeight="1">
      <c r="A6" s="18" t="s">
        <v>41</v>
      </c>
      <c r="B6" s="19"/>
      <c r="C6" s="19"/>
      <c r="D6" s="19"/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3" customFormat="1" ht="19.5" customHeight="1">
      <c r="A7" s="7">
        <v>1</v>
      </c>
      <c r="B7" s="8" t="s">
        <v>58</v>
      </c>
      <c r="C7" s="1">
        <v>2105.7800000000002</v>
      </c>
      <c r="D7" s="1">
        <f>C7</f>
        <v>2105.7800000000002</v>
      </c>
      <c r="E7" s="1">
        <v>2318.4299999999998</v>
      </c>
      <c r="F7" s="1">
        <f>D7/C7*100</f>
        <v>100</v>
      </c>
      <c r="G7" s="1">
        <f>E7/D7*100</f>
        <v>110.09839584382033</v>
      </c>
    </row>
    <row r="8" spans="1:18" s="6" customFormat="1" ht="15" customHeight="1">
      <c r="A8" s="18" t="s">
        <v>42</v>
      </c>
      <c r="B8" s="19"/>
      <c r="C8" s="19"/>
      <c r="D8" s="19"/>
      <c r="E8" s="19"/>
      <c r="F8" s="19"/>
      <c r="G8" s="19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3" customFormat="1">
      <c r="A9" s="7">
        <v>2</v>
      </c>
      <c r="B9" s="8" t="s">
        <v>8</v>
      </c>
      <c r="C9" s="1">
        <v>2215.83</v>
      </c>
      <c r="D9" s="1">
        <f>C9</f>
        <v>2215.83</v>
      </c>
      <c r="E9" s="1">
        <v>2379.02</v>
      </c>
      <c r="F9" s="1">
        <f>D9/C9*100</f>
        <v>100</v>
      </c>
      <c r="G9" s="1">
        <f>E9/D9*100</f>
        <v>107.36473465924732</v>
      </c>
    </row>
    <row r="10" spans="1:18" s="6" customFormat="1" ht="15" customHeight="1">
      <c r="A10" s="18" t="s">
        <v>43</v>
      </c>
      <c r="B10" s="19"/>
      <c r="C10" s="19"/>
      <c r="D10" s="19"/>
      <c r="E10" s="19"/>
      <c r="F10" s="19"/>
      <c r="G10" s="1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3" customFormat="1">
      <c r="A11" s="7">
        <v>3</v>
      </c>
      <c r="B11" s="9" t="s">
        <v>6</v>
      </c>
      <c r="C11" s="1">
        <v>2227.2600000000002</v>
      </c>
      <c r="D11" s="1">
        <f>C11</f>
        <v>2227.2600000000002</v>
      </c>
      <c r="E11" s="1">
        <v>2334.2399999999998</v>
      </c>
      <c r="F11" s="1">
        <f t="shared" ref="F11" si="0">D11/C11*100</f>
        <v>100</v>
      </c>
      <c r="G11" s="1">
        <f>E11/D11*100</f>
        <v>104.80321112039006</v>
      </c>
    </row>
    <row r="12" spans="1:18" s="6" customFormat="1" ht="15" customHeight="1">
      <c r="A12" s="18" t="s">
        <v>44</v>
      </c>
      <c r="B12" s="19"/>
      <c r="C12" s="19"/>
      <c r="D12" s="19"/>
      <c r="E12" s="19"/>
      <c r="F12" s="19"/>
      <c r="G12" s="1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3" customFormat="1" ht="30">
      <c r="A13" s="7">
        <v>5</v>
      </c>
      <c r="B13" s="9" t="s">
        <v>59</v>
      </c>
      <c r="C13" s="1">
        <v>2102.5300000000002</v>
      </c>
      <c r="D13" s="1">
        <f>C13</f>
        <v>2102.5300000000002</v>
      </c>
      <c r="E13" s="1">
        <v>2353.13</v>
      </c>
      <c r="F13" s="1">
        <f>D13/C13*100</f>
        <v>100</v>
      </c>
      <c r="G13" s="1">
        <f>E13/D13*100</f>
        <v>111.91897380774589</v>
      </c>
    </row>
    <row r="14" spans="1:18" s="6" customFormat="1" ht="15" customHeight="1">
      <c r="A14" s="18" t="s">
        <v>45</v>
      </c>
      <c r="B14" s="19"/>
      <c r="C14" s="19"/>
      <c r="D14" s="19"/>
      <c r="E14" s="19"/>
      <c r="F14" s="19"/>
      <c r="G14" s="1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3" customFormat="1" ht="16.5" customHeight="1">
      <c r="A15" s="7">
        <v>6</v>
      </c>
      <c r="B15" s="9" t="s">
        <v>10</v>
      </c>
      <c r="C15" s="1">
        <v>2302.1799999999998</v>
      </c>
      <c r="D15" s="1">
        <f>C15</f>
        <v>2302.1799999999998</v>
      </c>
      <c r="E15" s="1">
        <v>2548.69</v>
      </c>
      <c r="F15" s="1">
        <f t="shared" ref="F15:F17" si="1">D15/C15*100</f>
        <v>100</v>
      </c>
      <c r="G15" s="1">
        <f>E15/D15*100</f>
        <v>110.70767707129765</v>
      </c>
    </row>
    <row r="16" spans="1:18" s="3" customFormat="1">
      <c r="A16" s="10" t="s">
        <v>36</v>
      </c>
      <c r="B16" s="9" t="s">
        <v>11</v>
      </c>
      <c r="C16" s="1">
        <v>2288.66</v>
      </c>
      <c r="D16" s="1">
        <f>C16</f>
        <v>2288.66</v>
      </c>
      <c r="E16" s="1">
        <v>2498.88</v>
      </c>
      <c r="F16" s="1">
        <f t="shared" si="1"/>
        <v>100</v>
      </c>
      <c r="G16" s="1">
        <f>E16/D16*100</f>
        <v>109.18528746078493</v>
      </c>
    </row>
    <row r="17" spans="1:18" s="3" customFormat="1">
      <c r="A17" s="7">
        <v>8</v>
      </c>
      <c r="B17" s="9" t="s">
        <v>12</v>
      </c>
      <c r="C17" s="1">
        <v>2428.58</v>
      </c>
      <c r="D17" s="1">
        <f>C17</f>
        <v>2428.58</v>
      </c>
      <c r="E17" s="1">
        <v>2797.22</v>
      </c>
      <c r="F17" s="1">
        <f t="shared" si="1"/>
        <v>100</v>
      </c>
      <c r="G17" s="1">
        <f>E17/D17*100</f>
        <v>115.17924054385691</v>
      </c>
    </row>
    <row r="18" spans="1:18" s="3" customFormat="1" ht="15" customHeight="1">
      <c r="A18" s="18" t="s">
        <v>64</v>
      </c>
      <c r="B18" s="19"/>
      <c r="C18" s="19"/>
      <c r="D18" s="19"/>
      <c r="E18" s="19"/>
      <c r="F18" s="19"/>
      <c r="G18" s="19"/>
    </row>
    <row r="19" spans="1:18" s="3" customFormat="1">
      <c r="A19" s="7">
        <v>9</v>
      </c>
      <c r="B19" s="9" t="s">
        <v>65</v>
      </c>
      <c r="C19" s="1">
        <v>2131.92</v>
      </c>
      <c r="D19" s="1">
        <f>C19</f>
        <v>2131.92</v>
      </c>
      <c r="E19" s="1">
        <v>2328.11</v>
      </c>
      <c r="F19" s="1">
        <f>D19/C19*100</f>
        <v>100</v>
      </c>
      <c r="G19" s="1">
        <f>E19/D19*100</f>
        <v>109.20250290817668</v>
      </c>
    </row>
    <row r="20" spans="1:18" s="6" customFormat="1" ht="15" customHeight="1">
      <c r="A20" s="18" t="s">
        <v>46</v>
      </c>
      <c r="B20" s="19"/>
      <c r="C20" s="19"/>
      <c r="D20" s="19"/>
      <c r="E20" s="19"/>
      <c r="F20" s="19"/>
      <c r="G20" s="1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3" customFormat="1" ht="30">
      <c r="A21" s="7">
        <v>10</v>
      </c>
      <c r="B21" s="9" t="s">
        <v>60</v>
      </c>
      <c r="C21" s="1">
        <v>1996.5</v>
      </c>
      <c r="D21" s="1">
        <f>C21</f>
        <v>1996.5</v>
      </c>
      <c r="E21" s="1">
        <v>2191.27</v>
      </c>
      <c r="F21" s="1">
        <f>D21/C21*100</f>
        <v>100</v>
      </c>
      <c r="G21" s="1">
        <f>E21/D21*100</f>
        <v>109.75557225144001</v>
      </c>
    </row>
    <row r="22" spans="1:18" s="6" customFormat="1">
      <c r="A22" s="18" t="s">
        <v>47</v>
      </c>
      <c r="B22" s="19"/>
      <c r="C22" s="19"/>
      <c r="D22" s="19"/>
      <c r="E22" s="19"/>
      <c r="F22" s="19"/>
      <c r="G22" s="1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3" customFormat="1" ht="26.25" customHeight="1">
      <c r="A23" s="7">
        <v>11</v>
      </c>
      <c r="B23" s="9" t="s">
        <v>20</v>
      </c>
      <c r="C23" s="1">
        <v>1963.44</v>
      </c>
      <c r="D23" s="1">
        <f>C23</f>
        <v>1963.44</v>
      </c>
      <c r="E23" s="1">
        <v>2005.54</v>
      </c>
      <c r="F23" s="1">
        <f>D23/C23*100</f>
        <v>100</v>
      </c>
      <c r="G23" s="1">
        <f>E23/D23*100</f>
        <v>102.14419590107158</v>
      </c>
    </row>
    <row r="24" spans="1:18" s="6" customFormat="1">
      <c r="A24" s="18" t="s">
        <v>48</v>
      </c>
      <c r="B24" s="19"/>
      <c r="C24" s="19"/>
      <c r="D24" s="19"/>
      <c r="E24" s="19"/>
      <c r="F24" s="19"/>
      <c r="G24" s="1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3" customFormat="1">
      <c r="A25" s="7">
        <v>12</v>
      </c>
      <c r="B25" s="9" t="s">
        <v>13</v>
      </c>
      <c r="C25" s="1">
        <v>2040.41</v>
      </c>
      <c r="D25" s="1">
        <f>C25</f>
        <v>2040.41</v>
      </c>
      <c r="E25" s="1">
        <v>2240.87</v>
      </c>
      <c r="F25" s="1">
        <f t="shared" ref="F25:F26" si="2">D25/C25*100</f>
        <v>100</v>
      </c>
      <c r="G25" s="1">
        <f>E25/D25*100</f>
        <v>109.82449605716498</v>
      </c>
    </row>
    <row r="26" spans="1:18" s="3" customFormat="1" ht="30">
      <c r="A26" s="7">
        <v>13</v>
      </c>
      <c r="B26" s="9" t="s">
        <v>61</v>
      </c>
      <c r="C26" s="1">
        <v>2207.1</v>
      </c>
      <c r="D26" s="1">
        <f>C26</f>
        <v>2207.1</v>
      </c>
      <c r="E26" s="1">
        <v>2459.89</v>
      </c>
      <c r="F26" s="1">
        <f t="shared" si="2"/>
        <v>100</v>
      </c>
      <c r="G26" s="1">
        <f>E26/D26*100</f>
        <v>111.45349100629787</v>
      </c>
    </row>
    <row r="27" spans="1:18" s="6" customFormat="1">
      <c r="A27" s="18" t="s">
        <v>49</v>
      </c>
      <c r="B27" s="19"/>
      <c r="C27" s="19"/>
      <c r="D27" s="19"/>
      <c r="E27" s="19"/>
      <c r="F27" s="19"/>
      <c r="G27" s="1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3" customFormat="1">
      <c r="A28" s="7">
        <v>14</v>
      </c>
      <c r="B28" s="9" t="s">
        <v>5</v>
      </c>
      <c r="C28" s="1">
        <v>2141.83</v>
      </c>
      <c r="D28" s="1">
        <f>C28</f>
        <v>2141.83</v>
      </c>
      <c r="E28" s="1">
        <v>2499.0700000000002</v>
      </c>
      <c r="F28" s="1">
        <f>D28/C28*100</f>
        <v>100</v>
      </c>
      <c r="G28" s="1">
        <f>E28/D28*100</f>
        <v>116.67919489408591</v>
      </c>
    </row>
    <row r="29" spans="1:18" s="6" customFormat="1">
      <c r="A29" s="18" t="s">
        <v>50</v>
      </c>
      <c r="B29" s="19"/>
      <c r="C29" s="19"/>
      <c r="D29" s="19"/>
      <c r="E29" s="19"/>
      <c r="F29" s="19"/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3" customFormat="1">
      <c r="A30" s="7">
        <v>15</v>
      </c>
      <c r="B30" s="9" t="s">
        <v>79</v>
      </c>
      <c r="C30" s="1">
        <v>2257.71</v>
      </c>
      <c r="D30" s="1">
        <f>C30</f>
        <v>2257.71</v>
      </c>
      <c r="E30" s="1">
        <v>2491.48</v>
      </c>
      <c r="F30" s="1">
        <f>D30/C30*100</f>
        <v>100</v>
      </c>
      <c r="G30" s="1">
        <f>E30/D30*100</f>
        <v>110.35429705320878</v>
      </c>
    </row>
    <row r="31" spans="1:18" s="6" customFormat="1" ht="15" customHeight="1">
      <c r="A31" s="18" t="s">
        <v>23</v>
      </c>
      <c r="B31" s="19"/>
      <c r="C31" s="19"/>
      <c r="D31" s="19"/>
      <c r="E31" s="19"/>
      <c r="F31" s="19"/>
      <c r="G31" s="1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3" customFormat="1" ht="30">
      <c r="A32" s="7">
        <v>16</v>
      </c>
      <c r="B32" s="9" t="s">
        <v>62</v>
      </c>
      <c r="C32" s="1">
        <v>2357.1</v>
      </c>
      <c r="D32" s="1">
        <f>C32</f>
        <v>2357.1</v>
      </c>
      <c r="E32" s="1">
        <v>2701.51</v>
      </c>
      <c r="F32" s="1">
        <f>D32/C32*100</f>
        <v>100</v>
      </c>
      <c r="G32" s="1">
        <f>E32/D32*100</f>
        <v>114.61159899876969</v>
      </c>
    </row>
    <row r="33" spans="1:18" s="6" customFormat="1">
      <c r="A33" s="18" t="s">
        <v>51</v>
      </c>
      <c r="B33" s="19"/>
      <c r="C33" s="19"/>
      <c r="D33" s="19"/>
      <c r="E33" s="19"/>
      <c r="F33" s="19"/>
      <c r="G33" s="1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3" customFormat="1" ht="30">
      <c r="A34" s="7">
        <v>17</v>
      </c>
      <c r="B34" s="9" t="s">
        <v>63</v>
      </c>
      <c r="C34" s="1">
        <v>2022.26</v>
      </c>
      <c r="D34" s="1">
        <v>1988.8</v>
      </c>
      <c r="E34" s="1">
        <f>D34</f>
        <v>1988.8</v>
      </c>
      <c r="F34" s="1">
        <f>D34/C34*100</f>
        <v>98.345415525204473</v>
      </c>
      <c r="G34" s="1">
        <f>E34/D34*100</f>
        <v>100</v>
      </c>
    </row>
    <row r="35" spans="1:18" s="6" customFormat="1">
      <c r="A35" s="18" t="s">
        <v>52</v>
      </c>
      <c r="B35" s="19"/>
      <c r="C35" s="19"/>
      <c r="D35" s="19"/>
      <c r="E35" s="19"/>
      <c r="F35" s="19"/>
      <c r="G35" s="1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s="3" customFormat="1">
      <c r="A36" s="7">
        <v>18</v>
      </c>
      <c r="B36" s="9" t="s">
        <v>1</v>
      </c>
      <c r="C36" s="1">
        <v>2183.59</v>
      </c>
      <c r="D36" s="1">
        <f t="shared" ref="D36:D42" si="3">C36</f>
        <v>2183.59</v>
      </c>
      <c r="E36" s="1">
        <v>2415.3200000000002</v>
      </c>
      <c r="F36" s="1">
        <f t="shared" ref="F36:F41" si="4">D36/C36*100</f>
        <v>100</v>
      </c>
      <c r="G36" s="1">
        <f t="shared" ref="G36:G42" si="5">E36/D36*100</f>
        <v>110.61234022870595</v>
      </c>
    </row>
    <row r="37" spans="1:18" s="3" customFormat="1">
      <c r="A37" s="7">
        <v>19</v>
      </c>
      <c r="B37" s="9" t="s">
        <v>4</v>
      </c>
      <c r="C37" s="1">
        <v>2223.79</v>
      </c>
      <c r="D37" s="1">
        <f t="shared" si="3"/>
        <v>2223.79</v>
      </c>
      <c r="E37" s="1">
        <v>2484.67</v>
      </c>
      <c r="F37" s="1">
        <f t="shared" si="4"/>
        <v>100</v>
      </c>
      <c r="G37" s="1">
        <f t="shared" si="5"/>
        <v>111.73132355123461</v>
      </c>
    </row>
    <row r="38" spans="1:18" s="3" customFormat="1">
      <c r="A38" s="7">
        <v>20</v>
      </c>
      <c r="B38" s="9" t="s">
        <v>7</v>
      </c>
      <c r="C38" s="1">
        <v>2127.37</v>
      </c>
      <c r="D38" s="1">
        <f t="shared" si="3"/>
        <v>2127.37</v>
      </c>
      <c r="E38" s="1">
        <v>2397.89</v>
      </c>
      <c r="F38" s="1">
        <f t="shared" si="4"/>
        <v>100</v>
      </c>
      <c r="G38" s="1">
        <f t="shared" si="5"/>
        <v>112.7161706708283</v>
      </c>
    </row>
    <row r="39" spans="1:18" s="3" customFormat="1">
      <c r="A39" s="7">
        <v>21</v>
      </c>
      <c r="B39" s="9" t="s">
        <v>30</v>
      </c>
      <c r="C39" s="1">
        <v>2117.42</v>
      </c>
      <c r="D39" s="1">
        <f t="shared" si="3"/>
        <v>2117.42</v>
      </c>
      <c r="E39" s="1">
        <v>2452.09</v>
      </c>
      <c r="F39" s="1">
        <f t="shared" si="4"/>
        <v>100</v>
      </c>
      <c r="G39" s="1">
        <f t="shared" si="5"/>
        <v>115.80555581792937</v>
      </c>
    </row>
    <row r="40" spans="1:18" s="3" customFormat="1" ht="15" customHeight="1">
      <c r="A40" s="7">
        <v>22</v>
      </c>
      <c r="B40" s="9" t="s">
        <v>22</v>
      </c>
      <c r="C40" s="1">
        <v>1877.15</v>
      </c>
      <c r="D40" s="1">
        <f t="shared" si="3"/>
        <v>1877.15</v>
      </c>
      <c r="E40" s="1">
        <v>2043.11</v>
      </c>
      <c r="F40" s="1">
        <f t="shared" si="4"/>
        <v>100</v>
      </c>
      <c r="G40" s="1">
        <f t="shared" si="5"/>
        <v>108.84106224862158</v>
      </c>
    </row>
    <row r="41" spans="1:18" s="3" customFormat="1" ht="15" customHeight="1">
      <c r="A41" s="7">
        <v>23</v>
      </c>
      <c r="B41" s="9" t="s">
        <v>66</v>
      </c>
      <c r="C41" s="1">
        <v>2123.58</v>
      </c>
      <c r="D41" s="1">
        <f t="shared" si="3"/>
        <v>2123.58</v>
      </c>
      <c r="E41" s="1">
        <v>2435.64</v>
      </c>
      <c r="F41" s="1">
        <f t="shared" si="4"/>
        <v>100</v>
      </c>
      <c r="G41" s="1">
        <f>2123.58/1988.62*100</f>
        <v>106.78661584415323</v>
      </c>
    </row>
    <row r="42" spans="1:18" s="3" customFormat="1" ht="108" customHeight="1">
      <c r="A42" s="7">
        <v>24</v>
      </c>
      <c r="B42" s="9" t="s">
        <v>35</v>
      </c>
      <c r="C42" s="1">
        <v>2323.2399999999998</v>
      </c>
      <c r="D42" s="1">
        <f t="shared" si="3"/>
        <v>2323.2399999999998</v>
      </c>
      <c r="E42" s="1">
        <v>2571.86</v>
      </c>
      <c r="F42" s="1">
        <f>D42/C42*100</f>
        <v>100</v>
      </c>
      <c r="G42" s="1">
        <f t="shared" si="5"/>
        <v>110.70143420395655</v>
      </c>
    </row>
    <row r="43" spans="1:18" s="6" customFormat="1">
      <c r="A43" s="18" t="s">
        <v>53</v>
      </c>
      <c r="B43" s="19"/>
      <c r="C43" s="19"/>
      <c r="D43" s="19"/>
      <c r="E43" s="19"/>
      <c r="F43" s="19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s="6" customFormat="1">
      <c r="A44" s="10" t="s">
        <v>80</v>
      </c>
      <c r="B44" s="9" t="s">
        <v>14</v>
      </c>
      <c r="C44" s="1">
        <v>2087.4899999999998</v>
      </c>
      <c r="D44" s="1">
        <f>C44</f>
        <v>2087.4899999999998</v>
      </c>
      <c r="E44" s="1">
        <v>2305.0700000000002</v>
      </c>
      <c r="F44" s="1">
        <f>D44/C44*100</f>
        <v>100</v>
      </c>
      <c r="G44" s="1">
        <f>E44/D44*100</f>
        <v>110.42304394272549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6" customFormat="1">
      <c r="A45" s="18" t="s">
        <v>54</v>
      </c>
      <c r="B45" s="19"/>
      <c r="C45" s="19"/>
      <c r="D45" s="19"/>
      <c r="E45" s="19"/>
      <c r="F45" s="19"/>
      <c r="G45" s="1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3" customFormat="1">
      <c r="A46" s="7">
        <v>26</v>
      </c>
      <c r="B46" s="9" t="s">
        <v>15</v>
      </c>
      <c r="C46" s="1">
        <v>2289.7199999999998</v>
      </c>
      <c r="D46" s="1">
        <f>C46</f>
        <v>2289.7199999999998</v>
      </c>
      <c r="E46" s="1">
        <v>2469.86</v>
      </c>
      <c r="F46" s="1">
        <f t="shared" ref="F46:F47" si="6">D46/C46*100</f>
        <v>100</v>
      </c>
      <c r="G46" s="1">
        <f>E46/D46*100</f>
        <v>107.86733749104695</v>
      </c>
    </row>
    <row r="47" spans="1:18" s="3" customFormat="1">
      <c r="A47" s="10" t="s">
        <v>37</v>
      </c>
      <c r="B47" s="9" t="s">
        <v>16</v>
      </c>
      <c r="C47" s="1">
        <v>2180.23</v>
      </c>
      <c r="D47" s="1">
        <f>C47</f>
        <v>2180.23</v>
      </c>
      <c r="E47" s="1">
        <v>2380.4499999999998</v>
      </c>
      <c r="F47" s="1">
        <f t="shared" si="6"/>
        <v>100</v>
      </c>
      <c r="G47" s="1">
        <f>E47/D47*100</f>
        <v>109.18343477523014</v>
      </c>
    </row>
    <row r="48" spans="1:18" s="6" customFormat="1">
      <c r="A48" s="18" t="s">
        <v>55</v>
      </c>
      <c r="B48" s="19"/>
      <c r="C48" s="19"/>
      <c r="D48" s="19"/>
      <c r="E48" s="19"/>
      <c r="F48" s="19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3" customFormat="1">
      <c r="A49" s="7">
        <v>27</v>
      </c>
      <c r="B49" s="9" t="s">
        <v>2</v>
      </c>
      <c r="C49" s="1">
        <v>2313.4499999999998</v>
      </c>
      <c r="D49" s="1">
        <f>C49</f>
        <v>2313.4499999999998</v>
      </c>
      <c r="E49" s="1">
        <v>2565.59</v>
      </c>
      <c r="F49" s="1">
        <f>D49/C49*100</f>
        <v>100</v>
      </c>
      <c r="G49" s="1">
        <f>E49/D49*100</f>
        <v>110.89887397609633</v>
      </c>
    </row>
    <row r="50" spans="1:18" s="6" customFormat="1">
      <c r="A50" s="18" t="s">
        <v>56</v>
      </c>
      <c r="B50" s="19"/>
      <c r="C50" s="19"/>
      <c r="D50" s="19"/>
      <c r="E50" s="19"/>
      <c r="F50" s="19"/>
      <c r="G50" s="1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s="3" customFormat="1">
      <c r="A51" s="7">
        <v>28</v>
      </c>
      <c r="B51" s="9" t="s">
        <v>9</v>
      </c>
      <c r="C51" s="1">
        <v>2325.73</v>
      </c>
      <c r="D51" s="1">
        <f>C51</f>
        <v>2325.73</v>
      </c>
      <c r="E51" s="1">
        <v>2638.06</v>
      </c>
      <c r="F51" s="1">
        <f>D51/C51*100</f>
        <v>100</v>
      </c>
      <c r="G51" s="1">
        <f>E51/D51*100</f>
        <v>113.42933186569377</v>
      </c>
    </row>
    <row r="52" spans="1:18" s="6" customFormat="1">
      <c r="A52" s="18" t="s">
        <v>24</v>
      </c>
      <c r="B52" s="19"/>
      <c r="C52" s="19"/>
      <c r="D52" s="19"/>
      <c r="E52" s="19"/>
      <c r="F52" s="19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s="3" customFormat="1">
      <c r="A53" s="7">
        <v>29</v>
      </c>
      <c r="B53" s="9" t="s">
        <v>3</v>
      </c>
      <c r="C53" s="1">
        <v>2473.62</v>
      </c>
      <c r="D53" s="1">
        <f>C53</f>
        <v>2473.62</v>
      </c>
      <c r="E53" s="1">
        <v>2738.38</v>
      </c>
      <c r="F53" s="1">
        <f t="shared" ref="F53:F54" si="7">D53/C53*100</f>
        <v>100</v>
      </c>
      <c r="G53" s="1">
        <f>E53/D53*100</f>
        <v>110.70334166120909</v>
      </c>
    </row>
    <row r="54" spans="1:18" s="3" customFormat="1">
      <c r="A54" s="10" t="s">
        <v>38</v>
      </c>
      <c r="B54" s="9" t="s">
        <v>17</v>
      </c>
      <c r="C54" s="1">
        <v>2170.15</v>
      </c>
      <c r="D54" s="1">
        <f>C54</f>
        <v>2170.15</v>
      </c>
      <c r="E54" s="1">
        <v>2369.59</v>
      </c>
      <c r="F54" s="1">
        <f t="shared" si="7"/>
        <v>100</v>
      </c>
      <c r="G54" s="1">
        <f>E54/D54*100</f>
        <v>109.1901481464415</v>
      </c>
    </row>
    <row r="55" spans="1:18" s="6" customFormat="1">
      <c r="A55" s="18" t="s">
        <v>25</v>
      </c>
      <c r="B55" s="19"/>
      <c r="C55" s="19"/>
      <c r="D55" s="19"/>
      <c r="E55" s="19"/>
      <c r="F55" s="19"/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s="6" customFormat="1">
      <c r="A56" s="7">
        <v>30</v>
      </c>
      <c r="B56" s="9" t="s">
        <v>18</v>
      </c>
      <c r="C56" s="1">
        <v>2225.0300000000002</v>
      </c>
      <c r="D56" s="1">
        <f>C56</f>
        <v>2225.0300000000002</v>
      </c>
      <c r="E56" s="1">
        <v>2569.79</v>
      </c>
      <c r="F56" s="1">
        <f>D56/C56*100</f>
        <v>100</v>
      </c>
      <c r="G56" s="1">
        <f>E56/D56*100</f>
        <v>115.49462254441511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6" customFormat="1" ht="15" customHeight="1">
      <c r="A57" s="18" t="s">
        <v>26</v>
      </c>
      <c r="B57" s="19"/>
      <c r="C57" s="19"/>
      <c r="D57" s="19"/>
      <c r="E57" s="19"/>
      <c r="F57" s="19"/>
      <c r="G57" s="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s="3" customFormat="1" ht="45" customHeight="1">
      <c r="A58" s="10" t="s">
        <v>81</v>
      </c>
      <c r="B58" s="22" t="s">
        <v>71</v>
      </c>
      <c r="C58" s="23"/>
      <c r="D58" s="23"/>
      <c r="E58" s="23"/>
      <c r="F58" s="23"/>
      <c r="G58" s="23"/>
    </row>
    <row r="59" spans="1:18" s="6" customFormat="1">
      <c r="A59" s="18" t="s">
        <v>27</v>
      </c>
      <c r="B59" s="19"/>
      <c r="C59" s="19"/>
      <c r="D59" s="19"/>
      <c r="E59" s="19"/>
      <c r="F59" s="19"/>
      <c r="G59" s="1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s="3" customFormat="1" ht="44.25" customHeight="1">
      <c r="A60" s="7">
        <v>32</v>
      </c>
      <c r="B60" s="22" t="s">
        <v>78</v>
      </c>
      <c r="C60" s="23"/>
      <c r="D60" s="23"/>
      <c r="E60" s="23"/>
      <c r="F60" s="23"/>
      <c r="G60" s="23"/>
    </row>
    <row r="61" spans="1:18" s="6" customFormat="1">
      <c r="A61" s="18" t="s">
        <v>28</v>
      </c>
      <c r="B61" s="19"/>
      <c r="C61" s="19"/>
      <c r="D61" s="19"/>
      <c r="E61" s="19"/>
      <c r="F61" s="19"/>
      <c r="G61" s="1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s="3" customFormat="1" ht="30">
      <c r="A62" s="10" t="s">
        <v>39</v>
      </c>
      <c r="B62" s="9" t="s">
        <v>34</v>
      </c>
      <c r="C62" s="1">
        <v>2143.48</v>
      </c>
      <c r="D62" s="1">
        <v>2143.48</v>
      </c>
      <c r="E62" s="1">
        <v>2340.73</v>
      </c>
      <c r="F62" s="1">
        <f t="shared" ref="F62:F65" si="8">D62/C62*100</f>
        <v>100</v>
      </c>
      <c r="G62" s="1">
        <f>E62/D62*100</f>
        <v>109.20232519081121</v>
      </c>
    </row>
    <row r="63" spans="1:18" s="3" customFormat="1">
      <c r="A63" s="10" t="s">
        <v>40</v>
      </c>
      <c r="B63" s="9" t="s">
        <v>29</v>
      </c>
      <c r="C63" s="1">
        <v>2292.3000000000002</v>
      </c>
      <c r="D63" s="1">
        <v>2143.48</v>
      </c>
      <c r="E63" s="1">
        <v>2340.73</v>
      </c>
      <c r="F63" s="1">
        <f t="shared" si="8"/>
        <v>93.507830563189799</v>
      </c>
      <c r="G63" s="1">
        <f>E63/D63*100</f>
        <v>109.20232519081121</v>
      </c>
    </row>
    <row r="64" spans="1:18" s="3" customFormat="1">
      <c r="A64" s="7">
        <v>33</v>
      </c>
      <c r="B64" s="9" t="s">
        <v>19</v>
      </c>
      <c r="C64" s="1">
        <v>1901.74</v>
      </c>
      <c r="D64" s="1">
        <f>C64</f>
        <v>1901.74</v>
      </c>
      <c r="E64" s="1">
        <v>2086.5700000000002</v>
      </c>
      <c r="F64" s="1">
        <f t="shared" si="8"/>
        <v>100</v>
      </c>
      <c r="G64" s="1">
        <f>E64/D64*100</f>
        <v>109.71899418427336</v>
      </c>
    </row>
    <row r="65" spans="1:18" s="3" customFormat="1" ht="13.5" customHeight="1">
      <c r="A65" s="27">
        <v>34</v>
      </c>
      <c r="B65" s="29" t="s">
        <v>33</v>
      </c>
      <c r="C65" s="1">
        <v>2436.14</v>
      </c>
      <c r="D65" s="1">
        <f>C65</f>
        <v>2436.14</v>
      </c>
      <c r="E65" s="1">
        <v>2813.38</v>
      </c>
      <c r="F65" s="1">
        <f t="shared" si="8"/>
        <v>100</v>
      </c>
      <c r="G65" s="1">
        <f>E65/D65*100</f>
        <v>115.48515274163226</v>
      </c>
    </row>
    <row r="66" spans="1:18" s="3" customFormat="1">
      <c r="A66" s="28"/>
      <c r="B66" s="30"/>
      <c r="C66" s="1" t="s">
        <v>69</v>
      </c>
      <c r="D66" s="1" t="str">
        <f>C66</f>
        <v>2419,98*</v>
      </c>
      <c r="E66" s="1" t="s">
        <v>70</v>
      </c>
      <c r="F66" s="1">
        <v>100</v>
      </c>
      <c r="G66" s="1">
        <f>2419.98/2219.82*100</f>
        <v>109.01694732005296</v>
      </c>
    </row>
    <row r="67" spans="1:18" s="6" customFormat="1" ht="15" customHeight="1">
      <c r="A67" s="18" t="s">
        <v>57</v>
      </c>
      <c r="B67" s="19"/>
      <c r="C67" s="19"/>
      <c r="D67" s="19"/>
      <c r="E67" s="19"/>
      <c r="F67" s="19"/>
      <c r="G67" s="1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s="3" customFormat="1">
      <c r="A68" s="7">
        <v>35</v>
      </c>
      <c r="B68" s="9" t="s">
        <v>21</v>
      </c>
      <c r="C68" s="1">
        <v>2143.08</v>
      </c>
      <c r="D68" s="1">
        <f>C68</f>
        <v>2143.08</v>
      </c>
      <c r="E68" s="1">
        <v>2318.3000000000002</v>
      </c>
      <c r="F68" s="1">
        <f>D68/C68*100</f>
        <v>100</v>
      </c>
      <c r="G68" s="1">
        <f>E68/D68*100</f>
        <v>108.17608302069918</v>
      </c>
    </row>
    <row r="69" spans="1:18" s="3" customFormat="1">
      <c r="A69" s="15"/>
      <c r="B69" s="15"/>
      <c r="C69" s="15"/>
      <c r="D69" s="15"/>
      <c r="E69" s="15"/>
      <c r="F69" s="15"/>
      <c r="G69" s="15"/>
    </row>
    <row r="70" spans="1:18" s="11" customFormat="1" ht="26.25" customHeight="1">
      <c r="A70" s="15" t="s">
        <v>68</v>
      </c>
      <c r="B70" s="15"/>
      <c r="C70" s="15"/>
      <c r="D70" s="15"/>
      <c r="E70" s="15"/>
      <c r="F70" s="15"/>
      <c r="G70" s="15"/>
    </row>
  </sheetData>
  <mergeCells count="39">
    <mergeCell ref="A70:G70"/>
    <mergeCell ref="A6:G6"/>
    <mergeCell ref="A8:G8"/>
    <mergeCell ref="A1:G1"/>
    <mergeCell ref="G4:G5"/>
    <mergeCell ref="A4:A5"/>
    <mergeCell ref="B4:B5"/>
    <mergeCell ref="D4:D5"/>
    <mergeCell ref="E4:E5"/>
    <mergeCell ref="A10:G10"/>
    <mergeCell ref="A14:G14"/>
    <mergeCell ref="A12:G12"/>
    <mergeCell ref="A31:G31"/>
    <mergeCell ref="A67:G67"/>
    <mergeCell ref="A65:A66"/>
    <mergeCell ref="B65:B66"/>
    <mergeCell ref="A52:G52"/>
    <mergeCell ref="A61:G61"/>
    <mergeCell ref="A59:G59"/>
    <mergeCell ref="A57:G57"/>
    <mergeCell ref="A55:G55"/>
    <mergeCell ref="B58:G58"/>
    <mergeCell ref="B60:G60"/>
    <mergeCell ref="A69:G69"/>
    <mergeCell ref="D3:G3"/>
    <mergeCell ref="A33:G33"/>
    <mergeCell ref="A50:G50"/>
    <mergeCell ref="A48:G48"/>
    <mergeCell ref="A45:G45"/>
    <mergeCell ref="A43:G43"/>
    <mergeCell ref="A29:G29"/>
    <mergeCell ref="A27:G27"/>
    <mergeCell ref="A24:G24"/>
    <mergeCell ref="A20:G20"/>
    <mergeCell ref="A22:G22"/>
    <mergeCell ref="A35:G35"/>
    <mergeCell ref="A18:G18"/>
    <mergeCell ref="C4:C5"/>
    <mergeCell ref="F4:F5"/>
  </mergeCells>
  <hyperlinks>
    <hyperlink ref="B58:G58" r:id="rId1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01.cap.ru/www22-09/nowch/docs/2022/12/21/fc7ec316-54b5-4264-9d74-76c46f8bfe0d/gr"/>
    <hyperlink ref="B60:G60" r:id="rId2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.cap.ru/file/W65qag0GhyUf3bDM0pA8H8TFb40U9lPu"/>
  </hyperlinks>
  <pageMargins left="0.70866141732283472" right="0.31496062992125984" top="0.74803149606299213" bottom="0.78740157480314965" header="0.31496062992125984" footer="0.31496062992125984"/>
  <pageSetup paperSize="9" scale="66" orientation="portrait" r:id="rId3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58.5703125" customWidth="1"/>
  </cols>
  <sheetData>
    <row r="1" spans="1:1">
      <c r="A1" s="14" t="s">
        <v>77</v>
      </c>
    </row>
  </sheetData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на тепловую энергию</vt:lpstr>
      <vt:lpstr>Лист1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yadrin_oks7</cp:lastModifiedBy>
  <cp:lastPrinted>2021-12-16T13:52:44Z</cp:lastPrinted>
  <dcterms:created xsi:type="dcterms:W3CDTF">2018-11-14T06:02:57Z</dcterms:created>
  <dcterms:modified xsi:type="dcterms:W3CDTF">2024-12-19T07:28:51Z</dcterms:modified>
</cp:coreProperties>
</file>