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<sst xmlns="http://schemas.openxmlformats.org/spreadsheetml/2006/main" count="35" uniqueCount="35">
  <si>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Всего по району</t>
  </si>
  <si>
    <t>NРК</t>
  </si>
  <si>
    <t>Азофоска</t>
  </si>
  <si>
    <t>Карбамид</t>
  </si>
  <si>
    <t>Всего</t>
  </si>
  <si>
    <t>Диаммо-фоска</t>
  </si>
  <si>
    <t>Нитроаммо-фоска</t>
  </si>
  <si>
    <t>N/N</t>
  </si>
  <si>
    <t>Калий хло-  ристый</t>
  </si>
  <si>
    <t xml:space="preserve">Прочие </t>
  </si>
  <si>
    <t>Наименование хозяйств</t>
  </si>
  <si>
    <t>сульфат аммония</t>
  </si>
  <si>
    <t>Аммиач. селитра</t>
  </si>
  <si>
    <t>Приложение 2</t>
  </si>
  <si>
    <r>
      <t xml:space="preserve">Поступление минеральных удобрений в хозяйства  Красночетайского   района, </t>
    </r>
    <r>
      <rPr>
        <b/>
        <sz val="14"/>
        <rFont val="Arial Cyr"/>
        <family val="0"/>
      </rPr>
      <t>тонн  физ. веса</t>
    </r>
  </si>
  <si>
    <t>СХПК Коминтерн</t>
  </si>
  <si>
    <t>СХПК Нива</t>
  </si>
  <si>
    <t>ИП Никитин</t>
  </si>
  <si>
    <t xml:space="preserve">Ведущий агрохимик:                                                /Илюшкин Ю.А.                        ФИО                            /         </t>
  </si>
  <si>
    <t>ИП Кузнецов</t>
  </si>
  <si>
    <t>Колхоз Свобода</t>
  </si>
  <si>
    <t>ИП Йель</t>
  </si>
  <si>
    <t>СТК-20</t>
  </si>
  <si>
    <t>ООО Заря</t>
  </si>
  <si>
    <t>ИП Михопаров</t>
  </si>
  <si>
    <t>ИП Андреев</t>
  </si>
  <si>
    <t>КФХ Лаптев</t>
  </si>
  <si>
    <t>КФХ Романов</t>
  </si>
  <si>
    <t>ООО Пакша</t>
  </si>
  <si>
    <t>КФХ Адволоткин</t>
  </si>
  <si>
    <t>ИП Хохлов</t>
  </si>
  <si>
    <t>ООО Агрокон</t>
  </si>
  <si>
    <t>КФХ Михайлова</t>
  </si>
  <si>
    <t>КФХ Ежеев</t>
  </si>
  <si>
    <t>(по состоянию на   03.04.2023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</si>
</sst>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</numFmts>
  <fonts count="44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0"/>
    </font>
    <font>
      <b/>
      <sz val="14"/>
      <name val="Arial Cyr"/>
      <family val="0"/>
    </font>
    <font>
      <sz val="12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5" zoomScaleNormal="75" zoomScalePageLayoutView="0" workbookViewId="0" topLeftCell="A2">
      <selection activeCell="A3" sqref="A3:L3"/>
    </sheetView>
  </sheetViews>
  <sheetFormatPr defaultColWidth="9.00390625" defaultRowHeight="12.75"/>
  <cols>
    <col min="1" max="1" width="4.125" style="0" customWidth="1"/>
    <col min="2" max="2" width="30.00390625" style="0" bestFit="1" customWidth="1"/>
    <col min="3" max="3" width="12.625" style="0" customWidth="1"/>
    <col min="4" max="4" width="13.00390625" style="0" customWidth="1"/>
    <col min="5" max="5" width="12.00390625" style="0" customWidth="1"/>
    <col min="6" max="7" width="13.625" style="0" customWidth="1"/>
    <col min="8" max="8" width="11.00390625" style="0" customWidth="1"/>
    <col min="9" max="9" width="12.875" style="0" customWidth="1"/>
    <col min="10" max="10" width="12.25390625" style="0" customWidth="1"/>
    <col min="11" max="11" width="11.75390625" style="0" customWidth="1"/>
    <col min="12" max="12" width="15.875" style="0" customWidth="1"/>
  </cols>
  <sheetData>
    <row r="1" spans="11:12" ht="15">
      <c r="K1" s="28" t="s">
        <v>13</v>
      </c>
      <c r="L1" s="28"/>
    </row>
    <row r="2" spans="1:12" ht="20.25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3.25" customHeight="1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>
      <c r="A4" s="29" t="s">
        <v>7</v>
      </c>
      <c r="B4" s="26" t="s">
        <v>10</v>
      </c>
      <c r="C4" s="21" t="s">
        <v>12</v>
      </c>
      <c r="D4" s="21" t="s">
        <v>3</v>
      </c>
      <c r="E4" s="21" t="s">
        <v>11</v>
      </c>
      <c r="F4" s="21" t="s">
        <v>8</v>
      </c>
      <c r="G4" s="21" t="s">
        <v>6</v>
      </c>
      <c r="H4" s="26" t="s">
        <v>1</v>
      </c>
      <c r="I4" s="26" t="s">
        <v>2</v>
      </c>
      <c r="J4" s="21" t="s">
        <v>5</v>
      </c>
      <c r="K4" s="26" t="s">
        <v>9</v>
      </c>
      <c r="L4" s="24" t="s">
        <v>4</v>
      </c>
    </row>
    <row r="5" spans="1:12" ht="15.75" customHeight="1">
      <c r="A5" s="30"/>
      <c r="B5" s="27"/>
      <c r="C5" s="22"/>
      <c r="D5" s="22"/>
      <c r="E5" s="22"/>
      <c r="F5" s="22"/>
      <c r="G5" s="22"/>
      <c r="H5" s="27"/>
      <c r="I5" s="27"/>
      <c r="J5" s="23"/>
      <c r="K5" s="27"/>
      <c r="L5" s="25"/>
    </row>
    <row r="6" spans="1:12" ht="15">
      <c r="A6" s="3">
        <v>1</v>
      </c>
      <c r="B6" s="1" t="s">
        <v>15</v>
      </c>
      <c r="C6" s="12">
        <v>435</v>
      </c>
      <c r="D6" s="4">
        <v>0</v>
      </c>
      <c r="E6" s="4">
        <v>0</v>
      </c>
      <c r="F6" s="4">
        <v>75</v>
      </c>
      <c r="G6" s="4">
        <v>0</v>
      </c>
      <c r="H6" s="4">
        <v>55</v>
      </c>
      <c r="I6" s="4">
        <v>0</v>
      </c>
      <c r="J6" s="11">
        <v>0</v>
      </c>
      <c r="K6" s="4">
        <v>0</v>
      </c>
      <c r="L6" s="12">
        <f>K6+J6+I6+H6+G6+F6+E6+D6+C6</f>
        <v>565</v>
      </c>
    </row>
    <row r="7" spans="1:12" ht="15">
      <c r="A7" s="8">
        <v>2</v>
      </c>
      <c r="B7" s="1" t="s">
        <v>16</v>
      </c>
      <c r="C7" s="9">
        <v>50</v>
      </c>
      <c r="D7" s="5">
        <v>0</v>
      </c>
      <c r="E7" s="4">
        <v>0</v>
      </c>
      <c r="F7" s="4">
        <v>0</v>
      </c>
      <c r="G7" s="4">
        <v>0</v>
      </c>
      <c r="H7" s="4">
        <v>0</v>
      </c>
      <c r="I7" s="4">
        <v>2</v>
      </c>
      <c r="J7" s="3">
        <v>0</v>
      </c>
      <c r="K7" s="6">
        <v>0</v>
      </c>
      <c r="L7" s="5">
        <f>I7+H7+G7+F7+E7+D7+C7</f>
        <v>52</v>
      </c>
    </row>
    <row r="8" spans="1:12" ht="15">
      <c r="A8" s="3">
        <v>3</v>
      </c>
      <c r="B8" s="1" t="s">
        <v>17</v>
      </c>
      <c r="C8" s="4">
        <v>10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10">
        <v>0</v>
      </c>
      <c r="K8" s="4">
        <v>0</v>
      </c>
      <c r="L8" s="5">
        <f>J8+I8+H8+G8+F8+E8+D8+C8</f>
        <v>10</v>
      </c>
    </row>
    <row r="9" spans="1:12" ht="15">
      <c r="A9" s="3">
        <v>4</v>
      </c>
      <c r="B9" s="1" t="s">
        <v>19</v>
      </c>
      <c r="C9" s="4">
        <v>20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>
        <f>+C9+D9+E9+F9+G9+H9+I9+J12+K9</f>
        <v>20</v>
      </c>
    </row>
    <row r="10" spans="1:12" ht="15">
      <c r="A10" s="3">
        <v>5</v>
      </c>
      <c r="B10" s="1" t="s">
        <v>20</v>
      </c>
      <c r="C10" s="4">
        <v>0</v>
      </c>
      <c r="D10" s="4">
        <v>20</v>
      </c>
      <c r="E10" s="4">
        <v>0</v>
      </c>
      <c r="F10" s="4">
        <v>0</v>
      </c>
      <c r="G10" s="4">
        <v>0</v>
      </c>
      <c r="H10" s="4">
        <v>20</v>
      </c>
      <c r="I10" s="4">
        <v>0</v>
      </c>
      <c r="J10" s="6">
        <v>0</v>
      </c>
      <c r="K10" s="4">
        <v>0</v>
      </c>
      <c r="L10" s="5">
        <f>+C10+D10+E10+F10+G10+H10+I10+J13+K10</f>
        <v>40</v>
      </c>
    </row>
    <row r="11" spans="1:12" ht="15">
      <c r="A11" s="3">
        <v>6</v>
      </c>
      <c r="B11" s="1" t="s">
        <v>21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5">
        <f>+C11+D11+E11+F11+G11+H11+I11+J14+K11</f>
        <v>0</v>
      </c>
    </row>
    <row r="12" spans="1:12" ht="15">
      <c r="A12" s="3">
        <v>7</v>
      </c>
      <c r="B12" s="1" t="s">
        <v>22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5">
        <v>0</v>
      </c>
    </row>
    <row r="13" spans="1:12" ht="15">
      <c r="A13" s="3">
        <v>8</v>
      </c>
      <c r="B13" s="1" t="s">
        <v>23</v>
      </c>
      <c r="C13" s="4">
        <v>7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5">
        <f>I13+C13</f>
        <v>8</v>
      </c>
    </row>
    <row r="14" spans="1:12" ht="15">
      <c r="A14" s="3">
        <v>9</v>
      </c>
      <c r="B14" s="1" t="s">
        <v>24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5">
        <v>0</v>
      </c>
    </row>
    <row r="15" spans="1:12" ht="15">
      <c r="A15" s="3">
        <v>10</v>
      </c>
      <c r="B15" s="1" t="s">
        <v>25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5">
        <f aca="true" t="shared" si="0" ref="L15:L42">+C15+D15+E15+F15+G15+H15+I15+J15+K15</f>
        <v>0</v>
      </c>
    </row>
    <row r="16" spans="1:12" ht="15">
      <c r="A16" s="3">
        <v>11</v>
      </c>
      <c r="B16" s="1" t="s">
        <v>26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5">
        <f t="shared" si="0"/>
        <v>0</v>
      </c>
    </row>
    <row r="17" spans="1:12" ht="15">
      <c r="A17" s="3">
        <v>12</v>
      </c>
      <c r="B17" s="1" t="s">
        <v>27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>
        <f t="shared" si="0"/>
        <v>0</v>
      </c>
    </row>
    <row r="18" spans="1:12" ht="15">
      <c r="A18" s="3">
        <v>13</v>
      </c>
      <c r="B18" s="1" t="s">
        <v>28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5">
        <f t="shared" si="0"/>
        <v>0</v>
      </c>
    </row>
    <row r="19" spans="1:12" ht="15">
      <c r="A19" s="3">
        <v>14</v>
      </c>
      <c r="B19" s="1" t="s">
        <v>29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5">
        <f t="shared" si="0"/>
        <v>0</v>
      </c>
    </row>
    <row r="20" spans="1:12" ht="15">
      <c r="A20" s="3">
        <v>15</v>
      </c>
      <c r="B20" s="1" t="s">
        <v>30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5">
        <f t="shared" si="0"/>
        <v>0</v>
      </c>
    </row>
    <row r="21" spans="1:12" ht="15">
      <c r="A21" s="3">
        <v>16</v>
      </c>
      <c r="B21" s="1" t="s">
        <v>31</v>
      </c>
      <c r="C21" s="9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5">
        <f t="shared" si="0"/>
        <v>0</v>
      </c>
    </row>
    <row r="22" spans="1:12" ht="15">
      <c r="A22" s="3">
        <v>17</v>
      </c>
      <c r="B22" s="1" t="s">
        <v>32</v>
      </c>
      <c r="C22" s="4">
        <v>10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5">
        <f t="shared" si="0"/>
        <v>10</v>
      </c>
    </row>
    <row r="23" spans="1:12" ht="15">
      <c r="A23" s="3">
        <v>18</v>
      </c>
      <c r="B23" s="1" t="s">
        <v>33</v>
      </c>
      <c r="C23" s="4">
        <v>0</v>
      </c>
      <c r="D23" s="4">
        <v>2.5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5">
        <f t="shared" si="0"/>
        <v>2.5</v>
      </c>
    </row>
    <row r="24" spans="1:12" ht="15">
      <c r="A24" s="3">
        <v>19</v>
      </c>
      <c r="B24" s="1"/>
      <c r="C24" s="4"/>
      <c r="D24" s="4"/>
      <c r="E24" s="4"/>
      <c r="F24" s="4"/>
      <c r="G24" s="4"/>
      <c r="H24" s="4"/>
      <c r="I24" s="4"/>
      <c r="J24" s="4"/>
      <c r="K24" s="4"/>
      <c r="L24" s="5">
        <f t="shared" si="0"/>
        <v>0</v>
      </c>
    </row>
    <row r="25" spans="1:12" ht="15">
      <c r="A25" s="3">
        <v>20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5">
        <f t="shared" si="0"/>
        <v>0</v>
      </c>
    </row>
    <row r="26" spans="1:12" ht="15">
      <c r="A26" s="3">
        <v>21</v>
      </c>
      <c r="B26" s="1"/>
      <c r="C26" s="4"/>
      <c r="D26" s="4"/>
      <c r="E26" s="4"/>
      <c r="F26" s="4"/>
      <c r="G26" s="4"/>
      <c r="H26" s="4"/>
      <c r="I26" s="4"/>
      <c r="J26" s="4"/>
      <c r="K26" s="4"/>
      <c r="L26" s="5">
        <f t="shared" si="0"/>
        <v>0</v>
      </c>
    </row>
    <row r="27" spans="1:12" ht="15.75">
      <c r="A27" s="14">
        <v>22</v>
      </c>
      <c r="B27" s="18"/>
      <c r="C27" s="16"/>
      <c r="D27" s="16"/>
      <c r="E27" s="16"/>
      <c r="F27" s="16"/>
      <c r="G27" s="16"/>
      <c r="H27" s="16"/>
      <c r="I27" s="16"/>
      <c r="J27" s="16"/>
      <c r="K27" s="16"/>
      <c r="L27" s="13">
        <f t="shared" si="0"/>
        <v>0</v>
      </c>
    </row>
    <row r="28" spans="1:12" ht="0.75" customHeight="1">
      <c r="A28" s="14">
        <v>22</v>
      </c>
      <c r="B28" s="18"/>
      <c r="C28" s="16"/>
      <c r="D28" s="16"/>
      <c r="E28" s="16"/>
      <c r="F28" s="16"/>
      <c r="G28" s="16"/>
      <c r="H28" s="16"/>
      <c r="I28" s="16"/>
      <c r="J28" s="16"/>
      <c r="K28" s="16"/>
      <c r="L28" s="13">
        <f t="shared" si="0"/>
        <v>0</v>
      </c>
    </row>
    <row r="29" spans="1:12" ht="15" hidden="1">
      <c r="A29" s="3">
        <v>23</v>
      </c>
      <c r="B29" s="1"/>
      <c r="C29" s="4"/>
      <c r="D29" s="4"/>
      <c r="E29" s="4"/>
      <c r="F29" s="4"/>
      <c r="G29" s="4"/>
      <c r="H29" s="4"/>
      <c r="I29" s="4"/>
      <c r="J29" s="4"/>
      <c r="K29" s="4"/>
      <c r="L29" s="5">
        <f t="shared" si="0"/>
        <v>0</v>
      </c>
    </row>
    <row r="30" spans="1:12" ht="15" hidden="1">
      <c r="A30" s="3">
        <v>24</v>
      </c>
      <c r="B30" s="1"/>
      <c r="C30" s="4"/>
      <c r="D30" s="4"/>
      <c r="E30" s="4"/>
      <c r="F30" s="4"/>
      <c r="G30" s="4"/>
      <c r="H30" s="4"/>
      <c r="I30" s="4"/>
      <c r="J30" s="4"/>
      <c r="K30" s="4"/>
      <c r="L30" s="5">
        <f t="shared" si="0"/>
        <v>0</v>
      </c>
    </row>
    <row r="31" spans="1:12" ht="15" hidden="1">
      <c r="A31" s="3">
        <v>25</v>
      </c>
      <c r="B31" s="1"/>
      <c r="C31" s="4"/>
      <c r="D31" s="4"/>
      <c r="E31" s="4"/>
      <c r="F31" s="4"/>
      <c r="G31" s="4"/>
      <c r="H31" s="4"/>
      <c r="I31" s="4"/>
      <c r="J31" s="4"/>
      <c r="K31" s="4"/>
      <c r="L31" s="5">
        <f t="shared" si="0"/>
        <v>0</v>
      </c>
    </row>
    <row r="32" spans="1:12" ht="15" hidden="1">
      <c r="A32" s="3">
        <v>26</v>
      </c>
      <c r="B32" s="1"/>
      <c r="C32" s="4"/>
      <c r="D32" s="4"/>
      <c r="E32" s="4"/>
      <c r="F32" s="4"/>
      <c r="G32" s="4"/>
      <c r="H32" s="4"/>
      <c r="I32" s="4"/>
      <c r="J32" s="4"/>
      <c r="K32" s="4"/>
      <c r="L32" s="5">
        <f t="shared" si="0"/>
        <v>0</v>
      </c>
    </row>
    <row r="33" spans="1:12" ht="15" hidden="1">
      <c r="A33" s="3">
        <v>27</v>
      </c>
      <c r="B33" s="1"/>
      <c r="C33" s="4"/>
      <c r="D33" s="4"/>
      <c r="E33" s="4"/>
      <c r="F33" s="4"/>
      <c r="G33" s="4"/>
      <c r="H33" s="4"/>
      <c r="I33" s="4"/>
      <c r="J33" s="4"/>
      <c r="K33" s="4"/>
      <c r="L33" s="5">
        <f t="shared" si="0"/>
        <v>0</v>
      </c>
    </row>
    <row r="34" spans="1:12" ht="15" hidden="1">
      <c r="A34" s="3">
        <v>28</v>
      </c>
      <c r="B34" s="1"/>
      <c r="C34" s="4"/>
      <c r="D34" s="4"/>
      <c r="E34" s="4"/>
      <c r="F34" s="4"/>
      <c r="G34" s="4"/>
      <c r="H34" s="4"/>
      <c r="I34" s="4"/>
      <c r="J34" s="4"/>
      <c r="K34" s="4"/>
      <c r="L34" s="5">
        <f t="shared" si="0"/>
        <v>0</v>
      </c>
    </row>
    <row r="35" spans="1:12" ht="15" hidden="1">
      <c r="A35" s="3">
        <v>29</v>
      </c>
      <c r="B35" s="1"/>
      <c r="C35" s="4"/>
      <c r="D35" s="4"/>
      <c r="E35" s="4"/>
      <c r="F35" s="4"/>
      <c r="G35" s="4"/>
      <c r="H35" s="4"/>
      <c r="I35" s="4"/>
      <c r="J35" s="4"/>
      <c r="K35" s="4"/>
      <c r="L35" s="5">
        <f t="shared" si="0"/>
        <v>0</v>
      </c>
    </row>
    <row r="36" spans="1:12" ht="15" hidden="1">
      <c r="A36" s="3">
        <v>30</v>
      </c>
      <c r="B36" s="1"/>
      <c r="C36" s="4"/>
      <c r="D36" s="4"/>
      <c r="E36" s="4"/>
      <c r="F36" s="4"/>
      <c r="G36" s="4"/>
      <c r="H36" s="4"/>
      <c r="I36" s="4"/>
      <c r="J36" s="4"/>
      <c r="K36" s="4"/>
      <c r="L36" s="5">
        <f t="shared" si="0"/>
        <v>0</v>
      </c>
    </row>
    <row r="37" spans="1:12" ht="15" hidden="1">
      <c r="A37" s="3">
        <v>31</v>
      </c>
      <c r="B37" s="1"/>
      <c r="C37" s="4"/>
      <c r="D37" s="4"/>
      <c r="E37" s="7"/>
      <c r="F37" s="4"/>
      <c r="G37" s="4"/>
      <c r="H37" s="4"/>
      <c r="I37" s="4"/>
      <c r="J37" s="4"/>
      <c r="K37" s="4"/>
      <c r="L37" s="5">
        <f t="shared" si="0"/>
        <v>0</v>
      </c>
    </row>
    <row r="38" spans="1:12" ht="15" hidden="1">
      <c r="A38" s="3">
        <v>32</v>
      </c>
      <c r="B38" s="1"/>
      <c r="C38" s="4"/>
      <c r="D38" s="4"/>
      <c r="E38" s="4"/>
      <c r="F38" s="4"/>
      <c r="G38" s="4"/>
      <c r="H38" s="4"/>
      <c r="I38" s="4"/>
      <c r="J38" s="4"/>
      <c r="K38" s="4"/>
      <c r="L38" s="5">
        <f t="shared" si="0"/>
        <v>0</v>
      </c>
    </row>
    <row r="39" spans="1:12" ht="15" hidden="1">
      <c r="A39" s="3">
        <v>33</v>
      </c>
      <c r="B39" s="1"/>
      <c r="C39" s="4"/>
      <c r="D39" s="4"/>
      <c r="E39" s="4"/>
      <c r="F39" s="4"/>
      <c r="G39" s="4"/>
      <c r="H39" s="4"/>
      <c r="I39" s="4"/>
      <c r="J39" s="4"/>
      <c r="K39" s="4"/>
      <c r="L39" s="5">
        <f t="shared" si="0"/>
        <v>0</v>
      </c>
    </row>
    <row r="40" spans="1:12" ht="15" hidden="1">
      <c r="A40" s="3">
        <v>34</v>
      </c>
      <c r="B40" s="1"/>
      <c r="C40" s="4"/>
      <c r="D40" s="4"/>
      <c r="E40" s="4"/>
      <c r="F40" s="4"/>
      <c r="G40" s="4"/>
      <c r="H40" s="4"/>
      <c r="I40" s="4"/>
      <c r="J40" s="4"/>
      <c r="K40" s="4"/>
      <c r="L40" s="5">
        <f t="shared" si="0"/>
        <v>0</v>
      </c>
    </row>
    <row r="41" spans="1:12" ht="15" hidden="1">
      <c r="A41" s="3">
        <v>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5">
        <f t="shared" si="0"/>
        <v>0</v>
      </c>
    </row>
    <row r="42" spans="1:12" ht="15">
      <c r="A42" s="3">
        <v>36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5">
        <f t="shared" si="0"/>
        <v>0</v>
      </c>
    </row>
    <row r="43" spans="1:12" ht="15.75">
      <c r="A43" s="14"/>
      <c r="B43" s="15" t="s">
        <v>0</v>
      </c>
      <c r="C43" s="13">
        <f>C22+C13+C9+C8+C7+C6</f>
        <v>532</v>
      </c>
      <c r="D43" s="16">
        <f>D23+D10</f>
        <v>22.5</v>
      </c>
      <c r="E43" s="17">
        <f>SUM(E6:E42)</f>
        <v>0</v>
      </c>
      <c r="F43" s="16">
        <f>F6</f>
        <v>75</v>
      </c>
      <c r="G43" s="16">
        <f>SUM(G6:G42)</f>
        <v>0</v>
      </c>
      <c r="H43" s="16">
        <f>H10+H6</f>
        <v>75</v>
      </c>
      <c r="I43" s="16">
        <f>SUM(I6:I42)</f>
        <v>3</v>
      </c>
      <c r="J43" s="16">
        <v>0</v>
      </c>
      <c r="K43" s="16">
        <v>0</v>
      </c>
      <c r="L43" s="13">
        <f>I43+H43+F43+D43+C43</f>
        <v>707.5</v>
      </c>
    </row>
    <row r="44" spans="2:12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6" spans="1:12" ht="15">
      <c r="A46" s="19" t="s">
        <v>18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</sheetData>
  <sheetProtection/>
  <mergeCells count="16">
    <mergeCell ref="K1:L1"/>
    <mergeCell ref="A4:A5"/>
    <mergeCell ref="F4:F5"/>
    <mergeCell ref="E4:E5"/>
    <mergeCell ref="C4:C5"/>
    <mergeCell ref="B4:B5"/>
    <mergeCell ref="K4:K5"/>
    <mergeCell ref="A3:L3"/>
    <mergeCell ref="A46:L46"/>
    <mergeCell ref="A2:L2"/>
    <mergeCell ref="D4:D5"/>
    <mergeCell ref="J4:J5"/>
    <mergeCell ref="L4:L5"/>
    <mergeCell ref="I4:I5"/>
    <mergeCell ref="H4:H5"/>
    <mergeCell ref="G4:G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Дадюкова Алефтина Николаевна</cp:lastModifiedBy>
  <cp:lastPrinted>2022-11-22T05:17:52Z</cp:lastPrinted>
  <dcterms:created xsi:type="dcterms:W3CDTF">2002-01-01T03:43:19Z</dcterms:created>
  <dcterms:modified xsi:type="dcterms:W3CDTF">2023-04-10T11:47:24Z</dcterms:modified>
  <cp:category/>
  <cp:version/>
  <cp:contentType/>
  <cp:contentStatus/>
</cp:coreProperties>
</file>