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<sst xmlns="http://schemas.openxmlformats.org/spreadsheetml/2006/main" count="46" uniqueCount="40">
  <si>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</si>
  <si>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</si>
  <si>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</si>
  <si>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</si>
  <si>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</si>
  <si>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</si>
  <si>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</si>
  <si>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</si>
  <si>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</si>
  <si>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</si>
  <si>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</si>
  <si>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</si>
  <si>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</si>
  <si>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</si>
  <si>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</si>
  <si>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</si>
  <si>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</si>
  <si>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</si>
  <si>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</si>
  <si>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</si>
  <si>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</si>
  <si>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</si>
  <si>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</si>
  <si>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</si>
  <si>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</si>
  <si>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</si>
  <si>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</si>
  <si>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</si>
  <si>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</si>
  <si>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</si>
  <si>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</si>
  <si>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</si>
  <si>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</si>
  <si>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</si>
  <si>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</si>
  <si>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</si>
  <si>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</si>
  <si>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</si>
  <si>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Васильева В.Г.</t>
  </si>
  <si>
    <t>Информация о ходе проведения полевых работ в сельхозпредприятиях и К(Ф)Х  Яльчикского района  на 17.06.2024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</si>
</sst>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60" zoomScaleNormal="6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8" sqref="N28"/>
    </sheetView>
  </sheetViews>
  <sheetFormatPr defaultColWidth="9.00390625" defaultRowHeight="12.75" outlineLevelRow="1"/>
  <cols>
    <col min="1" max="1" width="11.75390625" style="1" customWidth="1"/>
    <col min="2" max="2" width="66.00390625" style="4" customWidth="1"/>
    <col min="3" max="3" width="37.125" style="1" customWidth="1"/>
    <col min="4" max="4" width="38.00390625" style="1" customWidth="1"/>
    <col min="5" max="5" width="33.25390625" style="1" customWidth="1"/>
    <col min="6" max="6" width="30.25390625" style="1" customWidth="1"/>
    <col min="7" max="7" width="31.125" style="1" customWidth="1"/>
    <col min="8" max="8" width="28.375" style="1" customWidth="1"/>
    <col min="9" max="9" width="28.00390625" style="1" customWidth="1"/>
    <col min="10" max="10" width="28.25390625" style="1" customWidth="1"/>
    <col min="11" max="11" width="24.625" style="1" customWidth="1"/>
    <col min="12" max="12" width="23.125" style="1" customWidth="1"/>
    <col min="13" max="13" width="17.875" style="1" customWidth="1"/>
    <col min="14" max="14" width="23.75390625" style="1" customWidth="1"/>
    <col min="15" max="15" width="23.25390625" style="1" customWidth="1"/>
    <col min="16" max="16" width="20.625" style="1" customWidth="1"/>
    <col min="17" max="16384" width="9.125" style="1" customWidth="1"/>
  </cols>
  <sheetData>
    <row r="1" spans="2:10" s="2" customFormat="1" ht="175.5" customHeight="1">
      <c r="B1" s="38" t="s">
        <v>39</v>
      </c>
      <c r="C1" s="39"/>
      <c r="D1" s="39"/>
      <c r="E1" s="40"/>
      <c r="F1" s="40"/>
      <c r="G1" s="40"/>
      <c r="H1" s="40"/>
      <c r="I1" s="40"/>
      <c r="J1" s="40"/>
    </row>
    <row r="2" spans="1:16" s="3" customFormat="1" ht="102" customHeight="1">
      <c r="A2" s="29" t="s">
        <v>13</v>
      </c>
      <c r="B2" s="31" t="s">
        <v>18</v>
      </c>
      <c r="C2" s="44" t="s">
        <v>26</v>
      </c>
      <c r="D2" s="44" t="s">
        <v>27</v>
      </c>
      <c r="E2" s="41" t="s">
        <v>28</v>
      </c>
      <c r="F2" s="42"/>
      <c r="G2" s="42"/>
      <c r="H2" s="42"/>
      <c r="I2" s="42"/>
      <c r="J2" s="42"/>
      <c r="K2" s="33" t="s">
        <v>29</v>
      </c>
      <c r="L2" s="34"/>
      <c r="M2" s="34"/>
      <c r="N2" s="34"/>
      <c r="O2" s="34"/>
      <c r="P2" s="35"/>
    </row>
    <row r="3" spans="1:16" s="3" customFormat="1" ht="45" customHeight="1">
      <c r="A3" s="29"/>
      <c r="B3" s="31"/>
      <c r="C3" s="45"/>
      <c r="D3" s="45"/>
      <c r="E3" s="43" t="s">
        <v>32</v>
      </c>
      <c r="F3" s="47" t="s">
        <v>33</v>
      </c>
      <c r="G3" s="36" t="s">
        <v>34</v>
      </c>
      <c r="H3" s="36" t="s">
        <v>30</v>
      </c>
      <c r="I3" s="36" t="s">
        <v>31</v>
      </c>
      <c r="J3" s="36" t="s">
        <v>35</v>
      </c>
      <c r="K3" s="33" t="s">
        <v>30</v>
      </c>
      <c r="L3" s="34"/>
      <c r="M3" s="35"/>
      <c r="N3" s="33" t="s">
        <v>31</v>
      </c>
      <c r="O3" s="34"/>
      <c r="P3" s="35"/>
    </row>
    <row r="4" spans="1:16" s="3" customFormat="1" ht="63.75" customHeight="1">
      <c r="A4" s="30"/>
      <c r="B4" s="32"/>
      <c r="C4" s="46"/>
      <c r="D4" s="46"/>
      <c r="E4" s="37"/>
      <c r="F4" s="42"/>
      <c r="G4" s="37"/>
      <c r="H4" s="37"/>
      <c r="I4" s="37"/>
      <c r="J4" s="37"/>
      <c r="K4" s="11" t="s">
        <v>32</v>
      </c>
      <c r="L4" s="11" t="s">
        <v>36</v>
      </c>
      <c r="M4" s="11" t="s">
        <v>37</v>
      </c>
      <c r="N4" s="11" t="s">
        <v>32</v>
      </c>
      <c r="O4" s="11" t="s">
        <v>33</v>
      </c>
      <c r="P4" s="11" t="s">
        <v>37</v>
      </c>
    </row>
    <row r="5" spans="1:16" s="12" customFormat="1" ht="56.25" customHeight="1" outlineLevel="1">
      <c r="A5" s="9">
        <v>1</v>
      </c>
      <c r="B5" s="16" t="s">
        <v>0</v>
      </c>
      <c r="C5" s="17">
        <v>2146</v>
      </c>
      <c r="D5" s="17">
        <v>2146</v>
      </c>
      <c r="E5" s="17">
        <v>1487</v>
      </c>
      <c r="F5" s="17">
        <v>255</v>
      </c>
      <c r="G5" s="18">
        <f>F5/E5*100</f>
        <v>17.14862138533961</v>
      </c>
      <c r="H5" s="17">
        <v>75</v>
      </c>
      <c r="I5" s="17"/>
      <c r="J5" s="17">
        <v>180</v>
      </c>
      <c r="K5" s="9">
        <v>320</v>
      </c>
      <c r="L5" s="9"/>
      <c r="M5" s="27">
        <f>L5/K5*100</f>
        <v>0</v>
      </c>
      <c r="N5" s="9">
        <v>7630</v>
      </c>
      <c r="O5" s="9"/>
      <c r="P5" s="27">
        <f>O5/N5*100</f>
        <v>0</v>
      </c>
    </row>
    <row r="6" spans="1:16" s="12" customFormat="1" ht="56.25" customHeight="1" outlineLevel="1">
      <c r="A6" s="9">
        <v>2</v>
      </c>
      <c r="B6" s="16" t="s">
        <v>1</v>
      </c>
      <c r="C6" s="17">
        <v>800</v>
      </c>
      <c r="D6" s="17">
        <v>800</v>
      </c>
      <c r="E6" s="17">
        <v>461</v>
      </c>
      <c r="F6" s="17">
        <v>10</v>
      </c>
      <c r="G6" s="18">
        <f aca="true" t="shared" si="0" ref="G6:G29">F6/E6*100</f>
        <v>2.1691973969631237</v>
      </c>
      <c r="H6" s="17"/>
      <c r="I6" s="17"/>
      <c r="J6" s="17">
        <v>10</v>
      </c>
      <c r="K6" s="9">
        <v>100</v>
      </c>
      <c r="L6" s="9"/>
      <c r="M6" s="27">
        <f aca="true" t="shared" si="1" ref="M6:M29">L6/K6*100</f>
        <v>0</v>
      </c>
      <c r="N6" s="9">
        <v>2500</v>
      </c>
      <c r="O6" s="9"/>
      <c r="P6" s="27">
        <f aca="true" t="shared" si="2" ref="P6:P29">O6/N6*100</f>
        <v>0</v>
      </c>
    </row>
    <row r="7" spans="1:16" s="13" customFormat="1" ht="56.25" customHeight="1" outlineLevel="1">
      <c r="A7" s="9">
        <v>3</v>
      </c>
      <c r="B7" s="16" t="s">
        <v>2</v>
      </c>
      <c r="C7" s="17">
        <v>711</v>
      </c>
      <c r="D7" s="17">
        <v>711</v>
      </c>
      <c r="E7" s="17">
        <v>377</v>
      </c>
      <c r="F7" s="17">
        <v>13</v>
      </c>
      <c r="G7" s="18">
        <f t="shared" si="0"/>
        <v>3.4482758620689653</v>
      </c>
      <c r="H7" s="17"/>
      <c r="I7" s="17"/>
      <c r="J7" s="17">
        <v>13</v>
      </c>
      <c r="K7" s="9">
        <v>200</v>
      </c>
      <c r="L7" s="10"/>
      <c r="M7" s="27">
        <f t="shared" si="1"/>
        <v>0</v>
      </c>
      <c r="N7" s="9">
        <v>2170</v>
      </c>
      <c r="O7" s="10"/>
      <c r="P7" s="27">
        <f t="shared" si="2"/>
        <v>0</v>
      </c>
    </row>
    <row r="8" spans="1:16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17">
        <v>810</v>
      </c>
      <c r="F8" s="17">
        <v>35</v>
      </c>
      <c r="G8" s="18">
        <f t="shared" si="0"/>
        <v>4.320987654320987</v>
      </c>
      <c r="H8" s="17"/>
      <c r="I8" s="17"/>
      <c r="J8" s="17">
        <v>35</v>
      </c>
      <c r="K8" s="9">
        <v>300</v>
      </c>
      <c r="L8" s="9"/>
      <c r="M8" s="27">
        <f t="shared" si="1"/>
        <v>0</v>
      </c>
      <c r="N8" s="9">
        <v>4000</v>
      </c>
      <c r="O8" s="9"/>
      <c r="P8" s="27">
        <f t="shared" si="2"/>
        <v>0</v>
      </c>
    </row>
    <row r="9" spans="1:16" s="12" customFormat="1" ht="56.25" customHeight="1" outlineLevel="1">
      <c r="A9" s="9">
        <v>5</v>
      </c>
      <c r="B9" s="16" t="s">
        <v>5</v>
      </c>
      <c r="C9" s="17">
        <v>1937</v>
      </c>
      <c r="D9" s="17">
        <v>1937</v>
      </c>
      <c r="E9" s="17">
        <v>339</v>
      </c>
      <c r="F9" s="17">
        <v>195</v>
      </c>
      <c r="G9" s="18">
        <f t="shared" si="0"/>
        <v>57.52212389380531</v>
      </c>
      <c r="H9" s="17">
        <v>70</v>
      </c>
      <c r="I9" s="17">
        <v>110</v>
      </c>
      <c r="J9" s="17">
        <v>15</v>
      </c>
      <c r="K9" s="9">
        <v>200</v>
      </c>
      <c r="L9" s="9"/>
      <c r="M9" s="27">
        <f t="shared" si="1"/>
        <v>0</v>
      </c>
      <c r="N9" s="9">
        <v>1740</v>
      </c>
      <c r="O9" s="9">
        <v>700</v>
      </c>
      <c r="P9" s="27">
        <f t="shared" si="2"/>
        <v>40.229885057471265</v>
      </c>
    </row>
    <row r="10" spans="1:16" s="12" customFormat="1" ht="56.25" customHeight="1" outlineLevel="1">
      <c r="A10" s="9">
        <v>6</v>
      </c>
      <c r="B10" s="16" t="s">
        <v>6</v>
      </c>
      <c r="C10" s="17">
        <v>582</v>
      </c>
      <c r="D10" s="17">
        <v>582</v>
      </c>
      <c r="E10" s="17">
        <v>269</v>
      </c>
      <c r="F10" s="17">
        <v>148</v>
      </c>
      <c r="G10" s="18">
        <f t="shared" si="0"/>
        <v>55.01858736059479</v>
      </c>
      <c r="H10" s="17">
        <v>30</v>
      </c>
      <c r="I10" s="17">
        <v>110</v>
      </c>
      <c r="J10" s="17">
        <v>8</v>
      </c>
      <c r="K10" s="9">
        <v>105</v>
      </c>
      <c r="L10" s="9"/>
      <c r="M10" s="27">
        <f t="shared" si="1"/>
        <v>0</v>
      </c>
      <c r="N10" s="9">
        <v>1810</v>
      </c>
      <c r="O10" s="9">
        <v>700</v>
      </c>
      <c r="P10" s="27">
        <f t="shared" si="2"/>
        <v>38.67403314917127</v>
      </c>
    </row>
    <row r="11" spans="1:16" s="12" customFormat="1" ht="56.25" customHeight="1" outlineLevel="1">
      <c r="A11" s="9">
        <v>7</v>
      </c>
      <c r="B11" s="16" t="s">
        <v>7</v>
      </c>
      <c r="C11" s="17">
        <v>550</v>
      </c>
      <c r="D11" s="17">
        <v>550</v>
      </c>
      <c r="E11" s="17"/>
      <c r="F11" s="17">
        <f>H11+I11+J11</f>
        <v>0</v>
      </c>
      <c r="G11" s="18"/>
      <c r="H11" s="17"/>
      <c r="I11" s="17"/>
      <c r="J11" s="17"/>
      <c r="K11" s="9"/>
      <c r="L11" s="9"/>
      <c r="M11" s="27" t="e">
        <f t="shared" si="1"/>
        <v>#DIV/0!</v>
      </c>
      <c r="N11" s="9"/>
      <c r="O11" s="9"/>
      <c r="P11" s="27"/>
    </row>
    <row r="12" spans="1:16" s="12" customFormat="1" ht="56.25" customHeight="1" outlineLevel="1">
      <c r="A12" s="9">
        <v>8</v>
      </c>
      <c r="B12" s="16" t="s">
        <v>9</v>
      </c>
      <c r="C12" s="17">
        <v>781</v>
      </c>
      <c r="D12" s="17">
        <v>781</v>
      </c>
      <c r="E12" s="17"/>
      <c r="F12" s="17">
        <f>H12+I12+J12</f>
        <v>0</v>
      </c>
      <c r="G12" s="18"/>
      <c r="H12" s="17"/>
      <c r="I12" s="17"/>
      <c r="J12" s="17"/>
      <c r="K12" s="9"/>
      <c r="L12" s="9"/>
      <c r="M12" s="27"/>
      <c r="N12" s="9"/>
      <c r="O12" s="9"/>
      <c r="P12" s="27"/>
    </row>
    <row r="13" spans="1:16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17">
        <v>388</v>
      </c>
      <c r="F13" s="17">
        <v>43</v>
      </c>
      <c r="G13" s="18">
        <f t="shared" si="0"/>
        <v>11.082474226804123</v>
      </c>
      <c r="H13" s="17">
        <v>30</v>
      </c>
      <c r="I13" s="17"/>
      <c r="J13" s="17">
        <v>13</v>
      </c>
      <c r="K13" s="9">
        <v>250</v>
      </c>
      <c r="L13" s="9"/>
      <c r="M13" s="27">
        <f t="shared" si="1"/>
        <v>0</v>
      </c>
      <c r="N13" s="9">
        <v>1400</v>
      </c>
      <c r="O13" s="9"/>
      <c r="P13" s="27">
        <f t="shared" si="2"/>
        <v>0</v>
      </c>
    </row>
    <row r="14" spans="1:16" s="12" customFormat="1" ht="56.25" customHeight="1" outlineLevel="1">
      <c r="A14" s="9">
        <v>10</v>
      </c>
      <c r="B14" s="16" t="s">
        <v>12</v>
      </c>
      <c r="C14" s="17">
        <v>1324</v>
      </c>
      <c r="D14" s="17">
        <v>1324</v>
      </c>
      <c r="E14" s="17">
        <v>692</v>
      </c>
      <c r="F14" s="17">
        <v>23</v>
      </c>
      <c r="G14" s="18">
        <f t="shared" si="0"/>
        <v>3.3236994219653178</v>
      </c>
      <c r="H14" s="17"/>
      <c r="I14" s="17"/>
      <c r="J14" s="17">
        <v>23</v>
      </c>
      <c r="K14" s="9">
        <v>200</v>
      </c>
      <c r="L14" s="9"/>
      <c r="M14" s="27">
        <f t="shared" si="1"/>
        <v>0</v>
      </c>
      <c r="N14" s="9">
        <v>4345</v>
      </c>
      <c r="O14" s="9"/>
      <c r="P14" s="27">
        <f t="shared" si="2"/>
        <v>0</v>
      </c>
    </row>
    <row r="15" spans="1:16" s="12" customFormat="1" ht="56.25" customHeight="1" outlineLevel="1">
      <c r="A15" s="9">
        <v>11</v>
      </c>
      <c r="B15" s="16" t="s">
        <v>11</v>
      </c>
      <c r="C15" s="17">
        <v>530</v>
      </c>
      <c r="D15" s="17">
        <v>530</v>
      </c>
      <c r="E15" s="17">
        <v>498</v>
      </c>
      <c r="F15" s="17">
        <v>208</v>
      </c>
      <c r="G15" s="18">
        <f t="shared" si="0"/>
        <v>41.76706827309237</v>
      </c>
      <c r="H15" s="17"/>
      <c r="I15" s="17">
        <v>200</v>
      </c>
      <c r="J15" s="17">
        <v>8</v>
      </c>
      <c r="K15" s="9">
        <v>381</v>
      </c>
      <c r="L15" s="9"/>
      <c r="M15" s="27">
        <f t="shared" si="1"/>
        <v>0</v>
      </c>
      <c r="N15" s="9">
        <v>6000</v>
      </c>
      <c r="O15" s="9">
        <v>500</v>
      </c>
      <c r="P15" s="27">
        <f t="shared" si="2"/>
        <v>8.333333333333332</v>
      </c>
    </row>
    <row r="16" spans="1:16" s="12" customFormat="1" ht="56.25" customHeight="1" outlineLevel="1">
      <c r="A16" s="9">
        <v>12</v>
      </c>
      <c r="B16" s="16" t="s">
        <v>8</v>
      </c>
      <c r="C16" s="17">
        <v>636</v>
      </c>
      <c r="D16" s="17">
        <v>636</v>
      </c>
      <c r="E16" s="17">
        <v>121</v>
      </c>
      <c r="F16" s="17">
        <v>12</v>
      </c>
      <c r="G16" s="18">
        <f t="shared" si="0"/>
        <v>9.917355371900827</v>
      </c>
      <c r="H16" s="17">
        <v>12</v>
      </c>
      <c r="I16" s="17"/>
      <c r="J16" s="17"/>
      <c r="K16" s="9">
        <v>15</v>
      </c>
      <c r="L16" s="9">
        <v>32</v>
      </c>
      <c r="M16" s="27">
        <f t="shared" si="1"/>
        <v>213.33333333333334</v>
      </c>
      <c r="N16" s="9"/>
      <c r="O16" s="9"/>
      <c r="P16" s="27"/>
    </row>
    <row r="17" spans="1:16" s="12" customFormat="1" ht="56.25" customHeight="1" outlineLevel="1">
      <c r="A17" s="9">
        <v>13</v>
      </c>
      <c r="B17" s="20" t="s">
        <v>3</v>
      </c>
      <c r="C17" s="17">
        <v>884</v>
      </c>
      <c r="D17" s="17">
        <v>884</v>
      </c>
      <c r="E17" s="17">
        <v>40</v>
      </c>
      <c r="F17" s="17"/>
      <c r="G17" s="18">
        <f t="shared" si="0"/>
        <v>0</v>
      </c>
      <c r="H17" s="17"/>
      <c r="I17" s="17"/>
      <c r="J17" s="17"/>
      <c r="K17" s="9"/>
      <c r="L17" s="9"/>
      <c r="M17" s="27" t="e">
        <f t="shared" si="1"/>
        <v>#DIV/0!</v>
      </c>
      <c r="N17" s="9"/>
      <c r="O17" s="9"/>
      <c r="P17" s="27"/>
    </row>
    <row r="18" spans="1:16" s="13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17">
        <v>695</v>
      </c>
      <c r="F18" s="17">
        <v>12</v>
      </c>
      <c r="G18" s="18">
        <f t="shared" si="0"/>
        <v>1.7266187050359711</v>
      </c>
      <c r="H18" s="17"/>
      <c r="I18" s="17"/>
      <c r="J18" s="17">
        <v>12</v>
      </c>
      <c r="K18" s="9">
        <v>250</v>
      </c>
      <c r="L18" s="10"/>
      <c r="M18" s="27">
        <f t="shared" si="1"/>
        <v>0</v>
      </c>
      <c r="N18" s="9">
        <v>3260</v>
      </c>
      <c r="O18" s="10"/>
      <c r="P18" s="27">
        <f t="shared" si="2"/>
        <v>0</v>
      </c>
    </row>
    <row r="19" spans="1:16" s="13" customFormat="1" ht="56.25" customHeight="1">
      <c r="A19" s="9">
        <v>15</v>
      </c>
      <c r="B19" s="16" t="s">
        <v>19</v>
      </c>
      <c r="C19" s="17">
        <v>1047</v>
      </c>
      <c r="D19" s="17">
        <v>1047</v>
      </c>
      <c r="E19" s="19"/>
      <c r="F19" s="17">
        <f>H19+I19+J19</f>
        <v>0</v>
      </c>
      <c r="G19" s="18"/>
      <c r="H19" s="19"/>
      <c r="I19" s="19"/>
      <c r="J19" s="19"/>
      <c r="K19" s="28"/>
      <c r="L19" s="10"/>
      <c r="M19" s="27"/>
      <c r="N19" s="28"/>
      <c r="O19" s="10"/>
      <c r="P19" s="27"/>
    </row>
    <row r="20" spans="1:16" s="13" customFormat="1" ht="56.25" customHeight="1">
      <c r="A20" s="10"/>
      <c r="B20" s="21" t="s">
        <v>14</v>
      </c>
      <c r="C20" s="19">
        <f>SUM(C5:C19)</f>
        <v>14793</v>
      </c>
      <c r="D20" s="19">
        <f>SUM(D5:D19)</f>
        <v>14793</v>
      </c>
      <c r="E20" s="19">
        <f>SUM(E5:E19)</f>
        <v>6177</v>
      </c>
      <c r="F20" s="19">
        <v>804</v>
      </c>
      <c r="G20" s="23">
        <f t="shared" si="0"/>
        <v>13.016027197668773</v>
      </c>
      <c r="H20" s="19">
        <f>SUM(H5:H19)</f>
        <v>217</v>
      </c>
      <c r="I20" s="19">
        <f>SUM(I5:I19)</f>
        <v>420</v>
      </c>
      <c r="J20" s="19">
        <f>SUM(J5:J19)</f>
        <v>317</v>
      </c>
      <c r="K20" s="28">
        <f>SUM(K5:K19)</f>
        <v>2321</v>
      </c>
      <c r="L20" s="19">
        <f>SUM(L5:L19)</f>
        <v>32</v>
      </c>
      <c r="M20" s="27">
        <f t="shared" si="1"/>
        <v>1.3787160706591985</v>
      </c>
      <c r="N20" s="28">
        <f>SUM(N5:N19)</f>
        <v>34855</v>
      </c>
      <c r="O20" s="19">
        <f>SUM(O5:O19)</f>
        <v>1900</v>
      </c>
      <c r="P20" s="27">
        <f t="shared" si="2"/>
        <v>5.45115478410558</v>
      </c>
    </row>
    <row r="21" spans="1:16" s="13" customFormat="1" ht="56.25" customHeight="1">
      <c r="A21" s="10"/>
      <c r="B21" s="16" t="s">
        <v>38</v>
      </c>
      <c r="C21" s="17">
        <v>662</v>
      </c>
      <c r="D21" s="17">
        <v>662</v>
      </c>
      <c r="E21" s="17"/>
      <c r="F21" s="17"/>
      <c r="G21" s="18" t="e">
        <f t="shared" si="0"/>
        <v>#DIV/0!</v>
      </c>
      <c r="H21" s="17"/>
      <c r="I21" s="17"/>
      <c r="J21" s="17"/>
      <c r="K21" s="9"/>
      <c r="L21" s="9"/>
      <c r="M21" s="27" t="e">
        <f t="shared" si="1"/>
        <v>#DIV/0!</v>
      </c>
      <c r="N21" s="28"/>
      <c r="O21" s="10"/>
      <c r="P21" s="27"/>
    </row>
    <row r="22" spans="1:16" s="13" customFormat="1" ht="56.25" customHeight="1">
      <c r="A22" s="10"/>
      <c r="B22" s="16" t="s">
        <v>20</v>
      </c>
      <c r="C22" s="17">
        <v>710</v>
      </c>
      <c r="D22" s="17">
        <v>500</v>
      </c>
      <c r="E22" s="17">
        <v>690</v>
      </c>
      <c r="F22" s="17">
        <v>35</v>
      </c>
      <c r="G22" s="18">
        <f t="shared" si="0"/>
        <v>5.072463768115942</v>
      </c>
      <c r="H22" s="17"/>
      <c r="I22" s="17"/>
      <c r="J22" s="17">
        <v>35</v>
      </c>
      <c r="K22" s="9">
        <v>200</v>
      </c>
      <c r="L22" s="10"/>
      <c r="M22" s="27">
        <f t="shared" si="1"/>
        <v>0</v>
      </c>
      <c r="N22" s="9">
        <v>2170</v>
      </c>
      <c r="O22" s="10"/>
      <c r="P22" s="27">
        <f t="shared" si="2"/>
        <v>0</v>
      </c>
    </row>
    <row r="23" spans="1:16" s="13" customFormat="1" ht="56.25" customHeight="1">
      <c r="A23" s="10"/>
      <c r="B23" s="16" t="s">
        <v>21</v>
      </c>
      <c r="C23" s="17">
        <v>496</v>
      </c>
      <c r="D23" s="17">
        <v>496</v>
      </c>
      <c r="E23" s="17">
        <v>10</v>
      </c>
      <c r="F23" s="17"/>
      <c r="G23" s="18"/>
      <c r="H23" s="17"/>
      <c r="I23" s="17"/>
      <c r="J23" s="17"/>
      <c r="K23" s="9">
        <v>20</v>
      </c>
      <c r="L23" s="10"/>
      <c r="M23" s="27">
        <v>150</v>
      </c>
      <c r="N23" s="9"/>
      <c r="O23" s="10"/>
      <c r="P23" s="27"/>
    </row>
    <row r="24" spans="1:16" s="13" customFormat="1" ht="56.25" customHeight="1">
      <c r="A24" s="10"/>
      <c r="B24" s="16" t="s">
        <v>25</v>
      </c>
      <c r="C24" s="17"/>
      <c r="D24" s="17"/>
      <c r="E24" s="17">
        <v>180</v>
      </c>
      <c r="F24" s="17">
        <v>5</v>
      </c>
      <c r="G24" s="18">
        <f t="shared" si="0"/>
        <v>2.7777777777777777</v>
      </c>
      <c r="H24" s="17"/>
      <c r="I24" s="17"/>
      <c r="J24" s="17">
        <v>5</v>
      </c>
      <c r="K24" s="9">
        <v>180</v>
      </c>
      <c r="L24" s="10"/>
      <c r="M24" s="27">
        <f t="shared" si="1"/>
        <v>0</v>
      </c>
      <c r="N24" s="9">
        <v>2170</v>
      </c>
      <c r="O24" s="10"/>
      <c r="P24" s="27">
        <f t="shared" si="2"/>
        <v>0</v>
      </c>
    </row>
    <row r="25" spans="1:16" s="13" customFormat="1" ht="56.25" customHeight="1">
      <c r="A25" s="10"/>
      <c r="B25" s="16" t="s">
        <v>22</v>
      </c>
      <c r="C25" s="17">
        <v>639</v>
      </c>
      <c r="D25" s="17">
        <v>639</v>
      </c>
      <c r="E25" s="17"/>
      <c r="F25" s="17">
        <f>H25+I25+J25</f>
        <v>0</v>
      </c>
      <c r="G25" s="18"/>
      <c r="H25" s="17"/>
      <c r="I25" s="17"/>
      <c r="J25" s="17"/>
      <c r="K25" s="9"/>
      <c r="L25" s="10"/>
      <c r="M25" s="27" t="e">
        <f t="shared" si="1"/>
        <v>#DIV/0!</v>
      </c>
      <c r="N25" s="28"/>
      <c r="O25" s="10"/>
      <c r="P25" s="27"/>
    </row>
    <row r="26" spans="1:16" s="13" customFormat="1" ht="56.25" customHeight="1">
      <c r="A26" s="10"/>
      <c r="B26" s="16" t="s">
        <v>23</v>
      </c>
      <c r="C26" s="17">
        <v>789</v>
      </c>
      <c r="D26" s="17">
        <v>789</v>
      </c>
      <c r="E26" s="17">
        <v>30</v>
      </c>
      <c r="F26" s="17"/>
      <c r="G26" s="18">
        <f t="shared" si="0"/>
        <v>0</v>
      </c>
      <c r="H26" s="17">
        <v>30</v>
      </c>
      <c r="I26" s="17"/>
      <c r="J26" s="17"/>
      <c r="K26" s="9">
        <v>30</v>
      </c>
      <c r="L26" s="10"/>
      <c r="M26" s="27">
        <f t="shared" si="1"/>
        <v>0</v>
      </c>
      <c r="N26" s="28"/>
      <c r="O26" s="10"/>
      <c r="P26" s="27"/>
    </row>
    <row r="27" spans="1:16" s="13" customFormat="1" ht="56.25" customHeight="1">
      <c r="A27" s="10"/>
      <c r="B27" s="16" t="s">
        <v>24</v>
      </c>
      <c r="C27" s="17">
        <v>305</v>
      </c>
      <c r="D27" s="17">
        <v>305</v>
      </c>
      <c r="E27" s="17"/>
      <c r="F27" s="17">
        <f>H27+I27+J27</f>
        <v>0</v>
      </c>
      <c r="G27" s="18"/>
      <c r="H27" s="17"/>
      <c r="I27" s="17"/>
      <c r="J27" s="17"/>
      <c r="K27" s="28"/>
      <c r="L27" s="10"/>
      <c r="M27" s="27"/>
      <c r="N27" s="28"/>
      <c r="O27" s="10"/>
      <c r="P27" s="27"/>
    </row>
    <row r="28" spans="1:16" s="14" customFormat="1" ht="56.25" customHeight="1" outlineLevel="1">
      <c r="A28" s="10"/>
      <c r="B28" s="22" t="s">
        <v>16</v>
      </c>
      <c r="C28" s="19">
        <v>6737</v>
      </c>
      <c r="D28" s="19">
        <v>6737</v>
      </c>
      <c r="E28" s="23">
        <v>2487</v>
      </c>
      <c r="F28" s="19">
        <v>1035</v>
      </c>
      <c r="G28" s="23">
        <f t="shared" si="0"/>
        <v>41.61640530759952</v>
      </c>
      <c r="H28" s="19">
        <v>1000</v>
      </c>
      <c r="I28" s="19"/>
      <c r="J28" s="19">
        <v>40</v>
      </c>
      <c r="K28" s="28">
        <v>2650</v>
      </c>
      <c r="L28" s="10">
        <v>1560</v>
      </c>
      <c r="M28" s="27">
        <f t="shared" si="1"/>
        <v>58.867924528301884</v>
      </c>
      <c r="N28" s="28">
        <v>4340</v>
      </c>
      <c r="O28" s="10"/>
      <c r="P28" s="27">
        <f t="shared" si="2"/>
        <v>0</v>
      </c>
    </row>
    <row r="29" spans="1:16" s="15" customFormat="1" ht="56.25" customHeight="1" outlineLevel="1">
      <c r="A29" s="11"/>
      <c r="B29" s="24" t="s">
        <v>17</v>
      </c>
      <c r="C29" s="25">
        <f>C20+C28</f>
        <v>21530</v>
      </c>
      <c r="D29" s="25">
        <f>D20+D28</f>
        <v>21530</v>
      </c>
      <c r="E29" s="26">
        <f>E28+E20</f>
        <v>8664</v>
      </c>
      <c r="F29" s="19">
        <v>859</v>
      </c>
      <c r="G29" s="23">
        <f t="shared" si="0"/>
        <v>9.914589104339797</v>
      </c>
      <c r="H29" s="25">
        <f>H28+H20</f>
        <v>1217</v>
      </c>
      <c r="I29" s="25">
        <f>I28+I20</f>
        <v>420</v>
      </c>
      <c r="J29" s="25">
        <f>J28+J20</f>
        <v>357</v>
      </c>
      <c r="K29" s="11">
        <f>K28+K20</f>
        <v>4971</v>
      </c>
      <c r="L29" s="11">
        <f>L28+L20</f>
        <v>1592</v>
      </c>
      <c r="M29" s="27">
        <f t="shared" si="1"/>
        <v>32.025749346208</v>
      </c>
      <c r="N29" s="11">
        <f>N28+N20</f>
        <v>39195</v>
      </c>
      <c r="O29" s="11">
        <f>O28+O20</f>
        <v>1900</v>
      </c>
      <c r="P29" s="27">
        <f t="shared" si="2"/>
        <v>4.847557086363056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B1:J1"/>
    <mergeCell ref="E2:J2"/>
    <mergeCell ref="E3:E4"/>
    <mergeCell ref="G3:G4"/>
    <mergeCell ref="I3:I4"/>
    <mergeCell ref="J3:J4"/>
    <mergeCell ref="D2:D4"/>
    <mergeCell ref="C2:C4"/>
    <mergeCell ref="F3:F4"/>
    <mergeCell ref="A2:A4"/>
    <mergeCell ref="B2:B4"/>
    <mergeCell ref="K2:P2"/>
    <mergeCell ref="K3:M3"/>
    <mergeCell ref="N3:P3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2024-06-11T03:55:37Z</cp:lastPrinted>
  <dcterms:created xsi:type="dcterms:W3CDTF">2001-05-07T11:51:26Z</dcterms:created>
  <dcterms:modified xsi:type="dcterms:W3CDTF">2024-06-17T04:48:31Z</dcterms:modified>
  <cp:category/>
  <cp:version/>
  <cp:contentType/>
  <cp:contentStatus/>
</cp:coreProperties>
</file>