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248" windowWidth="13020" windowHeight="6876"/>
  </bookViews>
  <sheets>
    <sheet name="2025 год" sheetId="17" r:id="rId1"/>
  </sheets>
  <definedNames>
    <definedName name="_xlnm.Print_Area" localSheetId="0">'2025 год'!$A$1:$E$181</definedName>
  </definedNames>
  <calcPr calcId="145621" iterateDelta="1E-4"/>
</workbook>
</file>

<file path=xl/calcChain.xml><?xml version="1.0" encoding="utf-8"?>
<calcChain xmlns="http://schemas.openxmlformats.org/spreadsheetml/2006/main">
  <c r="C180" i="17" l="1"/>
  <c r="D180" i="17"/>
  <c r="C176" i="17"/>
  <c r="C175" i="17" s="1"/>
  <c r="D176" i="17" l="1"/>
  <c r="D175" i="17" s="1"/>
  <c r="E176" i="17"/>
  <c r="E175" i="17" s="1"/>
  <c r="B179" i="17"/>
  <c r="B178" i="17"/>
  <c r="C173" i="17"/>
  <c r="C171" i="17" s="1"/>
  <c r="B176" i="17" l="1"/>
  <c r="E173" i="17"/>
  <c r="E171" i="17" s="1"/>
  <c r="E180" i="17" s="1"/>
  <c r="D173" i="17"/>
  <c r="B16" i="17"/>
  <c r="B17" i="17"/>
  <c r="B18" i="17"/>
  <c r="B24" i="17"/>
  <c r="B32" i="17"/>
  <c r="B33" i="17"/>
  <c r="B34" i="17"/>
  <c r="B37" i="17"/>
  <c r="B41" i="17"/>
  <c r="B47" i="17"/>
  <c r="B48" i="17"/>
  <c r="B49" i="17"/>
  <c r="B52" i="17"/>
  <c r="B53" i="17"/>
  <c r="B56" i="17"/>
  <c r="B57" i="17"/>
  <c r="B60" i="17"/>
  <c r="B61" i="17"/>
  <c r="B64" i="17"/>
  <c r="B65" i="17"/>
  <c r="B68" i="17"/>
  <c r="B69" i="17"/>
  <c r="B72" i="17"/>
  <c r="B73" i="17"/>
  <c r="B76" i="17"/>
  <c r="B77" i="17"/>
  <c r="B80" i="17"/>
  <c r="B81" i="17"/>
  <c r="B84" i="17"/>
  <c r="B85" i="17"/>
  <c r="B88" i="17"/>
  <c r="B89" i="17"/>
  <c r="B92" i="17"/>
  <c r="B93" i="17"/>
  <c r="B96" i="17"/>
  <c r="B97" i="17"/>
  <c r="B100" i="17"/>
  <c r="B101" i="17"/>
  <c r="B104" i="17"/>
  <c r="B105" i="17"/>
  <c r="B108" i="17"/>
  <c r="B109" i="17"/>
  <c r="B112" i="17"/>
  <c r="B113" i="17"/>
  <c r="B116" i="17"/>
  <c r="B117" i="17"/>
  <c r="B120" i="17"/>
  <c r="B121" i="17"/>
  <c r="B124" i="17"/>
  <c r="B125" i="17"/>
  <c r="B128" i="17"/>
  <c r="B129" i="17"/>
  <c r="B132" i="17"/>
  <c r="B133" i="17"/>
  <c r="B136" i="17"/>
  <c r="B137" i="17"/>
  <c r="B140" i="17"/>
  <c r="B141" i="17"/>
  <c r="B144" i="17"/>
  <c r="B145" i="17"/>
  <c r="B148" i="17"/>
  <c r="B149" i="17"/>
  <c r="B152" i="17"/>
  <c r="B153" i="17"/>
  <c r="B161" i="17"/>
  <c r="B164" i="17"/>
  <c r="B167" i="17"/>
  <c r="B170" i="17"/>
  <c r="D165" i="17"/>
  <c r="E165" i="17"/>
  <c r="C165" i="17"/>
  <c r="D159" i="17"/>
  <c r="E159" i="17"/>
  <c r="C159" i="17"/>
  <c r="E66" i="17"/>
  <c r="E150" i="17"/>
  <c r="D150" i="17"/>
  <c r="C150" i="17"/>
  <c r="E146" i="17"/>
  <c r="D146" i="17"/>
  <c r="C146" i="17"/>
  <c r="E142" i="17"/>
  <c r="D142" i="17"/>
  <c r="C142" i="17"/>
  <c r="E138" i="17"/>
  <c r="D138" i="17"/>
  <c r="C138" i="17"/>
  <c r="E134" i="17"/>
  <c r="D134" i="17"/>
  <c r="C134" i="17"/>
  <c r="E130" i="17"/>
  <c r="D130" i="17"/>
  <c r="C130" i="17"/>
  <c r="E126" i="17"/>
  <c r="D126" i="17"/>
  <c r="C126" i="17"/>
  <c r="E122" i="17"/>
  <c r="D122" i="17"/>
  <c r="C122" i="17"/>
  <c r="E118" i="17"/>
  <c r="D118" i="17"/>
  <c r="C118" i="17"/>
  <c r="E114" i="17"/>
  <c r="D114" i="17"/>
  <c r="C114" i="17"/>
  <c r="E110" i="17"/>
  <c r="D110" i="17"/>
  <c r="C110" i="17"/>
  <c r="E106" i="17"/>
  <c r="D106" i="17"/>
  <c r="C106" i="17"/>
  <c r="E102" i="17"/>
  <c r="D102" i="17"/>
  <c r="C102" i="17"/>
  <c r="E98" i="17"/>
  <c r="D98" i="17"/>
  <c r="C98" i="17"/>
  <c r="D94" i="17"/>
  <c r="C94" i="17"/>
  <c r="E90" i="17"/>
  <c r="D90" i="17"/>
  <c r="C90" i="17"/>
  <c r="E86" i="17"/>
  <c r="D86" i="17"/>
  <c r="C86" i="17"/>
  <c r="E82" i="17"/>
  <c r="D82" i="17"/>
  <c r="C82" i="17"/>
  <c r="E78" i="17"/>
  <c r="D78" i="17"/>
  <c r="C78" i="17"/>
  <c r="E74" i="17"/>
  <c r="D74" i="17"/>
  <c r="C74" i="17"/>
  <c r="E70" i="17"/>
  <c r="D70" i="17"/>
  <c r="C70" i="17"/>
  <c r="D66" i="17"/>
  <c r="C66" i="17"/>
  <c r="E62" i="17"/>
  <c r="D62" i="17"/>
  <c r="C62" i="17"/>
  <c r="E58" i="17"/>
  <c r="D58" i="17"/>
  <c r="C58" i="17"/>
  <c r="E54" i="17"/>
  <c r="D54" i="17"/>
  <c r="C54" i="17"/>
  <c r="D50" i="17"/>
  <c r="E50" i="17"/>
  <c r="C50" i="17"/>
  <c r="D45" i="17"/>
  <c r="E45" i="17"/>
  <c r="C45" i="17"/>
  <c r="E39" i="17"/>
  <c r="D39" i="17"/>
  <c r="D38" i="17" s="1"/>
  <c r="C39" i="17"/>
  <c r="C38" i="17" s="1"/>
  <c r="D30" i="17"/>
  <c r="E30" i="17"/>
  <c r="C30" i="17"/>
  <c r="B30" i="17" l="1"/>
  <c r="B54" i="17"/>
  <c r="B110" i="17"/>
  <c r="B126" i="17"/>
  <c r="B142" i="17"/>
  <c r="B50" i="17"/>
  <c r="B66" i="17"/>
  <c r="B78" i="17"/>
  <c r="B94" i="17"/>
  <c r="B106" i="17"/>
  <c r="B122" i="17"/>
  <c r="B138" i="17"/>
  <c r="B165" i="17"/>
  <c r="B175" i="17"/>
  <c r="D171" i="17"/>
  <c r="B171" i="17" s="1"/>
  <c r="B180" i="17" s="1"/>
  <c r="B173" i="17"/>
  <c r="B62" i="17"/>
  <c r="B102" i="17"/>
  <c r="B118" i="17"/>
  <c r="B134" i="17"/>
  <c r="B159" i="17"/>
  <c r="B82" i="17"/>
  <c r="B45" i="17"/>
  <c r="B58" i="17"/>
  <c r="B70" i="17"/>
  <c r="B74" i="17"/>
  <c r="B86" i="17"/>
  <c r="B90" i="17"/>
  <c r="B98" i="17"/>
  <c r="B114" i="17"/>
  <c r="B130" i="17"/>
  <c r="B146" i="17"/>
  <c r="B150" i="17"/>
  <c r="B39" i="17"/>
  <c r="D44" i="17"/>
  <c r="C44" i="17"/>
  <c r="E44" i="17"/>
  <c r="E38" i="17"/>
  <c r="B38" i="17" s="1"/>
  <c r="B44" i="17" l="1"/>
  <c r="E168" i="17"/>
  <c r="D168" i="17"/>
  <c r="C168" i="17"/>
  <c r="E162" i="17"/>
  <c r="D162" i="17"/>
  <c r="C162" i="17"/>
  <c r="E35" i="17"/>
  <c r="E29" i="17" s="1"/>
  <c r="E27" i="17" s="1"/>
  <c r="D35" i="17"/>
  <c r="D29" i="17" s="1"/>
  <c r="D27" i="17" s="1"/>
  <c r="C35" i="17"/>
  <c r="E22" i="17"/>
  <c r="D22" i="17"/>
  <c r="D21" i="17" s="1"/>
  <c r="C22" i="17"/>
  <c r="E14" i="17"/>
  <c r="E13" i="17" s="1"/>
  <c r="D14" i="17"/>
  <c r="D13" i="17" s="1"/>
  <c r="C14" i="17"/>
  <c r="E158" i="17" l="1"/>
  <c r="E156" i="17" s="1"/>
  <c r="E154" i="17" s="1"/>
  <c r="B168" i="17"/>
  <c r="C158" i="17"/>
  <c r="D158" i="17"/>
  <c r="D156" i="17" s="1"/>
  <c r="D154" i="17" s="1"/>
  <c r="B162" i="17"/>
  <c r="C29" i="17"/>
  <c r="B35" i="17"/>
  <c r="C21" i="17"/>
  <c r="B22" i="17"/>
  <c r="C13" i="17"/>
  <c r="B13" i="17" s="1"/>
  <c r="B14" i="17"/>
  <c r="D42" i="17"/>
  <c r="E42" i="17"/>
  <c r="E11" i="17"/>
  <c r="E21" i="17"/>
  <c r="E19" i="17" s="1"/>
  <c r="D11" i="17"/>
  <c r="D19" i="17"/>
  <c r="B158" i="17" l="1"/>
  <c r="C27" i="17"/>
  <c r="B27" i="17" s="1"/>
  <c r="B29" i="17"/>
  <c r="B21" i="17"/>
  <c r="E9" i="17"/>
  <c r="D25" i="17"/>
  <c r="E25" i="17"/>
  <c r="D9" i="17"/>
  <c r="C42" i="17"/>
  <c r="B42" i="17" s="1"/>
  <c r="C19" i="17"/>
  <c r="B19" i="17" s="1"/>
  <c r="C11" i="17"/>
  <c r="B11" i="17" s="1"/>
  <c r="C156" i="17"/>
  <c r="B156" i="17" s="1"/>
  <c r="C9" i="17" l="1"/>
  <c r="B9" i="17" s="1"/>
  <c r="C25" i="17"/>
  <c r="B25" i="17" s="1"/>
  <c r="C154" i="17"/>
  <c r="B154" i="17" s="1"/>
</calcChain>
</file>

<file path=xl/sharedStrings.xml><?xml version="1.0" encoding="utf-8"?>
<sst xmlns="http://schemas.openxmlformats.org/spreadsheetml/2006/main" count="181" uniqueCount="66">
  <si>
    <t>в том числе:</t>
  </si>
  <si>
    <t>из них:</t>
  </si>
  <si>
    <t>Дорожное хозяйство</t>
  </si>
  <si>
    <t>Другие вопросы в области национальной экономики</t>
  </si>
  <si>
    <t>Коммунальное хозяйство</t>
  </si>
  <si>
    <t>Всего</t>
  </si>
  <si>
    <t>проектные и изыскательские работы</t>
  </si>
  <si>
    <t>Благоустройство</t>
  </si>
  <si>
    <t>Сбор, удаление отходов и очистка сточных вод</t>
  </si>
  <si>
    <t>в том числе за счет средств</t>
  </si>
  <si>
    <t>всего</t>
  </si>
  <si>
    <t xml:space="preserve">бюджета города Чебоксары </t>
  </si>
  <si>
    <t>федерального бюджета</t>
  </si>
  <si>
    <t>Наименование отраслей, главных распорядителей бюджетных средств, объектов, вводимая мощность в соответствующих единицах измерения</t>
  </si>
  <si>
    <t>Управление ЖКХ, энергетики, транспорта и связи администрации города Чебоксары Чувашской Республики</t>
  </si>
  <si>
    <t xml:space="preserve">Строительство снегоплавильной станции в городе Чебоксары  </t>
  </si>
  <si>
    <t>Национальная экономика</t>
  </si>
  <si>
    <t>Жилищно-коммунальное хозяйство</t>
  </si>
  <si>
    <t>Охрана окружающей среды</t>
  </si>
  <si>
    <t>республикан      ского                  бюджета Чувашской Республики</t>
  </si>
  <si>
    <t>осуществление технического надзора</t>
  </si>
  <si>
    <t>строительно - монтажные работы</t>
  </si>
  <si>
    <t xml:space="preserve">проектные и изыскательские работы </t>
  </si>
  <si>
    <t>Строительство локальных очистных сооружений на водовыпуске в районе Октябрьского моста (№33)</t>
  </si>
  <si>
    <t xml:space="preserve">Строительство объекта "Внеплощадочные инженерные сети и сооружения жилого района "Новый город" в г. Чебоксары. Коллектор дождевой канализации с очистными сооружениями № 2" </t>
  </si>
  <si>
    <t>Объем финансирования (млн. рублей)</t>
  </si>
  <si>
    <t>Реконструкция автомобильной дороги по ул.Пархоменко г.Чебоксары</t>
  </si>
  <si>
    <t>Строительство приюта для животных без владельцев в г. Чебоксары</t>
  </si>
  <si>
    <t>Строительство сетей ливневой канализации в комплексе с очистными сооружениями в микрорайоне "Байконур"</t>
  </si>
  <si>
    <t>Реконструкция сетей ливневой канализации автодороги по пр.Мира</t>
  </si>
  <si>
    <t>осуществление строительного контроля</t>
  </si>
  <si>
    <t>Строительство очистных сооружений ливневых стоков на р. Трусиха в парке «Лакреевский лес» с подключением существующего коллектора</t>
  </si>
  <si>
    <t xml:space="preserve">Расшифровка плановых назначений адресной инвестиционной программы города Чебоксары на 2025 год </t>
  </si>
  <si>
    <t>Управление архитектуры и градостроительства администрации города Чебоксары</t>
  </si>
  <si>
    <t>Строительство объектов инженерной инфраструктуры для земельных участков, предоставленных многодетным семьям для целей жилищного строительства, расположенных возле деревни Чурикасы Кадикасинского сельского поселения Моргаушского района Чувашской Республики  (электроснабжение)</t>
  </si>
  <si>
    <t xml:space="preserve">Строительство сетей уличного освещения от д. 30 до д. 26 по ул.Валерия Ярды, от д. 116 до д. 106 по ул. Низами, от д.22б до д.28а по ул. Плеханова </t>
  </si>
  <si>
    <t xml:space="preserve">технологическое присоединение   </t>
  </si>
  <si>
    <t xml:space="preserve">Строительство сетей уличного освещения от д. 8А до д. 14 по Складскому проезду </t>
  </si>
  <si>
    <t>Строительство сетей наружного освещения многоквартирных домов № 14 ул. 324-й Стрелковой Дивизии, №  29 ул. Шумилова г. Чебоксары Чувашской Республики</t>
  </si>
  <si>
    <t xml:space="preserve">Строительство сетей наружного освещения многоквартирных домов №№  7, 11  ул. Никитина, № 19, 21/1  ул. Р.Зорге г. Чебоксары Чувашской Республики </t>
  </si>
  <si>
    <t>Строительство сетей наружного освещения многоквартирных домов №№  14, 16, 19, 20, 22, 24 ул. Сапожникова г. Чебоксары Чувашской Республики</t>
  </si>
  <si>
    <t>Строительство сетей наружного освещения многоквартирных домов №№  17, 23 ул. Гастелло г. Чебоксары Чувашской Республики</t>
  </si>
  <si>
    <t>Строительство сетей наружного освещения многоквартирных домов №  13 ул. Текстильщиков, № 14 ул. И. Франко  г. Чебоксары Чувашской Республики</t>
  </si>
  <si>
    <t>Строительство сетей наружного освещения многоквартирных домов № 102 к.2 ул. Калинина, вдоль тротуара от дома № 21  ул. П.Лумумбы  к дому № 104 к. 2 ул. Калинина  г. Чебоксары Чувашской Республики</t>
  </si>
  <si>
    <t>Строительство сетей наружного освещения многоквартирных домов №№ 15, 17, 21, 23, 27  ул.Шумилова, №№ 4, 6, 8, 14, 16 ул. 324 Стрелковой Дивизии, № 38 ул. Л. Комсомола г. Чебоксары Чувашской Республики</t>
  </si>
  <si>
    <t>Строительство сетей наружного освещения многоквартирных домов №№  52, 54, 56 пр. Ленина г.Чебоксары Чувашской Республики</t>
  </si>
  <si>
    <t>Строительство сетей наружного освещения многоквартирных домов №№  7, 7 к. 1, 9, 11, 13 б-р Эгерский, № 35/17 ул. Хевешская г. Чебоксары Чувашской Республики</t>
  </si>
  <si>
    <t>Строительство сетей наружного освещения многоквартирных домов №№  82, 84 пр. Мира г.Чебоксары Чувашской Республики</t>
  </si>
  <si>
    <t>Строительство сетей наружного освещения многоквартирных домов №№ 5, 7, 9, 11 ул. Кукшумская, № 34 ул. Хузангая, №№ 7, 7 к.1, 7 к.2, 9 ул. Ильбекова г. Чебоксары Чувашской Республики</t>
  </si>
  <si>
    <t>Строительство сетей наружного освещения многоквартирных домов №№  6, 8/10  ул. К. Максимова, №№ 11,  19 к. 1 ул. Энтузиастов г. Чебоксары Чувашской Республики</t>
  </si>
  <si>
    <t xml:space="preserve">Строительство сетей наружного освещения многоквартирных домов №№ 5, 9 ул. Энтузиастов,  № 8 ул. Грасиса г. Чебоксары Чувашской Республики </t>
  </si>
  <si>
    <t>Строительство сетей наружного освещения многквартирного дома № 5 пл. Победы г. Чебоксары Чувашской Республики</t>
  </si>
  <si>
    <t>Строительство сетей наружного освещения многквартирных домов №№ 13 а, 13 к.1 ул. Социалистическая, № 92 ул. Гражданская г. Чебоксары Чувашской Республики</t>
  </si>
  <si>
    <t>Строительство сетей наружного освещения многквартирных домов №№ 25, 33 б-р Миттова г.Чебоксары Чувашской Республики</t>
  </si>
  <si>
    <t>Строительство сетей наружного освещения многквартирных домов №№ 30, 32 ул. Эльгера  г. Чебоксары Чувашской Республики</t>
  </si>
  <si>
    <t>Строительство сетей наружного освещения многквартирных домов №№ 12, 14 ул. Эльгера  г. Чебоксары Чувашской Республики</t>
  </si>
  <si>
    <t>Строительство сетей наружного освещения многквартирных домов №№ 1, 5 ул. Эльгера  г. Чебоксары Чувашской Республики</t>
  </si>
  <si>
    <t>Строительство сетей наружного освещения многквартирных домов № 15, 19, 21 ул. Гузовского г.Чебоксары Чувашской Республикив</t>
  </si>
  <si>
    <t>Строительство сетей наружного освещения многквартирных домов №№ 40, 42 ул. М.Павлова г. Чебоксары Чувашской Республики</t>
  </si>
  <si>
    <t xml:space="preserve">Строительство сетей наружного освещения многквартирных домов №№ 1, 3 ул. Ахазова г. Чебоксары Чувашской Республики </t>
  </si>
  <si>
    <t>Строительство сетей наружного освещения многквартирного дома № 18 ул. Пирогова г. Чебоксары Чувашской Республики</t>
  </si>
  <si>
    <t>Строительство сетей наружного освещения многквартирного дома № 20 ул. Гузовского г. Чебоксары Чувашской Республики</t>
  </si>
  <si>
    <t>Реконструкция сетей ливневой канализации со строительством очистных сооружений  в районе Гаражного проезда</t>
  </si>
  <si>
    <t>Образование</t>
  </si>
  <si>
    <t>Общее образование</t>
  </si>
  <si>
    <t>Устройство кольцевого дренажа объекта «Муниципальное бюджетное общеобразовательное учреждение «Средняя общеобразовательная школа №64» города Чебоксары Чувашской Республики», расположенного по адресу: 428010, Чувашская Республика, город Чебоксары, улица Богдана Хмельницкого, здание 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</si>
</sst>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_(* #,##0.00_);_(* \(#,##0.00\);_(* &quot;-&quot;??_);_(@_)"/>
  </numFmts>
  <fonts count="20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i/>
      <u/>
      <sz val="13"/>
      <color theme="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</cellStyleXfs>
  <cellXfs count="55">
    <xf numFmtId="0" fontId="0" fillId="0" borderId="0" xfId="0"/>
    <xf numFmtId="164" fontId="0" fillId="0" borderId="0" xfId="0" applyNumberFormat="1"/>
    <xf numFmtId="0" fontId="4" fillId="0" borderId="0" xfId="0" applyFont="1"/>
    <xf numFmtId="0" fontId="7" fillId="0" borderId="1" xfId="0" applyFont="1" applyFill="1" applyBorder="1" applyAlignment="1">
      <alignment horizontal="justify" vertical="top" wrapText="1"/>
    </xf>
    <xf numFmtId="0" fontId="3" fillId="0" borderId="4" xfId="0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justify" vertical="top" wrapText="1"/>
    </xf>
    <xf numFmtId="0" fontId="9" fillId="0" borderId="1" xfId="0" applyFont="1" applyFill="1" applyBorder="1" applyAlignment="1">
      <alignment horizontal="justify" vertical="top" wrapText="1"/>
    </xf>
    <xf numFmtId="0" fontId="10" fillId="0" borderId="1" xfId="0" applyFont="1" applyFill="1" applyBorder="1" applyAlignment="1">
      <alignment horizontal="justify" vertical="top" wrapText="1"/>
    </xf>
    <xf numFmtId="0" fontId="10" fillId="0" borderId="1" xfId="0" applyFont="1" applyBorder="1" applyAlignment="1">
      <alignment horizontal="justify" vertical="top" wrapText="1"/>
    </xf>
    <xf numFmtId="2" fontId="11" fillId="0" borderId="0" xfId="0" applyNumberFormat="1" applyFont="1" applyAlignment="1">
      <alignment vertical="top" wrapText="1"/>
    </xf>
    <xf numFmtId="0" fontId="9" fillId="0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left" vertical="top" wrapText="1"/>
    </xf>
    <xf numFmtId="49" fontId="10" fillId="0" borderId="1" xfId="0" applyNumberFormat="1" applyFont="1" applyBorder="1" applyAlignment="1">
      <alignment horizontal="justify" vertical="top" wrapText="1"/>
    </xf>
    <xf numFmtId="0" fontId="10" fillId="0" borderId="1" xfId="0" applyFont="1" applyFill="1" applyBorder="1" applyAlignment="1" applyProtection="1">
      <alignment horizontal="justify" vertical="top" wrapText="1"/>
      <protection locked="0"/>
    </xf>
    <xf numFmtId="49" fontId="10" fillId="0" borderId="1" xfId="0" applyNumberFormat="1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justify" vertical="top" wrapText="1"/>
    </xf>
    <xf numFmtId="49" fontId="10" fillId="0" borderId="1" xfId="0" applyNumberFormat="1" applyFont="1" applyFill="1" applyBorder="1" applyAlignment="1">
      <alignment horizontal="left" vertical="top" wrapText="1"/>
    </xf>
    <xf numFmtId="14" fontId="0" fillId="0" borderId="0" xfId="0" applyNumberFormat="1" applyAlignment="1">
      <alignment horizontal="left" vertical="top"/>
    </xf>
    <xf numFmtId="0" fontId="3" fillId="0" borderId="3" xfId="0" applyFont="1" applyBorder="1" applyAlignment="1">
      <alignment vertical="top"/>
    </xf>
    <xf numFmtId="0" fontId="2" fillId="0" borderId="7" xfId="0" applyFont="1" applyBorder="1"/>
    <xf numFmtId="164" fontId="2" fillId="0" borderId="7" xfId="0" applyNumberFormat="1" applyFont="1" applyBorder="1"/>
    <xf numFmtId="164" fontId="2" fillId="0" borderId="7" xfId="0" applyNumberFormat="1" applyFont="1" applyBorder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justify" vertical="top" wrapText="1"/>
    </xf>
    <xf numFmtId="49" fontId="9" fillId="0" borderId="1" xfId="0" applyNumberFormat="1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justify" wrapText="1"/>
    </xf>
    <xf numFmtId="2" fontId="12" fillId="0" borderId="0" xfId="0" applyNumberFormat="1" applyFont="1" applyAlignment="1">
      <alignment horizontal="center" vertical="top" wrapText="1"/>
    </xf>
    <xf numFmtId="2" fontId="15" fillId="0" borderId="0" xfId="0" applyNumberFormat="1" applyFont="1" applyAlignment="1">
      <alignment horizontal="center" vertical="top" wrapText="1"/>
    </xf>
    <xf numFmtId="2" fontId="13" fillId="0" borderId="0" xfId="0" applyNumberFormat="1" applyFont="1" applyAlignment="1">
      <alignment horizontal="center" vertical="top" wrapText="1"/>
    </xf>
    <xf numFmtId="0" fontId="2" fillId="0" borderId="2" xfId="0" applyFont="1" applyBorder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16" fillId="0" borderId="1" xfId="0" applyNumberFormat="1" applyFont="1" applyFill="1" applyBorder="1" applyAlignment="1">
      <alignment horizontal="right" wrapText="1"/>
    </xf>
    <xf numFmtId="164" fontId="17" fillId="0" borderId="1" xfId="0" applyNumberFormat="1" applyFont="1" applyFill="1" applyBorder="1" applyAlignment="1">
      <alignment horizontal="right" wrapText="1"/>
    </xf>
    <xf numFmtId="164" fontId="18" fillId="0" borderId="1" xfId="0" applyNumberFormat="1" applyFont="1" applyFill="1" applyBorder="1" applyAlignment="1"/>
    <xf numFmtId="164" fontId="18" fillId="0" borderId="1" xfId="0" applyNumberFormat="1" applyFont="1" applyFill="1" applyBorder="1" applyAlignment="1">
      <alignment horizontal="right" wrapText="1"/>
    </xf>
    <xf numFmtId="164" fontId="19" fillId="0" borderId="1" xfId="0" applyNumberFormat="1" applyFont="1" applyFill="1" applyBorder="1" applyAlignment="1"/>
    <xf numFmtId="164" fontId="14" fillId="0" borderId="1" xfId="0" applyNumberFormat="1" applyFont="1" applyFill="1" applyBorder="1" applyAlignment="1"/>
    <xf numFmtId="164" fontId="19" fillId="0" borderId="1" xfId="0" applyNumberFormat="1" applyFont="1" applyFill="1" applyBorder="1" applyAlignment="1">
      <alignment horizontal="right"/>
    </xf>
    <xf numFmtId="164" fontId="18" fillId="0" borderId="1" xfId="0" applyNumberFormat="1" applyFont="1" applyFill="1" applyBorder="1" applyAlignment="1">
      <alignment horizontal="right"/>
    </xf>
    <xf numFmtId="164" fontId="16" fillId="0" borderId="1" xfId="0" applyNumberFormat="1" applyFont="1" applyFill="1" applyBorder="1" applyAlignment="1"/>
    <xf numFmtId="164" fontId="12" fillId="0" borderId="1" xfId="0" applyNumberFormat="1" applyFont="1" applyFill="1" applyBorder="1" applyAlignment="1">
      <alignment horizontal="right"/>
    </xf>
    <xf numFmtId="164" fontId="14" fillId="0" borderId="1" xfId="0" applyNumberFormat="1" applyFont="1" applyFill="1" applyBorder="1" applyAlignment="1">
      <alignment horizontal="right"/>
    </xf>
    <xf numFmtId="164" fontId="17" fillId="0" borderId="1" xfId="0" applyNumberFormat="1" applyFont="1" applyFill="1" applyBorder="1" applyAlignment="1">
      <alignment horizontal="right"/>
    </xf>
    <xf numFmtId="164" fontId="16" fillId="0" borderId="1" xfId="0" applyNumberFormat="1" applyFont="1" applyFill="1" applyBorder="1" applyAlignment="1">
      <alignment horizontal="right"/>
    </xf>
    <xf numFmtId="164" fontId="14" fillId="0" borderId="3" xfId="0" applyNumberFormat="1" applyFont="1" applyFill="1" applyBorder="1" applyAlignment="1">
      <alignment horizontal="right"/>
    </xf>
    <xf numFmtId="164" fontId="14" fillId="0" borderId="3" xfId="0" applyNumberFormat="1" applyFont="1" applyFill="1" applyBorder="1" applyAlignment="1"/>
    <xf numFmtId="164" fontId="12" fillId="0" borderId="3" xfId="0" applyNumberFormat="1" applyFont="1" applyFill="1" applyBorder="1" applyAlignment="1"/>
  </cellXfs>
  <cellStyles count="4">
    <cellStyle name="Обычный" xfId="0" builtinId="0"/>
    <cellStyle name="Обычный 2" xfId="1"/>
    <cellStyle name="Обычный 2 2" xfId="3"/>
    <cellStyle name="Финансовый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3"/>
  <sheetViews>
    <sheetView tabSelected="1" view="pageBreakPreview" topLeftCell="A109" zoomScale="90" zoomScaleNormal="70" zoomScaleSheetLayoutView="90" workbookViewId="0">
      <selection activeCell="H12" sqref="H12"/>
    </sheetView>
  </sheetViews>
  <sheetFormatPr defaultRowHeight="14.4" x14ac:dyDescent="0.3"/>
  <cols>
    <col min="1" max="1" width="124.21875" customWidth="1"/>
    <col min="2" max="2" width="13.5546875" customWidth="1"/>
    <col min="3" max="3" width="14" customWidth="1"/>
    <col min="4" max="4" width="14.44140625" customWidth="1"/>
    <col min="5" max="5" width="13.33203125" customWidth="1"/>
  </cols>
  <sheetData>
    <row r="1" spans="1:5" ht="18" customHeight="1" x14ac:dyDescent="0.3">
      <c r="A1" s="19"/>
    </row>
    <row r="2" spans="1:5" ht="22.2" customHeight="1" x14ac:dyDescent="0.3">
      <c r="A2" s="28" t="s">
        <v>32</v>
      </c>
      <c r="B2" s="28"/>
      <c r="C2" s="28"/>
      <c r="D2" s="28"/>
      <c r="E2" s="28"/>
    </row>
    <row r="3" spans="1:5" ht="15.75" customHeight="1" x14ac:dyDescent="0.3">
      <c r="A3" s="29"/>
      <c r="B3" s="30"/>
      <c r="C3" s="30"/>
      <c r="D3" s="30"/>
      <c r="E3" s="10"/>
    </row>
    <row r="4" spans="1:5" ht="15.6" x14ac:dyDescent="0.3">
      <c r="A4" s="2"/>
      <c r="B4" s="2"/>
      <c r="C4" s="2"/>
      <c r="D4" s="31"/>
      <c r="E4" s="31"/>
    </row>
    <row r="5" spans="1:5" ht="18.75" customHeight="1" x14ac:dyDescent="0.3">
      <c r="A5" s="32" t="s">
        <v>13</v>
      </c>
      <c r="B5" s="33" t="s">
        <v>25</v>
      </c>
      <c r="C5" s="34"/>
      <c r="D5" s="34"/>
      <c r="E5" s="35"/>
    </row>
    <row r="6" spans="1:5" ht="15.6" x14ac:dyDescent="0.3">
      <c r="A6" s="32"/>
      <c r="B6" s="36" t="s">
        <v>10</v>
      </c>
      <c r="C6" s="38" t="s">
        <v>9</v>
      </c>
      <c r="D6" s="38"/>
      <c r="E6" s="38"/>
    </row>
    <row r="7" spans="1:5" ht="84" customHeight="1" x14ac:dyDescent="0.3">
      <c r="A7" s="32"/>
      <c r="B7" s="37"/>
      <c r="C7" s="24" t="s">
        <v>12</v>
      </c>
      <c r="D7" s="24" t="s">
        <v>19</v>
      </c>
      <c r="E7" s="24" t="s">
        <v>11</v>
      </c>
    </row>
    <row r="8" spans="1:5" ht="18.600000000000001" customHeight="1" x14ac:dyDescent="0.3">
      <c r="A8" s="3" t="s">
        <v>0</v>
      </c>
      <c r="B8" s="4"/>
      <c r="C8" s="5"/>
      <c r="D8" s="5"/>
      <c r="E8" s="5"/>
    </row>
    <row r="9" spans="1:5" ht="18" customHeight="1" x14ac:dyDescent="0.3">
      <c r="A9" s="6" t="s">
        <v>16</v>
      </c>
      <c r="B9" s="39">
        <f>C9+D9+E9</f>
        <v>77.699999999999989</v>
      </c>
      <c r="C9" s="39">
        <f>C11+C19</f>
        <v>0</v>
      </c>
      <c r="D9" s="39">
        <f>D11+D19</f>
        <v>50.8</v>
      </c>
      <c r="E9" s="39">
        <f>E11+E19</f>
        <v>26.9</v>
      </c>
    </row>
    <row r="10" spans="1:5" ht="18" customHeight="1" x14ac:dyDescent="0.35">
      <c r="A10" s="3" t="s">
        <v>0</v>
      </c>
      <c r="B10" s="40"/>
      <c r="C10" s="41"/>
      <c r="D10" s="41"/>
      <c r="E10" s="41"/>
    </row>
    <row r="11" spans="1:5" ht="17.399999999999999" x14ac:dyDescent="0.3">
      <c r="A11" s="7" t="s">
        <v>2</v>
      </c>
      <c r="B11" s="42">
        <f>C11+D11+E11</f>
        <v>65.3</v>
      </c>
      <c r="C11" s="42">
        <f>C13</f>
        <v>0</v>
      </c>
      <c r="D11" s="42">
        <f t="shared" ref="D11:E11" si="0">D13</f>
        <v>50.8</v>
      </c>
      <c r="E11" s="42">
        <f t="shared" si="0"/>
        <v>14.499999999999998</v>
      </c>
    </row>
    <row r="12" spans="1:5" ht="16.2" customHeight="1" x14ac:dyDescent="0.35">
      <c r="A12" s="8" t="s">
        <v>1</v>
      </c>
      <c r="B12" s="42"/>
      <c r="C12" s="43"/>
      <c r="D12" s="44"/>
      <c r="E12" s="43"/>
    </row>
    <row r="13" spans="1:5" ht="17.399999999999999" x14ac:dyDescent="0.3">
      <c r="A13" s="11" t="s">
        <v>14</v>
      </c>
      <c r="B13" s="42">
        <f>C13+D13+E13</f>
        <v>65.3</v>
      </c>
      <c r="C13" s="41">
        <f>C14</f>
        <v>0</v>
      </c>
      <c r="D13" s="41">
        <f t="shared" ref="D13:E13" si="1">D14</f>
        <v>50.8</v>
      </c>
      <c r="E13" s="41">
        <f t="shared" si="1"/>
        <v>14.499999999999998</v>
      </c>
    </row>
    <row r="14" spans="1:5" ht="18" x14ac:dyDescent="0.35">
      <c r="A14" s="3" t="s">
        <v>26</v>
      </c>
      <c r="B14" s="40">
        <f t="shared" ref="B14" si="2">C14+D14+E14</f>
        <v>65.3</v>
      </c>
      <c r="C14" s="45">
        <f>C16+C17+C18</f>
        <v>0</v>
      </c>
      <c r="D14" s="45">
        <f t="shared" ref="D14:E14" si="3">D16+D17+D18</f>
        <v>50.8</v>
      </c>
      <c r="E14" s="45">
        <f t="shared" si="3"/>
        <v>14.499999999999998</v>
      </c>
    </row>
    <row r="15" spans="1:5" ht="18" x14ac:dyDescent="0.35">
      <c r="A15" s="12" t="s">
        <v>0</v>
      </c>
      <c r="B15" s="40"/>
      <c r="C15" s="45"/>
      <c r="D15" s="44"/>
      <c r="E15" s="45"/>
    </row>
    <row r="16" spans="1:5" ht="18" x14ac:dyDescent="0.35">
      <c r="A16" s="16" t="s">
        <v>21</v>
      </c>
      <c r="B16" s="40">
        <f t="shared" ref="B16:B18" si="4">C16+D16+E16</f>
        <v>63.5</v>
      </c>
      <c r="C16" s="45"/>
      <c r="D16" s="44">
        <v>50.8</v>
      </c>
      <c r="E16" s="45">
        <v>12.7</v>
      </c>
    </row>
    <row r="17" spans="1:5" ht="18" x14ac:dyDescent="0.35">
      <c r="A17" s="16" t="s">
        <v>22</v>
      </c>
      <c r="B17" s="40">
        <f t="shared" si="4"/>
        <v>1.1000000000000001</v>
      </c>
      <c r="C17" s="45"/>
      <c r="D17" s="44"/>
      <c r="E17" s="45">
        <v>1.1000000000000001</v>
      </c>
    </row>
    <row r="18" spans="1:5" ht="18" x14ac:dyDescent="0.35">
      <c r="A18" s="16" t="s">
        <v>20</v>
      </c>
      <c r="B18" s="40">
        <f t="shared" si="4"/>
        <v>0.7</v>
      </c>
      <c r="C18" s="45"/>
      <c r="D18" s="44"/>
      <c r="E18" s="45">
        <v>0.7</v>
      </c>
    </row>
    <row r="19" spans="1:5" ht="17.399999999999999" x14ac:dyDescent="0.3">
      <c r="A19" s="6" t="s">
        <v>3</v>
      </c>
      <c r="B19" s="39">
        <f>C19+D19+E19</f>
        <v>12.4</v>
      </c>
      <c r="C19" s="39">
        <f>C21</f>
        <v>0</v>
      </c>
      <c r="D19" s="39">
        <f t="shared" ref="D19:E19" si="5">D21</f>
        <v>0</v>
      </c>
      <c r="E19" s="39">
        <f t="shared" si="5"/>
        <v>12.4</v>
      </c>
    </row>
    <row r="20" spans="1:5" ht="17.399999999999999" x14ac:dyDescent="0.3">
      <c r="A20" s="8" t="s">
        <v>1</v>
      </c>
      <c r="B20" s="39"/>
      <c r="C20" s="39"/>
      <c r="D20" s="39"/>
      <c r="E20" s="39"/>
    </row>
    <row r="21" spans="1:5" ht="17.399999999999999" x14ac:dyDescent="0.3">
      <c r="A21" s="11" t="s">
        <v>14</v>
      </c>
      <c r="B21" s="39">
        <f t="shared" ref="B21:B27" si="6">C21+D21+E21</f>
        <v>12.4</v>
      </c>
      <c r="C21" s="46">
        <f>C22</f>
        <v>0</v>
      </c>
      <c r="D21" s="46">
        <f t="shared" ref="D21:E21" si="7">D22</f>
        <v>0</v>
      </c>
      <c r="E21" s="46">
        <f t="shared" si="7"/>
        <v>12.4</v>
      </c>
    </row>
    <row r="22" spans="1:5" ht="15.75" customHeight="1" x14ac:dyDescent="0.35">
      <c r="A22" s="18" t="s">
        <v>27</v>
      </c>
      <c r="B22" s="40">
        <f t="shared" si="6"/>
        <v>12.4</v>
      </c>
      <c r="C22" s="45">
        <f>C24</f>
        <v>0</v>
      </c>
      <c r="D22" s="45">
        <f t="shared" ref="D22:E22" si="8">D24</f>
        <v>0</v>
      </c>
      <c r="E22" s="45">
        <f t="shared" si="8"/>
        <v>12.4</v>
      </c>
    </row>
    <row r="23" spans="1:5" ht="18" x14ac:dyDescent="0.35">
      <c r="A23" s="12" t="s">
        <v>0</v>
      </c>
      <c r="B23" s="40"/>
      <c r="C23" s="45"/>
      <c r="D23" s="45"/>
      <c r="E23" s="45"/>
    </row>
    <row r="24" spans="1:5" ht="18" x14ac:dyDescent="0.35">
      <c r="A24" s="13" t="s">
        <v>6</v>
      </c>
      <c r="B24" s="40">
        <f t="shared" ref="B24" si="9">C24+D24+E24</f>
        <v>12.4</v>
      </c>
      <c r="C24" s="45"/>
      <c r="D24" s="44"/>
      <c r="E24" s="45">
        <v>12.4</v>
      </c>
    </row>
    <row r="25" spans="1:5" ht="17.399999999999999" x14ac:dyDescent="0.3">
      <c r="A25" s="6" t="s">
        <v>17</v>
      </c>
      <c r="B25" s="39">
        <f t="shared" si="6"/>
        <v>425.70000000000005</v>
      </c>
      <c r="C25" s="47">
        <f>C27+C42</f>
        <v>0</v>
      </c>
      <c r="D25" s="47">
        <f>D27+D42</f>
        <v>0</v>
      </c>
      <c r="E25" s="47">
        <f>E27+E42</f>
        <v>425.70000000000005</v>
      </c>
    </row>
    <row r="26" spans="1:5" ht="18" x14ac:dyDescent="0.35">
      <c r="A26" s="3" t="s">
        <v>0</v>
      </c>
      <c r="B26" s="40"/>
      <c r="C26" s="43"/>
      <c r="D26" s="44"/>
      <c r="E26" s="43"/>
    </row>
    <row r="27" spans="1:5" ht="17.399999999999999" x14ac:dyDescent="0.3">
      <c r="A27" s="6" t="s">
        <v>4</v>
      </c>
      <c r="B27" s="39">
        <f t="shared" si="6"/>
        <v>100.6</v>
      </c>
      <c r="C27" s="39">
        <f>C29+C38</f>
        <v>0</v>
      </c>
      <c r="D27" s="39">
        <f t="shared" ref="D27:E27" si="10">D29+D38</f>
        <v>0</v>
      </c>
      <c r="E27" s="39">
        <f t="shared" si="10"/>
        <v>100.6</v>
      </c>
    </row>
    <row r="28" spans="1:5" ht="17.399999999999999" x14ac:dyDescent="0.3">
      <c r="A28" s="8" t="s">
        <v>1</v>
      </c>
      <c r="B28" s="39"/>
      <c r="C28" s="39"/>
      <c r="D28" s="39"/>
      <c r="E28" s="39"/>
    </row>
    <row r="29" spans="1:5" ht="17.399999999999999" x14ac:dyDescent="0.3">
      <c r="A29" s="11" t="s">
        <v>14</v>
      </c>
      <c r="B29" s="39">
        <f>C29+D29+E29</f>
        <v>84</v>
      </c>
      <c r="C29" s="48">
        <f>C30+C35</f>
        <v>0</v>
      </c>
      <c r="D29" s="48">
        <f t="shared" ref="D29:E29" si="11">D30+D35</f>
        <v>0</v>
      </c>
      <c r="E29" s="48">
        <f t="shared" si="11"/>
        <v>84</v>
      </c>
    </row>
    <row r="30" spans="1:5" ht="18" x14ac:dyDescent="0.35">
      <c r="A30" s="17" t="s">
        <v>28</v>
      </c>
      <c r="B30" s="40">
        <f t="shared" ref="B30" si="12">C30+D30+E30</f>
        <v>78.5</v>
      </c>
      <c r="C30" s="49">
        <f>C32+C33+C34</f>
        <v>0</v>
      </c>
      <c r="D30" s="49">
        <f t="shared" ref="D30:E30" si="13">D32+D33+D34</f>
        <v>0</v>
      </c>
      <c r="E30" s="49">
        <f t="shared" si="13"/>
        <v>78.5</v>
      </c>
    </row>
    <row r="31" spans="1:5" ht="18" x14ac:dyDescent="0.35">
      <c r="A31" s="13" t="s">
        <v>0</v>
      </c>
      <c r="B31" s="40"/>
      <c r="C31" s="49"/>
      <c r="D31" s="44"/>
      <c r="E31" s="49"/>
    </row>
    <row r="32" spans="1:5" ht="18" x14ac:dyDescent="0.35">
      <c r="A32" s="13" t="s">
        <v>6</v>
      </c>
      <c r="B32" s="40">
        <f t="shared" ref="B32:B34" si="14">C32+D32+E32</f>
        <v>0.1</v>
      </c>
      <c r="C32" s="50"/>
      <c r="D32" s="44"/>
      <c r="E32" s="49">
        <v>0.1</v>
      </c>
    </row>
    <row r="33" spans="1:5" ht="18" x14ac:dyDescent="0.35">
      <c r="A33" s="13" t="s">
        <v>20</v>
      </c>
      <c r="B33" s="40">
        <f t="shared" si="14"/>
        <v>1.5</v>
      </c>
      <c r="C33" s="50"/>
      <c r="D33" s="44"/>
      <c r="E33" s="49">
        <v>1.5</v>
      </c>
    </row>
    <row r="34" spans="1:5" ht="18" x14ac:dyDescent="0.35">
      <c r="A34" s="16" t="s">
        <v>21</v>
      </c>
      <c r="B34" s="40">
        <f t="shared" si="14"/>
        <v>76.900000000000006</v>
      </c>
      <c r="C34" s="50"/>
      <c r="D34" s="44"/>
      <c r="E34" s="49">
        <v>76.900000000000006</v>
      </c>
    </row>
    <row r="35" spans="1:5" ht="18" x14ac:dyDescent="0.35">
      <c r="A35" s="17" t="s">
        <v>29</v>
      </c>
      <c r="B35" s="40">
        <f t="shared" ref="B35:B38" si="15">C35+D35+E35</f>
        <v>5.5</v>
      </c>
      <c r="C35" s="49">
        <f>C37</f>
        <v>0</v>
      </c>
      <c r="D35" s="49">
        <f t="shared" ref="D35:E35" si="16">D37</f>
        <v>0</v>
      </c>
      <c r="E35" s="49">
        <f t="shared" si="16"/>
        <v>5.5</v>
      </c>
    </row>
    <row r="36" spans="1:5" ht="21" customHeight="1" x14ac:dyDescent="0.35">
      <c r="A36" s="13" t="s">
        <v>0</v>
      </c>
      <c r="B36" s="40"/>
      <c r="C36" s="49"/>
      <c r="D36" s="44"/>
      <c r="E36" s="49"/>
    </row>
    <row r="37" spans="1:5" ht="18" x14ac:dyDescent="0.35">
      <c r="A37" s="16" t="s">
        <v>21</v>
      </c>
      <c r="B37" s="40">
        <f t="shared" si="15"/>
        <v>5.5</v>
      </c>
      <c r="C37" s="50"/>
      <c r="D37" s="44"/>
      <c r="E37" s="49">
        <v>5.5</v>
      </c>
    </row>
    <row r="38" spans="1:5" ht="17.399999999999999" x14ac:dyDescent="0.3">
      <c r="A38" s="26" t="s">
        <v>33</v>
      </c>
      <c r="B38" s="39">
        <f t="shared" si="15"/>
        <v>16.600000000000001</v>
      </c>
      <c r="C38" s="51">
        <f>C39</f>
        <v>0</v>
      </c>
      <c r="D38" s="51">
        <f t="shared" ref="D38:E38" si="17">D39</f>
        <v>0</v>
      </c>
      <c r="E38" s="51">
        <f t="shared" si="17"/>
        <v>16.600000000000001</v>
      </c>
    </row>
    <row r="39" spans="1:5" ht="46.8" x14ac:dyDescent="0.35">
      <c r="A39" s="17" t="s">
        <v>34</v>
      </c>
      <c r="B39" s="40">
        <f t="shared" ref="B39" si="18">C39+D39+E39</f>
        <v>16.600000000000001</v>
      </c>
      <c r="C39" s="49">
        <f>C41</f>
        <v>0</v>
      </c>
      <c r="D39" s="49">
        <f t="shared" ref="D39:E39" si="19">D41</f>
        <v>0</v>
      </c>
      <c r="E39" s="49">
        <f t="shared" si="19"/>
        <v>16.600000000000001</v>
      </c>
    </row>
    <row r="40" spans="1:5" ht="18" x14ac:dyDescent="0.35">
      <c r="A40" s="13" t="s">
        <v>0</v>
      </c>
      <c r="B40" s="40"/>
      <c r="C40" s="49"/>
      <c r="D40" s="44"/>
      <c r="E40" s="49"/>
    </row>
    <row r="41" spans="1:5" ht="18" x14ac:dyDescent="0.35">
      <c r="A41" s="16" t="s">
        <v>21</v>
      </c>
      <c r="B41" s="40">
        <f t="shared" ref="B41" si="20">C41+D41+E41</f>
        <v>16.600000000000001</v>
      </c>
      <c r="C41" s="50"/>
      <c r="D41" s="44"/>
      <c r="E41" s="49">
        <v>16.600000000000001</v>
      </c>
    </row>
    <row r="42" spans="1:5" ht="17.399999999999999" x14ac:dyDescent="0.3">
      <c r="A42" s="25" t="s">
        <v>7</v>
      </c>
      <c r="B42" s="39">
        <f>C42+D42+E42</f>
        <v>325.10000000000008</v>
      </c>
      <c r="C42" s="46">
        <f>C44</f>
        <v>0</v>
      </c>
      <c r="D42" s="46">
        <f t="shared" ref="D42:E42" si="21">D44</f>
        <v>0</v>
      </c>
      <c r="E42" s="46">
        <f t="shared" si="21"/>
        <v>325.10000000000008</v>
      </c>
    </row>
    <row r="43" spans="1:5" ht="17.399999999999999" x14ac:dyDescent="0.3">
      <c r="A43" s="8" t="s">
        <v>1</v>
      </c>
      <c r="B43" s="39"/>
      <c r="C43" s="46"/>
      <c r="D43" s="46"/>
      <c r="E43" s="46"/>
    </row>
    <row r="44" spans="1:5" ht="17.399999999999999" x14ac:dyDescent="0.3">
      <c r="A44" s="11" t="s">
        <v>14</v>
      </c>
      <c r="B44" s="39">
        <f>C44+D44+E44</f>
        <v>325.10000000000008</v>
      </c>
      <c r="C44" s="46">
        <f>C45+C50+C54+C58+C62+C66+C70+C74+C78+C82+C86+C90+C94+C98+C102+C106+C110+C114+C118+C122+C126+C130+C134+C138+C142+C146+C150</f>
        <v>0</v>
      </c>
      <c r="D44" s="46">
        <f t="shared" ref="D44:E44" si="22">D45+D50+D54+D58+D62+D66+D70+D74+D78+D82+D86+D90+D94+D98+D102+D106+D110+D114+D118+D122+D126+D130+D134+D138+D142+D146+D150</f>
        <v>0</v>
      </c>
      <c r="E44" s="46">
        <f t="shared" si="22"/>
        <v>325.10000000000008</v>
      </c>
    </row>
    <row r="45" spans="1:5" ht="18" x14ac:dyDescent="0.35">
      <c r="A45" s="17" t="s">
        <v>15</v>
      </c>
      <c r="B45" s="40">
        <f t="shared" ref="B45:B50" si="23">C45+D45+E45</f>
        <v>306.60000000000002</v>
      </c>
      <c r="C45" s="45">
        <f>C47+C48+C49</f>
        <v>0</v>
      </c>
      <c r="D45" s="45">
        <f t="shared" ref="D45:E45" si="24">D47+D48+D49</f>
        <v>0</v>
      </c>
      <c r="E45" s="45">
        <f t="shared" si="24"/>
        <v>306.60000000000002</v>
      </c>
    </row>
    <row r="46" spans="1:5" ht="18" x14ac:dyDescent="0.35">
      <c r="A46" s="12" t="s">
        <v>0</v>
      </c>
      <c r="B46" s="40"/>
      <c r="C46" s="45"/>
      <c r="D46" s="44"/>
      <c r="E46" s="45"/>
    </row>
    <row r="47" spans="1:5" ht="18" x14ac:dyDescent="0.35">
      <c r="A47" s="16" t="s">
        <v>22</v>
      </c>
      <c r="B47" s="40">
        <f t="shared" si="23"/>
        <v>0.6</v>
      </c>
      <c r="C47" s="45"/>
      <c r="D47" s="44"/>
      <c r="E47" s="45">
        <v>0.6</v>
      </c>
    </row>
    <row r="48" spans="1:5" ht="18" x14ac:dyDescent="0.35">
      <c r="A48" s="13" t="s">
        <v>20</v>
      </c>
      <c r="B48" s="40">
        <f t="shared" si="23"/>
        <v>6</v>
      </c>
      <c r="C48" s="50"/>
      <c r="D48" s="44"/>
      <c r="E48" s="49">
        <v>6</v>
      </c>
    </row>
    <row r="49" spans="1:5" ht="18" x14ac:dyDescent="0.35">
      <c r="A49" s="16" t="s">
        <v>21</v>
      </c>
      <c r="B49" s="40">
        <f t="shared" si="23"/>
        <v>300</v>
      </c>
      <c r="C49" s="50"/>
      <c r="D49" s="44"/>
      <c r="E49" s="49">
        <v>300</v>
      </c>
    </row>
    <row r="50" spans="1:5" ht="31.2" x14ac:dyDescent="0.35">
      <c r="A50" s="17" t="s">
        <v>35</v>
      </c>
      <c r="B50" s="40">
        <f t="shared" si="23"/>
        <v>0.4</v>
      </c>
      <c r="C50" s="49">
        <f>C52+C53</f>
        <v>0</v>
      </c>
      <c r="D50" s="49">
        <f t="shared" ref="D50:E50" si="25">D52+D53</f>
        <v>0</v>
      </c>
      <c r="E50" s="49">
        <f t="shared" si="25"/>
        <v>0.4</v>
      </c>
    </row>
    <row r="51" spans="1:5" ht="18" x14ac:dyDescent="0.35">
      <c r="A51" s="13" t="s">
        <v>0</v>
      </c>
      <c r="B51" s="40"/>
      <c r="C51" s="49"/>
      <c r="D51" s="44"/>
      <c r="E51" s="49"/>
    </row>
    <row r="52" spans="1:5" ht="18" x14ac:dyDescent="0.35">
      <c r="A52" s="16" t="s">
        <v>22</v>
      </c>
      <c r="B52" s="40">
        <f t="shared" ref="B52:B54" si="26">C52+D52+E52</f>
        <v>0.3</v>
      </c>
      <c r="C52" s="50"/>
      <c r="D52" s="44"/>
      <c r="E52" s="49">
        <v>0.3</v>
      </c>
    </row>
    <row r="53" spans="1:5" ht="18" x14ac:dyDescent="0.35">
      <c r="A53" s="17" t="s">
        <v>36</v>
      </c>
      <c r="B53" s="40">
        <f t="shared" si="26"/>
        <v>0.1</v>
      </c>
      <c r="C53" s="50"/>
      <c r="D53" s="44"/>
      <c r="E53" s="49">
        <v>0.1</v>
      </c>
    </row>
    <row r="54" spans="1:5" ht="18" x14ac:dyDescent="0.35">
      <c r="A54" s="15" t="s">
        <v>37</v>
      </c>
      <c r="B54" s="40">
        <f t="shared" si="26"/>
        <v>0.4</v>
      </c>
      <c r="C54" s="49">
        <f>C56+C57</f>
        <v>0</v>
      </c>
      <c r="D54" s="49">
        <f t="shared" ref="D54:E54" si="27">D56+D57</f>
        <v>0</v>
      </c>
      <c r="E54" s="49">
        <f t="shared" si="27"/>
        <v>0.4</v>
      </c>
    </row>
    <row r="55" spans="1:5" ht="18" x14ac:dyDescent="0.35">
      <c r="A55" s="12" t="s">
        <v>0</v>
      </c>
      <c r="B55" s="40"/>
      <c r="C55" s="49"/>
      <c r="D55" s="44"/>
      <c r="E55" s="49"/>
    </row>
    <row r="56" spans="1:5" ht="18" x14ac:dyDescent="0.35">
      <c r="A56" s="16" t="s">
        <v>22</v>
      </c>
      <c r="B56" s="40">
        <f t="shared" ref="B56:B58" si="28">C56+D56+E56</f>
        <v>0.4</v>
      </c>
      <c r="C56" s="50"/>
      <c r="D56" s="44"/>
      <c r="E56" s="49">
        <v>0.4</v>
      </c>
    </row>
    <row r="57" spans="1:5" ht="18" x14ac:dyDescent="0.35">
      <c r="A57" s="17" t="s">
        <v>36</v>
      </c>
      <c r="B57" s="40">
        <f t="shared" si="28"/>
        <v>0</v>
      </c>
      <c r="C57" s="50"/>
      <c r="D57" s="44"/>
      <c r="E57" s="49"/>
    </row>
    <row r="58" spans="1:5" ht="31.2" x14ac:dyDescent="0.35">
      <c r="A58" s="8" t="s">
        <v>38</v>
      </c>
      <c r="B58" s="40">
        <f t="shared" si="28"/>
        <v>0.7</v>
      </c>
      <c r="C58" s="49">
        <f>C60+C61</f>
        <v>0</v>
      </c>
      <c r="D58" s="49">
        <f t="shared" ref="D58:E58" si="29">D60+D61</f>
        <v>0</v>
      </c>
      <c r="E58" s="49">
        <f t="shared" si="29"/>
        <v>0.7</v>
      </c>
    </row>
    <row r="59" spans="1:5" ht="18" x14ac:dyDescent="0.35">
      <c r="A59" s="12" t="s">
        <v>0</v>
      </c>
      <c r="B59" s="40"/>
      <c r="C59" s="49"/>
      <c r="D59" s="44"/>
      <c r="E59" s="49"/>
    </row>
    <row r="60" spans="1:5" ht="18" x14ac:dyDescent="0.35">
      <c r="A60" s="27" t="s">
        <v>30</v>
      </c>
      <c r="B60" s="40">
        <f t="shared" ref="B60:B62" si="30">C60+D60+E60</f>
        <v>0</v>
      </c>
      <c r="C60" s="50"/>
      <c r="D60" s="44"/>
      <c r="E60" s="49"/>
    </row>
    <row r="61" spans="1:5" ht="18" x14ac:dyDescent="0.35">
      <c r="A61" s="8" t="s">
        <v>21</v>
      </c>
      <c r="B61" s="40">
        <f t="shared" si="30"/>
        <v>0.7</v>
      </c>
      <c r="C61" s="50"/>
      <c r="D61" s="44"/>
      <c r="E61" s="49">
        <v>0.7</v>
      </c>
    </row>
    <row r="62" spans="1:5" ht="31.8" x14ac:dyDescent="0.35">
      <c r="A62" s="27" t="s">
        <v>39</v>
      </c>
      <c r="B62" s="40">
        <f t="shared" si="30"/>
        <v>0.7</v>
      </c>
      <c r="C62" s="49">
        <f>C64+C65</f>
        <v>0</v>
      </c>
      <c r="D62" s="49">
        <f t="shared" ref="D62:E62" si="31">D64+D65</f>
        <v>0</v>
      </c>
      <c r="E62" s="49">
        <f t="shared" si="31"/>
        <v>0.7</v>
      </c>
    </row>
    <row r="63" spans="1:5" ht="18" x14ac:dyDescent="0.35">
      <c r="A63" s="12" t="s">
        <v>0</v>
      </c>
      <c r="B63" s="40"/>
      <c r="C63" s="49"/>
      <c r="D63" s="44"/>
      <c r="E63" s="49"/>
    </row>
    <row r="64" spans="1:5" ht="18" x14ac:dyDescent="0.35">
      <c r="A64" s="27" t="s">
        <v>30</v>
      </c>
      <c r="B64" s="40">
        <f t="shared" ref="B64:B66" si="32">C64+D64+E64</f>
        <v>0</v>
      </c>
      <c r="C64" s="50"/>
      <c r="D64" s="44"/>
      <c r="E64" s="49"/>
    </row>
    <row r="65" spans="1:5" ht="18" x14ac:dyDescent="0.35">
      <c r="A65" s="27" t="s">
        <v>21</v>
      </c>
      <c r="B65" s="40">
        <f t="shared" si="32"/>
        <v>0.7</v>
      </c>
      <c r="C65" s="50"/>
      <c r="D65" s="44"/>
      <c r="E65" s="49">
        <v>0.7</v>
      </c>
    </row>
    <row r="66" spans="1:5" ht="31.8" x14ac:dyDescent="0.35">
      <c r="A66" s="27" t="s">
        <v>40</v>
      </c>
      <c r="B66" s="40">
        <f t="shared" si="32"/>
        <v>1.1000000000000001</v>
      </c>
      <c r="C66" s="49">
        <f>C68+C69</f>
        <v>0</v>
      </c>
      <c r="D66" s="49">
        <f t="shared" ref="D66:E66" si="33">D68+D69</f>
        <v>0</v>
      </c>
      <c r="E66" s="49">
        <f t="shared" si="33"/>
        <v>1.1000000000000001</v>
      </c>
    </row>
    <row r="67" spans="1:5" ht="18" x14ac:dyDescent="0.35">
      <c r="A67" s="12" t="s">
        <v>0</v>
      </c>
      <c r="B67" s="40"/>
      <c r="C67" s="49"/>
      <c r="D67" s="44"/>
      <c r="E67" s="49"/>
    </row>
    <row r="68" spans="1:5" ht="18" x14ac:dyDescent="0.35">
      <c r="A68" s="27" t="s">
        <v>30</v>
      </c>
      <c r="B68" s="40">
        <f t="shared" ref="B68:B70" si="34">C68+D68+E68</f>
        <v>0</v>
      </c>
      <c r="C68" s="50"/>
      <c r="D68" s="44"/>
      <c r="E68" s="49"/>
    </row>
    <row r="69" spans="1:5" ht="18" x14ac:dyDescent="0.35">
      <c r="A69" s="8" t="s">
        <v>21</v>
      </c>
      <c r="B69" s="40">
        <f t="shared" si="34"/>
        <v>1.1000000000000001</v>
      </c>
      <c r="C69" s="50"/>
      <c r="D69" s="44"/>
      <c r="E69" s="49">
        <v>1.1000000000000001</v>
      </c>
    </row>
    <row r="70" spans="1:5" ht="31.8" x14ac:dyDescent="0.35">
      <c r="A70" s="27" t="s">
        <v>41</v>
      </c>
      <c r="B70" s="40">
        <f t="shared" si="34"/>
        <v>0.3</v>
      </c>
      <c r="C70" s="49">
        <f>C72+C73</f>
        <v>0</v>
      </c>
      <c r="D70" s="49">
        <f t="shared" ref="D70:E70" si="35">D72+D73</f>
        <v>0</v>
      </c>
      <c r="E70" s="49">
        <f t="shared" si="35"/>
        <v>0.3</v>
      </c>
    </row>
    <row r="71" spans="1:5" ht="18" x14ac:dyDescent="0.35">
      <c r="A71" s="12" t="s">
        <v>0</v>
      </c>
      <c r="B71" s="40"/>
      <c r="C71" s="49"/>
      <c r="D71" s="44"/>
      <c r="E71" s="49"/>
    </row>
    <row r="72" spans="1:5" ht="18" x14ac:dyDescent="0.35">
      <c r="A72" s="27" t="s">
        <v>30</v>
      </c>
      <c r="B72" s="40">
        <f t="shared" ref="B72:B74" si="36">C72+D72+E72</f>
        <v>0</v>
      </c>
      <c r="C72" s="50"/>
      <c r="D72" s="44"/>
      <c r="E72" s="49"/>
    </row>
    <row r="73" spans="1:5" ht="18" x14ac:dyDescent="0.35">
      <c r="A73" s="8" t="s">
        <v>21</v>
      </c>
      <c r="B73" s="40">
        <f t="shared" si="36"/>
        <v>0.3</v>
      </c>
      <c r="C73" s="50"/>
      <c r="D73" s="44"/>
      <c r="E73" s="49">
        <v>0.3</v>
      </c>
    </row>
    <row r="74" spans="1:5" ht="31.8" x14ac:dyDescent="0.35">
      <c r="A74" s="27" t="s">
        <v>42</v>
      </c>
      <c r="B74" s="40">
        <f t="shared" si="36"/>
        <v>0.3</v>
      </c>
      <c r="C74" s="49">
        <f>C76+C77</f>
        <v>0</v>
      </c>
      <c r="D74" s="49">
        <f t="shared" ref="D74:E74" si="37">D76+D77</f>
        <v>0</v>
      </c>
      <c r="E74" s="49">
        <f t="shared" si="37"/>
        <v>0.3</v>
      </c>
    </row>
    <row r="75" spans="1:5" ht="18" x14ac:dyDescent="0.35">
      <c r="A75" s="12" t="s">
        <v>0</v>
      </c>
      <c r="B75" s="40"/>
      <c r="C75" s="49"/>
      <c r="D75" s="44"/>
      <c r="E75" s="49"/>
    </row>
    <row r="76" spans="1:5" ht="18" x14ac:dyDescent="0.35">
      <c r="A76" s="27" t="s">
        <v>30</v>
      </c>
      <c r="B76" s="40">
        <f t="shared" ref="B76:B78" si="38">C76+D76+E76</f>
        <v>0</v>
      </c>
      <c r="C76" s="50"/>
      <c r="D76" s="44"/>
      <c r="E76" s="49"/>
    </row>
    <row r="77" spans="1:5" ht="18" x14ac:dyDescent="0.35">
      <c r="A77" s="8" t="s">
        <v>21</v>
      </c>
      <c r="B77" s="40">
        <f t="shared" si="38"/>
        <v>0.3</v>
      </c>
      <c r="C77" s="50"/>
      <c r="D77" s="44"/>
      <c r="E77" s="49">
        <v>0.3</v>
      </c>
    </row>
    <row r="78" spans="1:5" ht="31.8" x14ac:dyDescent="0.35">
      <c r="A78" s="27" t="s">
        <v>43</v>
      </c>
      <c r="B78" s="40">
        <f t="shared" si="38"/>
        <v>0.5</v>
      </c>
      <c r="C78" s="49">
        <f>C80+C81</f>
        <v>0</v>
      </c>
      <c r="D78" s="49">
        <f t="shared" ref="D78:E78" si="39">D80+D81</f>
        <v>0</v>
      </c>
      <c r="E78" s="49">
        <f t="shared" si="39"/>
        <v>0.5</v>
      </c>
    </row>
    <row r="79" spans="1:5" ht="18" x14ac:dyDescent="0.35">
      <c r="A79" s="12" t="s">
        <v>0</v>
      </c>
      <c r="B79" s="40"/>
      <c r="C79" s="49"/>
      <c r="D79" s="44"/>
      <c r="E79" s="49"/>
    </row>
    <row r="80" spans="1:5" ht="18" x14ac:dyDescent="0.35">
      <c r="A80" s="27" t="s">
        <v>30</v>
      </c>
      <c r="B80" s="40">
        <f t="shared" ref="B80:B82" si="40">C80+D80+E80</f>
        <v>0</v>
      </c>
      <c r="C80" s="50"/>
      <c r="D80" s="44"/>
      <c r="E80" s="49"/>
    </row>
    <row r="81" spans="1:5" ht="18" x14ac:dyDescent="0.35">
      <c r="A81" s="8" t="s">
        <v>21</v>
      </c>
      <c r="B81" s="40">
        <f t="shared" si="40"/>
        <v>0.5</v>
      </c>
      <c r="C81" s="50"/>
      <c r="D81" s="44"/>
      <c r="E81" s="49">
        <v>0.5</v>
      </c>
    </row>
    <row r="82" spans="1:5" ht="31.8" x14ac:dyDescent="0.35">
      <c r="A82" s="27" t="s">
        <v>44</v>
      </c>
      <c r="B82" s="40">
        <f t="shared" si="40"/>
        <v>3.4</v>
      </c>
      <c r="C82" s="49">
        <f>C84+C85</f>
        <v>0</v>
      </c>
      <c r="D82" s="49">
        <f t="shared" ref="D82:E82" si="41">D84+D85</f>
        <v>0</v>
      </c>
      <c r="E82" s="49">
        <f t="shared" si="41"/>
        <v>3.4</v>
      </c>
    </row>
    <row r="83" spans="1:5" ht="18" x14ac:dyDescent="0.35">
      <c r="A83" s="12" t="s">
        <v>0</v>
      </c>
      <c r="B83" s="40"/>
      <c r="C83" s="49"/>
      <c r="D83" s="44"/>
      <c r="E83" s="49"/>
    </row>
    <row r="84" spans="1:5" ht="18" x14ac:dyDescent="0.35">
      <c r="A84" s="27" t="s">
        <v>30</v>
      </c>
      <c r="B84" s="40">
        <f t="shared" ref="B84:B86" si="42">C84+D84+E84</f>
        <v>0.1</v>
      </c>
      <c r="C84" s="50"/>
      <c r="D84" s="44"/>
      <c r="E84" s="49">
        <v>0.1</v>
      </c>
    </row>
    <row r="85" spans="1:5" ht="18" x14ac:dyDescent="0.35">
      <c r="A85" s="8" t="s">
        <v>21</v>
      </c>
      <c r="B85" s="40">
        <f t="shared" si="42"/>
        <v>3.3</v>
      </c>
      <c r="C85" s="50"/>
      <c r="D85" s="44"/>
      <c r="E85" s="49">
        <v>3.3</v>
      </c>
    </row>
    <row r="86" spans="1:5" ht="31.8" x14ac:dyDescent="0.35">
      <c r="A86" s="27" t="s">
        <v>45</v>
      </c>
      <c r="B86" s="40">
        <f t="shared" si="42"/>
        <v>0.6</v>
      </c>
      <c r="C86" s="49">
        <f>C88+C89</f>
        <v>0</v>
      </c>
      <c r="D86" s="49">
        <f t="shared" ref="D86:E86" si="43">D88+D89</f>
        <v>0</v>
      </c>
      <c r="E86" s="49">
        <f t="shared" si="43"/>
        <v>0.6</v>
      </c>
    </row>
    <row r="87" spans="1:5" ht="18" x14ac:dyDescent="0.35">
      <c r="A87" s="12" t="s">
        <v>0</v>
      </c>
      <c r="B87" s="40"/>
      <c r="C87" s="49"/>
      <c r="D87" s="44"/>
      <c r="E87" s="49"/>
    </row>
    <row r="88" spans="1:5" ht="18" x14ac:dyDescent="0.35">
      <c r="A88" s="27" t="s">
        <v>30</v>
      </c>
      <c r="B88" s="40">
        <f t="shared" ref="B88:B90" si="44">C88+D88+E88</f>
        <v>0</v>
      </c>
      <c r="C88" s="50"/>
      <c r="D88" s="44"/>
      <c r="E88" s="49"/>
    </row>
    <row r="89" spans="1:5" ht="18" x14ac:dyDescent="0.35">
      <c r="A89" s="8" t="s">
        <v>21</v>
      </c>
      <c r="B89" s="40">
        <f t="shared" si="44"/>
        <v>0.6</v>
      </c>
      <c r="C89" s="50"/>
      <c r="D89" s="44"/>
      <c r="E89" s="49">
        <v>0.6</v>
      </c>
    </row>
    <row r="90" spans="1:5" ht="31.8" x14ac:dyDescent="0.35">
      <c r="A90" s="27" t="s">
        <v>46</v>
      </c>
      <c r="B90" s="40">
        <f t="shared" si="44"/>
        <v>0.9</v>
      </c>
      <c r="C90" s="49">
        <f>C92+C93</f>
        <v>0</v>
      </c>
      <c r="D90" s="49">
        <f t="shared" ref="D90:E90" si="45">D92+D93</f>
        <v>0</v>
      </c>
      <c r="E90" s="49">
        <f t="shared" si="45"/>
        <v>0.9</v>
      </c>
    </row>
    <row r="91" spans="1:5" ht="18" x14ac:dyDescent="0.35">
      <c r="A91" s="12" t="s">
        <v>0</v>
      </c>
      <c r="B91" s="40"/>
      <c r="C91" s="49"/>
      <c r="D91" s="44"/>
      <c r="E91" s="49"/>
    </row>
    <row r="92" spans="1:5" ht="18" x14ac:dyDescent="0.35">
      <c r="A92" s="27" t="s">
        <v>30</v>
      </c>
      <c r="B92" s="40">
        <f t="shared" ref="B92:B94" si="46">C92+D92+E92</f>
        <v>0.9</v>
      </c>
      <c r="C92" s="50"/>
      <c r="D92" s="44"/>
      <c r="E92" s="49">
        <v>0.9</v>
      </c>
    </row>
    <row r="93" spans="1:5" ht="18" x14ac:dyDescent="0.35">
      <c r="A93" s="8" t="s">
        <v>21</v>
      </c>
      <c r="B93" s="40">
        <f t="shared" si="46"/>
        <v>0</v>
      </c>
      <c r="C93" s="50"/>
      <c r="D93" s="44"/>
      <c r="E93" s="49"/>
    </row>
    <row r="94" spans="1:5" ht="23.4" customHeight="1" x14ac:dyDescent="0.35">
      <c r="A94" s="27" t="s">
        <v>47</v>
      </c>
      <c r="B94" s="40">
        <f t="shared" si="46"/>
        <v>0.4</v>
      </c>
      <c r="C94" s="49">
        <f>C96+C97</f>
        <v>0</v>
      </c>
      <c r="D94" s="49">
        <f t="shared" ref="D94" si="47">D96+D97</f>
        <v>0</v>
      </c>
      <c r="E94" s="49">
        <v>0.4</v>
      </c>
    </row>
    <row r="95" spans="1:5" ht="18" x14ac:dyDescent="0.35">
      <c r="A95" s="12" t="s">
        <v>0</v>
      </c>
      <c r="B95" s="40"/>
      <c r="C95" s="49"/>
      <c r="D95" s="44"/>
      <c r="E95" s="49"/>
    </row>
    <row r="96" spans="1:5" ht="18" x14ac:dyDescent="0.35">
      <c r="A96" s="27" t="s">
        <v>30</v>
      </c>
      <c r="B96" s="40">
        <f t="shared" ref="B96:B98" si="48">C96+D96+E96</f>
        <v>0</v>
      </c>
      <c r="C96" s="50"/>
      <c r="D96" s="44"/>
      <c r="E96" s="49"/>
    </row>
    <row r="97" spans="1:5" ht="18" x14ac:dyDescent="0.35">
      <c r="A97" s="8" t="s">
        <v>21</v>
      </c>
      <c r="B97" s="40">
        <f t="shared" si="48"/>
        <v>0.4</v>
      </c>
      <c r="C97" s="50"/>
      <c r="D97" s="44"/>
      <c r="E97" s="49">
        <v>0.4</v>
      </c>
    </row>
    <row r="98" spans="1:5" ht="31.8" x14ac:dyDescent="0.35">
      <c r="A98" s="27" t="s">
        <v>48</v>
      </c>
      <c r="B98" s="40">
        <f t="shared" si="48"/>
        <v>1.6</v>
      </c>
      <c r="C98" s="49">
        <f>C100+C101</f>
        <v>0</v>
      </c>
      <c r="D98" s="49">
        <f t="shared" ref="D98:E98" si="49">D100+D101</f>
        <v>0</v>
      </c>
      <c r="E98" s="49">
        <f t="shared" si="49"/>
        <v>1.6</v>
      </c>
    </row>
    <row r="99" spans="1:5" ht="18" x14ac:dyDescent="0.35">
      <c r="A99" s="12" t="s">
        <v>0</v>
      </c>
      <c r="B99" s="40"/>
      <c r="C99" s="49"/>
      <c r="D99" s="44"/>
      <c r="E99" s="49"/>
    </row>
    <row r="100" spans="1:5" ht="18" x14ac:dyDescent="0.35">
      <c r="A100" s="27" t="s">
        <v>30</v>
      </c>
      <c r="B100" s="40">
        <f t="shared" ref="B100:B102" si="50">C100+D100+E100</f>
        <v>0</v>
      </c>
      <c r="C100" s="50"/>
      <c r="D100" s="44"/>
      <c r="E100" s="49"/>
    </row>
    <row r="101" spans="1:5" ht="18" x14ac:dyDescent="0.35">
      <c r="A101" s="8" t="s">
        <v>21</v>
      </c>
      <c r="B101" s="40">
        <f t="shared" si="50"/>
        <v>1.6</v>
      </c>
      <c r="C101" s="50"/>
      <c r="D101" s="44"/>
      <c r="E101" s="49">
        <v>1.6</v>
      </c>
    </row>
    <row r="102" spans="1:5" ht="31.8" x14ac:dyDescent="0.35">
      <c r="A102" s="27" t="s">
        <v>49</v>
      </c>
      <c r="B102" s="40">
        <f t="shared" si="50"/>
        <v>1.1000000000000001</v>
      </c>
      <c r="C102" s="49">
        <f>C104+C105</f>
        <v>0</v>
      </c>
      <c r="D102" s="49">
        <f t="shared" ref="D102:E102" si="51">D104+D105</f>
        <v>0</v>
      </c>
      <c r="E102" s="49">
        <f t="shared" si="51"/>
        <v>1.1000000000000001</v>
      </c>
    </row>
    <row r="103" spans="1:5" ht="18" x14ac:dyDescent="0.35">
      <c r="A103" s="12" t="s">
        <v>0</v>
      </c>
      <c r="B103" s="40"/>
      <c r="C103" s="49"/>
      <c r="D103" s="44"/>
      <c r="E103" s="49"/>
    </row>
    <row r="104" spans="1:5" ht="18" x14ac:dyDescent="0.35">
      <c r="A104" s="27" t="s">
        <v>30</v>
      </c>
      <c r="B104" s="40">
        <f t="shared" ref="B104:B106" si="52">C104+D104+E104</f>
        <v>0</v>
      </c>
      <c r="C104" s="50"/>
      <c r="D104" s="44"/>
      <c r="E104" s="49"/>
    </row>
    <row r="105" spans="1:5" ht="18" x14ac:dyDescent="0.35">
      <c r="A105" s="8" t="s">
        <v>21</v>
      </c>
      <c r="B105" s="40">
        <f t="shared" si="52"/>
        <v>1.1000000000000001</v>
      </c>
      <c r="C105" s="50"/>
      <c r="D105" s="44"/>
      <c r="E105" s="49">
        <v>1.1000000000000001</v>
      </c>
    </row>
    <row r="106" spans="1:5" ht="31.8" x14ac:dyDescent="0.35">
      <c r="A106" s="27" t="s">
        <v>50</v>
      </c>
      <c r="B106" s="40">
        <f t="shared" si="52"/>
        <v>0.8</v>
      </c>
      <c r="C106" s="49">
        <f>C108+C109</f>
        <v>0</v>
      </c>
      <c r="D106" s="49">
        <f t="shared" ref="D106:E106" si="53">D108+D109</f>
        <v>0</v>
      </c>
      <c r="E106" s="49">
        <f t="shared" si="53"/>
        <v>0.8</v>
      </c>
    </row>
    <row r="107" spans="1:5" ht="18" x14ac:dyDescent="0.35">
      <c r="A107" s="12" t="s">
        <v>0</v>
      </c>
      <c r="B107" s="40"/>
      <c r="C107" s="49"/>
      <c r="D107" s="44"/>
      <c r="E107" s="49"/>
    </row>
    <row r="108" spans="1:5" ht="18" x14ac:dyDescent="0.35">
      <c r="A108" s="27" t="s">
        <v>30</v>
      </c>
      <c r="B108" s="40">
        <f t="shared" ref="B108:B110" si="54">C108+D108+E108</f>
        <v>0</v>
      </c>
      <c r="C108" s="50"/>
      <c r="D108" s="44"/>
      <c r="E108" s="49"/>
    </row>
    <row r="109" spans="1:5" ht="18" x14ac:dyDescent="0.35">
      <c r="A109" s="8" t="s">
        <v>21</v>
      </c>
      <c r="B109" s="40">
        <f t="shared" si="54"/>
        <v>0.8</v>
      </c>
      <c r="C109" s="50"/>
      <c r="D109" s="44"/>
      <c r="E109" s="49">
        <v>0.8</v>
      </c>
    </row>
    <row r="110" spans="1:5" ht="18" x14ac:dyDescent="0.35">
      <c r="A110" s="27" t="s">
        <v>51</v>
      </c>
      <c r="B110" s="40">
        <f t="shared" si="54"/>
        <v>0.3</v>
      </c>
      <c r="C110" s="49">
        <f>C112+C113</f>
        <v>0</v>
      </c>
      <c r="D110" s="49">
        <f t="shared" ref="D110:E110" si="55">D112+D113</f>
        <v>0</v>
      </c>
      <c r="E110" s="49">
        <f t="shared" si="55"/>
        <v>0.3</v>
      </c>
    </row>
    <row r="111" spans="1:5" ht="18" x14ac:dyDescent="0.35">
      <c r="A111" s="12" t="s">
        <v>0</v>
      </c>
      <c r="B111" s="40"/>
      <c r="C111" s="49"/>
      <c r="D111" s="44"/>
      <c r="E111" s="49"/>
    </row>
    <row r="112" spans="1:5" ht="18" x14ac:dyDescent="0.35">
      <c r="A112" s="27" t="s">
        <v>30</v>
      </c>
      <c r="B112" s="40">
        <f t="shared" ref="B112:B114" si="56">C112+D112+E112</f>
        <v>0</v>
      </c>
      <c r="C112" s="50"/>
      <c r="D112" s="44"/>
      <c r="E112" s="49"/>
    </row>
    <row r="113" spans="1:5" ht="18" x14ac:dyDescent="0.35">
      <c r="A113" s="27" t="s">
        <v>21</v>
      </c>
      <c r="B113" s="40">
        <f t="shared" si="56"/>
        <v>0.3</v>
      </c>
      <c r="C113" s="50"/>
      <c r="D113" s="44"/>
      <c r="E113" s="49">
        <v>0.3</v>
      </c>
    </row>
    <row r="114" spans="1:5" ht="31.8" x14ac:dyDescent="0.35">
      <c r="A114" s="27" t="s">
        <v>52</v>
      </c>
      <c r="B114" s="40">
        <f t="shared" si="56"/>
        <v>0.5</v>
      </c>
      <c r="C114" s="49">
        <f>C116+C117</f>
        <v>0</v>
      </c>
      <c r="D114" s="49">
        <f t="shared" ref="D114:E114" si="57">D116+D117</f>
        <v>0</v>
      </c>
      <c r="E114" s="49">
        <f t="shared" si="57"/>
        <v>0.5</v>
      </c>
    </row>
    <row r="115" spans="1:5" ht="18" x14ac:dyDescent="0.35">
      <c r="A115" s="12" t="s">
        <v>0</v>
      </c>
      <c r="B115" s="40"/>
      <c r="C115" s="49"/>
      <c r="D115" s="44"/>
      <c r="E115" s="49"/>
    </row>
    <row r="116" spans="1:5" ht="18" x14ac:dyDescent="0.35">
      <c r="A116" s="27" t="s">
        <v>30</v>
      </c>
      <c r="B116" s="40">
        <f t="shared" ref="B116:B118" si="58">C116+D116+E116</f>
        <v>0</v>
      </c>
      <c r="C116" s="50"/>
      <c r="D116" s="44"/>
      <c r="E116" s="49"/>
    </row>
    <row r="117" spans="1:5" ht="18" x14ac:dyDescent="0.35">
      <c r="A117" s="8" t="s">
        <v>21</v>
      </c>
      <c r="B117" s="40">
        <f t="shared" si="58"/>
        <v>0.5</v>
      </c>
      <c r="C117" s="50"/>
      <c r="D117" s="44"/>
      <c r="E117" s="49">
        <v>0.5</v>
      </c>
    </row>
    <row r="118" spans="1:5" ht="31.8" x14ac:dyDescent="0.35">
      <c r="A118" s="27" t="s">
        <v>53</v>
      </c>
      <c r="B118" s="40">
        <f t="shared" si="58"/>
        <v>0.4</v>
      </c>
      <c r="C118" s="49">
        <f>C120+C121</f>
        <v>0</v>
      </c>
      <c r="D118" s="49">
        <f t="shared" ref="D118:E118" si="59">D120+D121</f>
        <v>0</v>
      </c>
      <c r="E118" s="49">
        <f t="shared" si="59"/>
        <v>0.4</v>
      </c>
    </row>
    <row r="119" spans="1:5" ht="18" x14ac:dyDescent="0.35">
      <c r="A119" s="12" t="s">
        <v>0</v>
      </c>
      <c r="B119" s="40"/>
      <c r="C119" s="49"/>
      <c r="D119" s="44"/>
      <c r="E119" s="49"/>
    </row>
    <row r="120" spans="1:5" ht="18" x14ac:dyDescent="0.35">
      <c r="A120" s="27" t="s">
        <v>30</v>
      </c>
      <c r="B120" s="40">
        <f t="shared" ref="B120:B122" si="60">C120+D120+E120</f>
        <v>0</v>
      </c>
      <c r="C120" s="50"/>
      <c r="D120" s="44"/>
      <c r="E120" s="49"/>
    </row>
    <row r="121" spans="1:5" ht="18" x14ac:dyDescent="0.35">
      <c r="A121" s="8" t="s">
        <v>21</v>
      </c>
      <c r="B121" s="40">
        <f t="shared" si="60"/>
        <v>0.4</v>
      </c>
      <c r="C121" s="50"/>
      <c r="D121" s="44"/>
      <c r="E121" s="49">
        <v>0.4</v>
      </c>
    </row>
    <row r="122" spans="1:5" ht="31.8" x14ac:dyDescent="0.35">
      <c r="A122" s="27" t="s">
        <v>54</v>
      </c>
      <c r="B122" s="40">
        <f t="shared" si="60"/>
        <v>0.6</v>
      </c>
      <c r="C122" s="49">
        <f>C124+C125</f>
        <v>0</v>
      </c>
      <c r="D122" s="49">
        <f t="shared" ref="D122:E122" si="61">D124+D125</f>
        <v>0</v>
      </c>
      <c r="E122" s="49">
        <f t="shared" si="61"/>
        <v>0.6</v>
      </c>
    </row>
    <row r="123" spans="1:5" ht="18" x14ac:dyDescent="0.35">
      <c r="A123" s="12" t="s">
        <v>0</v>
      </c>
      <c r="B123" s="40"/>
      <c r="C123" s="49"/>
      <c r="D123" s="44"/>
      <c r="E123" s="49"/>
    </row>
    <row r="124" spans="1:5" ht="18" x14ac:dyDescent="0.35">
      <c r="A124" s="27" t="s">
        <v>30</v>
      </c>
      <c r="B124" s="40">
        <f t="shared" ref="B124:B126" si="62">C124+D124+E124</f>
        <v>0</v>
      </c>
      <c r="C124" s="50"/>
      <c r="D124" s="44"/>
      <c r="E124" s="49"/>
    </row>
    <row r="125" spans="1:5" ht="18" x14ac:dyDescent="0.35">
      <c r="A125" s="8" t="s">
        <v>21</v>
      </c>
      <c r="B125" s="40">
        <f t="shared" si="62"/>
        <v>0.6</v>
      </c>
      <c r="C125" s="50"/>
      <c r="D125" s="44"/>
      <c r="E125" s="49">
        <v>0.6</v>
      </c>
    </row>
    <row r="126" spans="1:5" ht="31.8" x14ac:dyDescent="0.35">
      <c r="A126" s="27" t="s">
        <v>55</v>
      </c>
      <c r="B126" s="40">
        <f t="shared" si="62"/>
        <v>0.5</v>
      </c>
      <c r="C126" s="49">
        <f>C128+C129</f>
        <v>0</v>
      </c>
      <c r="D126" s="49">
        <f t="shared" ref="D126:E126" si="63">D128+D129</f>
        <v>0</v>
      </c>
      <c r="E126" s="49">
        <f t="shared" si="63"/>
        <v>0.5</v>
      </c>
    </row>
    <row r="127" spans="1:5" ht="18" x14ac:dyDescent="0.35">
      <c r="A127" s="12" t="s">
        <v>0</v>
      </c>
      <c r="B127" s="40"/>
      <c r="C127" s="49"/>
      <c r="D127" s="44"/>
      <c r="E127" s="49"/>
    </row>
    <row r="128" spans="1:5" ht="18" x14ac:dyDescent="0.35">
      <c r="A128" s="27" t="s">
        <v>30</v>
      </c>
      <c r="B128" s="40">
        <f t="shared" ref="B128:B130" si="64">C128+D128+E128</f>
        <v>0</v>
      </c>
      <c r="C128" s="50"/>
      <c r="D128" s="44"/>
      <c r="E128" s="49"/>
    </row>
    <row r="129" spans="1:5" ht="18" x14ac:dyDescent="0.35">
      <c r="A129" s="8" t="s">
        <v>21</v>
      </c>
      <c r="B129" s="40">
        <f t="shared" si="64"/>
        <v>0.5</v>
      </c>
      <c r="C129" s="50"/>
      <c r="D129" s="44"/>
      <c r="E129" s="49">
        <v>0.5</v>
      </c>
    </row>
    <row r="130" spans="1:5" ht="24.6" customHeight="1" x14ac:dyDescent="0.35">
      <c r="A130" s="27" t="s">
        <v>56</v>
      </c>
      <c r="B130" s="40">
        <f t="shared" si="64"/>
        <v>0.8</v>
      </c>
      <c r="C130" s="49">
        <f>C132+C133</f>
        <v>0</v>
      </c>
      <c r="D130" s="49">
        <f t="shared" ref="D130:E130" si="65">D132+D133</f>
        <v>0</v>
      </c>
      <c r="E130" s="49">
        <f t="shared" si="65"/>
        <v>0.8</v>
      </c>
    </row>
    <row r="131" spans="1:5" ht="18" x14ac:dyDescent="0.35">
      <c r="A131" s="12" t="s">
        <v>0</v>
      </c>
      <c r="B131" s="40"/>
      <c r="C131" s="49"/>
      <c r="D131" s="44"/>
      <c r="E131" s="49"/>
    </row>
    <row r="132" spans="1:5" ht="18" x14ac:dyDescent="0.35">
      <c r="A132" s="27" t="s">
        <v>30</v>
      </c>
      <c r="B132" s="40">
        <f t="shared" ref="B132:B134" si="66">C132+D132+E132</f>
        <v>0</v>
      </c>
      <c r="C132" s="50"/>
      <c r="D132" s="44"/>
      <c r="E132" s="49"/>
    </row>
    <row r="133" spans="1:5" ht="18" x14ac:dyDescent="0.35">
      <c r="A133" s="8" t="s">
        <v>21</v>
      </c>
      <c r="B133" s="40">
        <f t="shared" si="66"/>
        <v>0.8</v>
      </c>
      <c r="C133" s="50"/>
      <c r="D133" s="44"/>
      <c r="E133" s="49">
        <v>0.8</v>
      </c>
    </row>
    <row r="134" spans="1:5" ht="31.8" x14ac:dyDescent="0.35">
      <c r="A134" s="27" t="s">
        <v>57</v>
      </c>
      <c r="B134" s="40">
        <f t="shared" si="66"/>
        <v>1</v>
      </c>
      <c r="C134" s="49">
        <f>C136+C137</f>
        <v>0</v>
      </c>
      <c r="D134" s="49">
        <f t="shared" ref="D134:E134" si="67">D136+D137</f>
        <v>0</v>
      </c>
      <c r="E134" s="49">
        <f t="shared" si="67"/>
        <v>1</v>
      </c>
    </row>
    <row r="135" spans="1:5" ht="18" x14ac:dyDescent="0.35">
      <c r="A135" s="12" t="s">
        <v>0</v>
      </c>
      <c r="B135" s="40"/>
      <c r="C135" s="49"/>
      <c r="D135" s="44"/>
      <c r="E135" s="49"/>
    </row>
    <row r="136" spans="1:5" ht="18" x14ac:dyDescent="0.35">
      <c r="A136" s="27" t="s">
        <v>30</v>
      </c>
      <c r="B136" s="40">
        <f t="shared" ref="B136:B138" si="68">C136+D136+E136</f>
        <v>0</v>
      </c>
      <c r="C136" s="50"/>
      <c r="D136" s="44"/>
      <c r="E136" s="49"/>
    </row>
    <row r="137" spans="1:5" ht="18" x14ac:dyDescent="0.35">
      <c r="A137" s="8" t="s">
        <v>21</v>
      </c>
      <c r="B137" s="40">
        <f t="shared" si="68"/>
        <v>1</v>
      </c>
      <c r="C137" s="50"/>
      <c r="D137" s="44"/>
      <c r="E137" s="49">
        <v>1</v>
      </c>
    </row>
    <row r="138" spans="1:5" ht="31.8" x14ac:dyDescent="0.35">
      <c r="A138" s="27" t="s">
        <v>58</v>
      </c>
      <c r="B138" s="40">
        <f t="shared" si="68"/>
        <v>0.5</v>
      </c>
      <c r="C138" s="49">
        <f>C140+C141</f>
        <v>0</v>
      </c>
      <c r="D138" s="49">
        <f t="shared" ref="D138:E138" si="69">D140+D141</f>
        <v>0</v>
      </c>
      <c r="E138" s="49">
        <f t="shared" si="69"/>
        <v>0.5</v>
      </c>
    </row>
    <row r="139" spans="1:5" ht="18" x14ac:dyDescent="0.35">
      <c r="A139" s="12" t="s">
        <v>0</v>
      </c>
      <c r="B139" s="40"/>
      <c r="C139" s="49"/>
      <c r="D139" s="44"/>
      <c r="E139" s="49"/>
    </row>
    <row r="140" spans="1:5" ht="18" x14ac:dyDescent="0.35">
      <c r="A140" s="27" t="s">
        <v>30</v>
      </c>
      <c r="B140" s="40">
        <f t="shared" ref="B140:B142" si="70">C140+D140+E140</f>
        <v>0</v>
      </c>
      <c r="C140" s="50"/>
      <c r="D140" s="44"/>
      <c r="E140" s="49"/>
    </row>
    <row r="141" spans="1:5" ht="18" x14ac:dyDescent="0.35">
      <c r="A141" s="8" t="s">
        <v>21</v>
      </c>
      <c r="B141" s="40">
        <f t="shared" si="70"/>
        <v>0.5</v>
      </c>
      <c r="C141" s="50"/>
      <c r="D141" s="44"/>
      <c r="E141" s="49">
        <v>0.5</v>
      </c>
    </row>
    <row r="142" spans="1:5" ht="18" x14ac:dyDescent="0.35">
      <c r="A142" s="27" t="s">
        <v>59</v>
      </c>
      <c r="B142" s="40">
        <f t="shared" si="70"/>
        <v>0.1</v>
      </c>
      <c r="C142" s="49">
        <f>C144+C145</f>
        <v>0</v>
      </c>
      <c r="D142" s="49">
        <f t="shared" ref="D142:E142" si="71">D144+D145</f>
        <v>0</v>
      </c>
      <c r="E142" s="49">
        <f t="shared" si="71"/>
        <v>0.1</v>
      </c>
    </row>
    <row r="143" spans="1:5" ht="18" x14ac:dyDescent="0.35">
      <c r="A143" s="12" t="s">
        <v>0</v>
      </c>
      <c r="B143" s="40"/>
      <c r="C143" s="49"/>
      <c r="D143" s="44"/>
      <c r="E143" s="49"/>
    </row>
    <row r="144" spans="1:5" ht="18" x14ac:dyDescent="0.35">
      <c r="A144" s="27" t="s">
        <v>30</v>
      </c>
      <c r="B144" s="40">
        <f t="shared" ref="B144:B146" si="72">C144+D144+E144</f>
        <v>0</v>
      </c>
      <c r="C144" s="50"/>
      <c r="D144" s="44"/>
      <c r="E144" s="49"/>
    </row>
    <row r="145" spans="1:5" ht="18" x14ac:dyDescent="0.35">
      <c r="A145" s="8" t="s">
        <v>21</v>
      </c>
      <c r="B145" s="40">
        <f t="shared" si="72"/>
        <v>0.1</v>
      </c>
      <c r="C145" s="50"/>
      <c r="D145" s="44"/>
      <c r="E145" s="49">
        <v>0.1</v>
      </c>
    </row>
    <row r="146" spans="1:5" ht="18" x14ac:dyDescent="0.35">
      <c r="A146" s="27" t="s">
        <v>60</v>
      </c>
      <c r="B146" s="40">
        <f t="shared" si="72"/>
        <v>0.3</v>
      </c>
      <c r="C146" s="49">
        <f>C148+C149</f>
        <v>0</v>
      </c>
      <c r="D146" s="49">
        <f t="shared" ref="D146:E146" si="73">D148+D149</f>
        <v>0</v>
      </c>
      <c r="E146" s="49">
        <f t="shared" si="73"/>
        <v>0.3</v>
      </c>
    </row>
    <row r="147" spans="1:5" ht="18" x14ac:dyDescent="0.35">
      <c r="A147" s="12" t="s">
        <v>0</v>
      </c>
      <c r="B147" s="40"/>
      <c r="C147" s="49"/>
      <c r="D147" s="44"/>
      <c r="E147" s="49"/>
    </row>
    <row r="148" spans="1:5" ht="18" x14ac:dyDescent="0.35">
      <c r="A148" s="27" t="s">
        <v>30</v>
      </c>
      <c r="B148" s="40">
        <f t="shared" ref="B148:B150" si="74">C148+D148+E148</f>
        <v>0</v>
      </c>
      <c r="C148" s="50"/>
      <c r="D148" s="44"/>
      <c r="E148" s="49"/>
    </row>
    <row r="149" spans="1:5" ht="18" x14ac:dyDescent="0.35">
      <c r="A149" s="8" t="s">
        <v>21</v>
      </c>
      <c r="B149" s="40">
        <f t="shared" si="74"/>
        <v>0.3</v>
      </c>
      <c r="C149" s="50"/>
      <c r="D149" s="44"/>
      <c r="E149" s="49">
        <v>0.3</v>
      </c>
    </row>
    <row r="150" spans="1:5" ht="18" x14ac:dyDescent="0.35">
      <c r="A150" s="27" t="s">
        <v>61</v>
      </c>
      <c r="B150" s="40">
        <f t="shared" si="74"/>
        <v>0.3</v>
      </c>
      <c r="C150" s="49">
        <f>C152+C153</f>
        <v>0</v>
      </c>
      <c r="D150" s="49">
        <f t="shared" ref="D150:E150" si="75">D152+D153</f>
        <v>0</v>
      </c>
      <c r="E150" s="49">
        <f t="shared" si="75"/>
        <v>0.3</v>
      </c>
    </row>
    <row r="151" spans="1:5" ht="18" x14ac:dyDescent="0.35">
      <c r="A151" s="12" t="s">
        <v>0</v>
      </c>
      <c r="B151" s="40"/>
      <c r="C151" s="49"/>
      <c r="D151" s="44"/>
      <c r="E151" s="49"/>
    </row>
    <row r="152" spans="1:5" ht="18" x14ac:dyDescent="0.35">
      <c r="A152" s="27" t="s">
        <v>30</v>
      </c>
      <c r="B152" s="40">
        <f t="shared" ref="B152:B153" si="76">C152+D152+E152</f>
        <v>0</v>
      </c>
      <c r="C152" s="50"/>
      <c r="D152" s="44"/>
      <c r="E152" s="49"/>
    </row>
    <row r="153" spans="1:5" ht="18" x14ac:dyDescent="0.35">
      <c r="A153" s="8" t="s">
        <v>21</v>
      </c>
      <c r="B153" s="40">
        <f t="shared" si="76"/>
        <v>0.3</v>
      </c>
      <c r="C153" s="50"/>
      <c r="D153" s="44"/>
      <c r="E153" s="49">
        <v>0.3</v>
      </c>
    </row>
    <row r="154" spans="1:5" ht="17.25" customHeight="1" x14ac:dyDescent="0.3">
      <c r="A154" s="11" t="s">
        <v>18</v>
      </c>
      <c r="B154" s="39">
        <f>C154+D154+E154</f>
        <v>52.900000000000006</v>
      </c>
      <c r="C154" s="46">
        <f>C156</f>
        <v>0</v>
      </c>
      <c r="D154" s="46">
        <f t="shared" ref="D154:E154" si="77">D156</f>
        <v>0</v>
      </c>
      <c r="E154" s="46">
        <f t="shared" si="77"/>
        <v>52.900000000000006</v>
      </c>
    </row>
    <row r="155" spans="1:5" ht="18" x14ac:dyDescent="0.35">
      <c r="A155" s="3" t="s">
        <v>0</v>
      </c>
      <c r="B155" s="40"/>
      <c r="C155" s="45"/>
      <c r="D155" s="44"/>
      <c r="E155" s="45"/>
    </row>
    <row r="156" spans="1:5" ht="17.399999999999999" x14ac:dyDescent="0.3">
      <c r="A156" s="11" t="s">
        <v>8</v>
      </c>
      <c r="B156" s="39">
        <f>C156+D156+E156</f>
        <v>52.900000000000006</v>
      </c>
      <c r="C156" s="46">
        <f>C158</f>
        <v>0</v>
      </c>
      <c r="D156" s="46">
        <f t="shared" ref="D156:E156" si="78">D158</f>
        <v>0</v>
      </c>
      <c r="E156" s="46">
        <f t="shared" si="78"/>
        <v>52.900000000000006</v>
      </c>
    </row>
    <row r="157" spans="1:5" ht="17.399999999999999" x14ac:dyDescent="0.3">
      <c r="A157" s="12" t="s">
        <v>0</v>
      </c>
      <c r="B157" s="39"/>
      <c r="C157" s="46"/>
      <c r="D157" s="46"/>
      <c r="E157" s="46"/>
    </row>
    <row r="158" spans="1:5" ht="17.399999999999999" x14ac:dyDescent="0.3">
      <c r="A158" s="11" t="s">
        <v>14</v>
      </c>
      <c r="B158" s="39">
        <f>C158+D158+E158</f>
        <v>52.900000000000006</v>
      </c>
      <c r="C158" s="46">
        <f>C159+C162+C168+C165</f>
        <v>0</v>
      </c>
      <c r="D158" s="46">
        <f t="shared" ref="D158:E158" si="79">D159+D162+D168+D165</f>
        <v>0</v>
      </c>
      <c r="E158" s="46">
        <f t="shared" si="79"/>
        <v>52.900000000000006</v>
      </c>
    </row>
    <row r="159" spans="1:5" ht="31.2" x14ac:dyDescent="0.35">
      <c r="A159" s="14" t="s">
        <v>24</v>
      </c>
      <c r="B159" s="40">
        <f t="shared" ref="B159:B162" si="80">C159+D159+E159</f>
        <v>42.2</v>
      </c>
      <c r="C159" s="45">
        <f>C161</f>
        <v>0</v>
      </c>
      <c r="D159" s="45">
        <f t="shared" ref="D159:E159" si="81">D161</f>
        <v>0</v>
      </c>
      <c r="E159" s="45">
        <f t="shared" si="81"/>
        <v>42.2</v>
      </c>
    </row>
    <row r="160" spans="1:5" ht="18" x14ac:dyDescent="0.35">
      <c r="A160" s="12" t="s">
        <v>0</v>
      </c>
      <c r="B160" s="40"/>
      <c r="C160" s="45"/>
      <c r="D160" s="44"/>
      <c r="E160" s="45"/>
    </row>
    <row r="161" spans="1:5" ht="18" x14ac:dyDescent="0.35">
      <c r="A161" s="13" t="s">
        <v>6</v>
      </c>
      <c r="B161" s="40">
        <f t="shared" ref="B161" si="82">C161+D161+E161</f>
        <v>42.2</v>
      </c>
      <c r="C161" s="50"/>
      <c r="D161" s="44"/>
      <c r="E161" s="49">
        <v>42.2</v>
      </c>
    </row>
    <row r="162" spans="1:5" ht="31.2" x14ac:dyDescent="0.35">
      <c r="A162" s="9" t="s">
        <v>31</v>
      </c>
      <c r="B162" s="40">
        <f t="shared" si="80"/>
        <v>3.7</v>
      </c>
      <c r="C162" s="45">
        <f>C164</f>
        <v>0</v>
      </c>
      <c r="D162" s="45">
        <f t="shared" ref="D162:E162" si="83">D164</f>
        <v>0</v>
      </c>
      <c r="E162" s="45">
        <f t="shared" si="83"/>
        <v>3.7</v>
      </c>
    </row>
    <row r="163" spans="1:5" ht="18" x14ac:dyDescent="0.35">
      <c r="A163" s="13" t="s">
        <v>0</v>
      </c>
      <c r="B163" s="40"/>
      <c r="C163" s="45"/>
      <c r="D163" s="44"/>
      <c r="E163" s="45"/>
    </row>
    <row r="164" spans="1:5" ht="18" x14ac:dyDescent="0.35">
      <c r="A164" s="13" t="s">
        <v>6</v>
      </c>
      <c r="B164" s="40">
        <f t="shared" ref="B164:B165" si="84">C164+D164+E164</f>
        <v>3.7</v>
      </c>
      <c r="C164" s="45"/>
      <c r="D164" s="44"/>
      <c r="E164" s="45">
        <v>3.7</v>
      </c>
    </row>
    <row r="165" spans="1:5" ht="18" x14ac:dyDescent="0.35">
      <c r="A165" s="9" t="s">
        <v>23</v>
      </c>
      <c r="B165" s="40">
        <f t="shared" si="84"/>
        <v>1</v>
      </c>
      <c r="C165" s="49">
        <f>C167</f>
        <v>0</v>
      </c>
      <c r="D165" s="49">
        <f t="shared" ref="D165:E165" si="85">D167</f>
        <v>0</v>
      </c>
      <c r="E165" s="49">
        <f t="shared" si="85"/>
        <v>1</v>
      </c>
    </row>
    <row r="166" spans="1:5" ht="18" x14ac:dyDescent="0.35">
      <c r="A166" s="13" t="s">
        <v>0</v>
      </c>
      <c r="B166" s="40"/>
      <c r="C166" s="49"/>
      <c r="D166" s="44"/>
      <c r="E166" s="49"/>
    </row>
    <row r="167" spans="1:5" ht="18" x14ac:dyDescent="0.35">
      <c r="A167" s="13" t="s">
        <v>6</v>
      </c>
      <c r="B167" s="40">
        <f t="shared" ref="B167:B168" si="86">C167+D167+E167</f>
        <v>1</v>
      </c>
      <c r="C167" s="49"/>
      <c r="D167" s="44"/>
      <c r="E167" s="49">
        <v>1</v>
      </c>
    </row>
    <row r="168" spans="1:5" ht="18" x14ac:dyDescent="0.35">
      <c r="A168" s="9" t="s">
        <v>62</v>
      </c>
      <c r="B168" s="40">
        <f t="shared" si="86"/>
        <v>6</v>
      </c>
      <c r="C168" s="49">
        <f>C170</f>
        <v>0</v>
      </c>
      <c r="D168" s="49">
        <f t="shared" ref="D168:E168" si="87">D170</f>
        <v>0</v>
      </c>
      <c r="E168" s="49">
        <f t="shared" si="87"/>
        <v>6</v>
      </c>
    </row>
    <row r="169" spans="1:5" ht="18" x14ac:dyDescent="0.35">
      <c r="A169" s="13" t="s">
        <v>0</v>
      </c>
      <c r="B169" s="40"/>
      <c r="C169" s="49"/>
      <c r="D169" s="44"/>
      <c r="E169" s="49"/>
    </row>
    <row r="170" spans="1:5" ht="18" x14ac:dyDescent="0.35">
      <c r="A170" s="13" t="s">
        <v>6</v>
      </c>
      <c r="B170" s="40">
        <f t="shared" ref="B170" si="88">C170+D170+E170</f>
        <v>6</v>
      </c>
      <c r="C170" s="49"/>
      <c r="D170" s="44"/>
      <c r="E170" s="49">
        <v>6</v>
      </c>
    </row>
    <row r="171" spans="1:5" ht="17.399999999999999" x14ac:dyDescent="0.3">
      <c r="A171" s="11" t="s">
        <v>63</v>
      </c>
      <c r="B171" s="39">
        <f>C171+D171+E171</f>
        <v>24.6</v>
      </c>
      <c r="C171" s="46">
        <f>C173</f>
        <v>0</v>
      </c>
      <c r="D171" s="46">
        <f t="shared" ref="D171:E171" si="89">D173</f>
        <v>0</v>
      </c>
      <c r="E171" s="46">
        <f t="shared" si="89"/>
        <v>24.6</v>
      </c>
    </row>
    <row r="172" spans="1:5" ht="18" x14ac:dyDescent="0.35">
      <c r="A172" s="3" t="s">
        <v>0</v>
      </c>
      <c r="B172" s="40"/>
      <c r="C172" s="45"/>
      <c r="D172" s="44"/>
      <c r="E172" s="45"/>
    </row>
    <row r="173" spans="1:5" ht="17.399999999999999" x14ac:dyDescent="0.3">
      <c r="A173" s="11" t="s">
        <v>64</v>
      </c>
      <c r="B173" s="39">
        <f>C173+D173+E173</f>
        <v>24.6</v>
      </c>
      <c r="C173" s="46">
        <f>C175</f>
        <v>0</v>
      </c>
      <c r="D173" s="46">
        <f t="shared" ref="D173:E173" si="90">D175</f>
        <v>0</v>
      </c>
      <c r="E173" s="46">
        <f t="shared" si="90"/>
        <v>24.6</v>
      </c>
    </row>
    <row r="174" spans="1:5" ht="17.399999999999999" x14ac:dyDescent="0.3">
      <c r="A174" s="12" t="s">
        <v>0</v>
      </c>
      <c r="B174" s="39"/>
      <c r="C174" s="46"/>
      <c r="D174" s="46"/>
      <c r="E174" s="46"/>
    </row>
    <row r="175" spans="1:5" ht="17.399999999999999" x14ac:dyDescent="0.3">
      <c r="A175" s="26" t="s">
        <v>33</v>
      </c>
      <c r="B175" s="39">
        <f>C175+D175+E175</f>
        <v>24.6</v>
      </c>
      <c r="C175" s="46">
        <f>C176</f>
        <v>0</v>
      </c>
      <c r="D175" s="46">
        <f t="shared" ref="D175:E175" si="91">D176</f>
        <v>0</v>
      </c>
      <c r="E175" s="46">
        <f t="shared" si="91"/>
        <v>24.6</v>
      </c>
    </row>
    <row r="176" spans="1:5" ht="46.8" x14ac:dyDescent="0.35">
      <c r="A176" s="14" t="s">
        <v>65</v>
      </c>
      <c r="B176" s="40">
        <f t="shared" ref="B176:B178" si="92">C176+D176+E176</f>
        <v>24.6</v>
      </c>
      <c r="C176" s="45">
        <f>C178+C179</f>
        <v>0</v>
      </c>
      <c r="D176" s="45">
        <f t="shared" ref="D176:E176" si="93">D178+D179</f>
        <v>0</v>
      </c>
      <c r="E176" s="45">
        <f t="shared" si="93"/>
        <v>24.6</v>
      </c>
    </row>
    <row r="177" spans="1:5" ht="18" x14ac:dyDescent="0.35">
      <c r="A177" s="12" t="s">
        <v>0</v>
      </c>
      <c r="B177" s="40"/>
      <c r="C177" s="45"/>
      <c r="D177" s="44"/>
      <c r="E177" s="45"/>
    </row>
    <row r="178" spans="1:5" ht="18" x14ac:dyDescent="0.35">
      <c r="A178" s="13" t="s">
        <v>6</v>
      </c>
      <c r="B178" s="40">
        <f t="shared" ref="B178:B179" si="94">C178+D178+E178</f>
        <v>0.6</v>
      </c>
      <c r="C178" s="50"/>
      <c r="D178" s="44"/>
      <c r="E178" s="49">
        <v>0.6</v>
      </c>
    </row>
    <row r="179" spans="1:5" ht="18" x14ac:dyDescent="0.35">
      <c r="A179" s="8" t="s">
        <v>21</v>
      </c>
      <c r="B179" s="40">
        <f t="shared" si="94"/>
        <v>24</v>
      </c>
      <c r="C179" s="52"/>
      <c r="D179" s="53"/>
      <c r="E179" s="52">
        <v>24</v>
      </c>
    </row>
    <row r="180" spans="1:5" ht="17.399999999999999" x14ac:dyDescent="0.3">
      <c r="A180" s="20" t="s">
        <v>5</v>
      </c>
      <c r="B180" s="54">
        <f>B9+B25+B154+B171</f>
        <v>580.90000000000009</v>
      </c>
      <c r="C180" s="54">
        <f t="shared" ref="C180:E180" si="95">C9+C25+C154+C171</f>
        <v>0</v>
      </c>
      <c r="D180" s="54">
        <f t="shared" si="95"/>
        <v>50.8</v>
      </c>
      <c r="E180" s="54">
        <f t="shared" si="95"/>
        <v>530.1</v>
      </c>
    </row>
    <row r="181" spans="1:5" ht="15.6" x14ac:dyDescent="0.3">
      <c r="A181" s="21"/>
      <c r="B181" s="22"/>
      <c r="C181" s="22"/>
      <c r="D181" s="22"/>
      <c r="E181" s="23"/>
    </row>
    <row r="182" spans="1:5" x14ac:dyDescent="0.3">
      <c r="E182" s="1"/>
    </row>
    <row r="183" spans="1:5" x14ac:dyDescent="0.3">
      <c r="E183" s="1"/>
    </row>
  </sheetData>
  <mergeCells count="7">
    <mergeCell ref="A2:E2"/>
    <mergeCell ref="A3:D3"/>
    <mergeCell ref="D4:E4"/>
    <mergeCell ref="A5:A7"/>
    <mergeCell ref="B5:E5"/>
    <mergeCell ref="B6:B7"/>
    <mergeCell ref="C6:E6"/>
  </mergeCells>
  <pageMargins left="1.1811023622047245" right="0.39370078740157483" top="0.39370078740157483" bottom="0.39370078740157483" header="0.31496062992125984" footer="0.31496062992125984"/>
  <pageSetup paperSize="9"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2025 год</vt:lpstr>
      <vt:lpstr>'2025 год'!Область_печати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2025-01-16T07:39:17Z</dcterms:modified>
</cp:coreProperties>
</file>