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2" sheetId="1" r:id="rId1"/>
    <sheet name="Лист3" sheetId="2" r:id="rId2"/>
  </sheets>
  <definedNames>
    <definedName name="_xlnm.Print_Area" localSheetId="0">'Лист2'!$A$1:$D$75</definedName>
  </definedNames>
  <calcPr fullCalcOnLoad="1"/>
</workbook>
</file>

<file path=xl/sharedStrings.xml><?xml version="1.0" encoding="utf-8"?>
<sst xmlns="http://schemas.openxmlformats.org/spreadsheetml/2006/main" count="77" uniqueCount="75">
  <si>
    <t>Показатели</t>
  </si>
  <si>
    <t>Все категории хозяйств</t>
  </si>
  <si>
    <t>Вся посевная площадь</t>
  </si>
  <si>
    <t>Зерновые и зернобобовые культуры</t>
  </si>
  <si>
    <t xml:space="preserve">              в том числе:</t>
  </si>
  <si>
    <t>озимые зерновые культуры</t>
  </si>
  <si>
    <t xml:space="preserve">          из них:</t>
  </si>
  <si>
    <t xml:space="preserve">    пшеница</t>
  </si>
  <si>
    <t xml:space="preserve">    рожь</t>
  </si>
  <si>
    <t xml:space="preserve">    ячмень</t>
  </si>
  <si>
    <t>яровые зерновые и зернобобовые культуры</t>
  </si>
  <si>
    <t xml:space="preserve">         из них:</t>
  </si>
  <si>
    <t xml:space="preserve">    кукуруза на зерно</t>
  </si>
  <si>
    <t xml:space="preserve">    овес</t>
  </si>
  <si>
    <t xml:space="preserve">    просо</t>
  </si>
  <si>
    <t xml:space="preserve">    гречиха</t>
  </si>
  <si>
    <t xml:space="preserve">    зернобобовые</t>
  </si>
  <si>
    <t xml:space="preserve">        из них горох</t>
  </si>
  <si>
    <t>Технические культуры</t>
  </si>
  <si>
    <t xml:space="preserve">  лен-долгунец</t>
  </si>
  <si>
    <t xml:space="preserve">  конопля - вся</t>
  </si>
  <si>
    <t xml:space="preserve">  сахарная свекла (фабричная)</t>
  </si>
  <si>
    <t xml:space="preserve"> масличные культуры :</t>
  </si>
  <si>
    <t xml:space="preserve">     из них:</t>
  </si>
  <si>
    <t>подсолнечник</t>
  </si>
  <si>
    <t>лен-кудряш</t>
  </si>
  <si>
    <t>соя</t>
  </si>
  <si>
    <t>горчица</t>
  </si>
  <si>
    <t>рыжик</t>
  </si>
  <si>
    <t>эфирно-масличные культуры (посева текущего года и прошлых лет)</t>
  </si>
  <si>
    <t>Картофель и овощебахчевые культуры</t>
  </si>
  <si>
    <t xml:space="preserve">   картофель</t>
  </si>
  <si>
    <t xml:space="preserve">   овощи (без высадков)</t>
  </si>
  <si>
    <t>капуста вcякая</t>
  </si>
  <si>
    <t>в т.ч.капуста цветная</t>
  </si>
  <si>
    <t>огурцы</t>
  </si>
  <si>
    <t>помидоры</t>
  </si>
  <si>
    <t>свекла столовая</t>
  </si>
  <si>
    <t>морковь столовая</t>
  </si>
  <si>
    <t>лук на репку</t>
  </si>
  <si>
    <t>чеснок</t>
  </si>
  <si>
    <t>зеленый горошек</t>
  </si>
  <si>
    <t>тыква</t>
  </si>
  <si>
    <t>кабачки</t>
  </si>
  <si>
    <t>прочие овощи</t>
  </si>
  <si>
    <t xml:space="preserve">   продовольственные бахчевые культуры</t>
  </si>
  <si>
    <t>Кормовые культуры</t>
  </si>
  <si>
    <t xml:space="preserve">         в том числе:</t>
  </si>
  <si>
    <t xml:space="preserve">   кормовые корнеплоды</t>
  </si>
  <si>
    <t xml:space="preserve">   озимые на зеленый корм</t>
  </si>
  <si>
    <t xml:space="preserve">   кукуруза на корм</t>
  </si>
  <si>
    <t xml:space="preserve">   однолетние травы</t>
  </si>
  <si>
    <t>Яровой сев, всего</t>
  </si>
  <si>
    <t>Чистые пары</t>
  </si>
  <si>
    <t xml:space="preserve">в том числе </t>
  </si>
  <si>
    <t>сельскохозяйственные организации</t>
  </si>
  <si>
    <t>крестьянские (фермерские) хозяйства</t>
  </si>
  <si>
    <t xml:space="preserve"> </t>
  </si>
  <si>
    <t xml:space="preserve">    тритикале </t>
  </si>
  <si>
    <t xml:space="preserve">    вика</t>
  </si>
  <si>
    <t xml:space="preserve">   семенники овощных</t>
  </si>
  <si>
    <t xml:space="preserve">      в т.ч. лук-севок</t>
  </si>
  <si>
    <t>прочие масличные культуры (указать какие)</t>
  </si>
  <si>
    <t>рапс всего</t>
  </si>
  <si>
    <t xml:space="preserve">     в т.ч. рапс озимой</t>
  </si>
  <si>
    <t xml:space="preserve">    прочие зерновые культуры (указать какие)вика</t>
  </si>
  <si>
    <t>Канашского района</t>
  </si>
  <si>
    <t>Всего пашня в обработке</t>
  </si>
  <si>
    <t>Пашня всего</t>
  </si>
  <si>
    <t xml:space="preserve">   многолетние травы  посева прошлых лет </t>
  </si>
  <si>
    <t>Исполнитель: Долгов В.В-2-23-86</t>
  </si>
  <si>
    <t xml:space="preserve">   </t>
  </si>
  <si>
    <t xml:space="preserve">        в том числе:фацелия</t>
  </si>
  <si>
    <t xml:space="preserve">   посев многолетних  трав в 2023году (беспокровные)</t>
  </si>
  <si>
    <t>Прогноз структуры посевных площадей под урожай 2023 года, 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</si>
</sst>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view="pageBreakPreview" zoomScale="145" zoomScaleSheetLayoutView="145" zoomScalePageLayoutView="0" workbookViewId="0" topLeftCell="A37">
      <selection activeCell="A4" sqref="A4:A5"/>
    </sheetView>
  </sheetViews>
  <sheetFormatPr defaultColWidth="9.00390625" defaultRowHeight="12.75"/>
  <cols>
    <col min="1" max="1" width="45.625" style="2" customWidth="1"/>
    <col min="2" max="2" width="15.75390625" style="1" customWidth="1"/>
    <col min="3" max="3" width="13.75390625" style="1" customWidth="1"/>
    <col min="4" max="4" width="12.75390625" style="1" customWidth="1"/>
  </cols>
  <sheetData>
    <row r="2" spans="1:4" ht="12" customHeight="1">
      <c r="A2" s="12" t="s">
        <v>74</v>
      </c>
      <c r="B2" s="12"/>
      <c r="C2" s="12"/>
      <c r="D2" s="12"/>
    </row>
    <row r="3" ht="12.75">
      <c r="A3" s="2" t="s">
        <v>66</v>
      </c>
    </row>
    <row r="4" spans="1:4" ht="12.75" customHeight="1">
      <c r="A4" s="15" t="s">
        <v>0</v>
      </c>
      <c r="B4" s="15" t="s">
        <v>1</v>
      </c>
      <c r="C4" s="13" t="s">
        <v>54</v>
      </c>
      <c r="D4" s="14"/>
    </row>
    <row r="5" spans="1:4" ht="38.25">
      <c r="A5" s="16"/>
      <c r="B5" s="16"/>
      <c r="C5" s="4" t="s">
        <v>55</v>
      </c>
      <c r="D5" s="4" t="s">
        <v>56</v>
      </c>
    </row>
    <row r="6" spans="1:4" ht="12.75">
      <c r="A6" s="5" t="s">
        <v>68</v>
      </c>
      <c r="B6" s="6">
        <f>C6+D6</f>
        <v>42768</v>
      </c>
      <c r="C6" s="5">
        <v>27599</v>
      </c>
      <c r="D6" s="5">
        <v>15169</v>
      </c>
    </row>
    <row r="7" spans="1:5" ht="12.75">
      <c r="A7" s="5" t="s">
        <v>2</v>
      </c>
      <c r="B7" s="6">
        <f>C7+D7</f>
        <v>35760</v>
      </c>
      <c r="C7" s="9">
        <f>C8+C27+C43+C62</f>
        <v>21417</v>
      </c>
      <c r="D7" s="9">
        <f>D8+D27+D43+D62</f>
        <v>14343</v>
      </c>
      <c r="E7" s="7"/>
    </row>
    <row r="8" spans="1:5" ht="12.75">
      <c r="A8" s="5" t="s">
        <v>3</v>
      </c>
      <c r="B8" s="6">
        <f>C8+D8</f>
        <v>22800</v>
      </c>
      <c r="C8" s="9">
        <f>C10+C16</f>
        <v>13722</v>
      </c>
      <c r="D8" s="9">
        <f>D10+D16</f>
        <v>9078</v>
      </c>
      <c r="E8" s="7"/>
    </row>
    <row r="9" spans="1:5" ht="12.75">
      <c r="A9" s="3" t="s">
        <v>4</v>
      </c>
      <c r="B9" s="8"/>
      <c r="C9" s="8"/>
      <c r="D9" s="8"/>
      <c r="E9" s="7"/>
    </row>
    <row r="10" spans="1:5" ht="12.75">
      <c r="A10" s="3" t="s">
        <v>5</v>
      </c>
      <c r="B10" s="6">
        <f>C10+D10</f>
        <v>6200</v>
      </c>
      <c r="C10" s="8">
        <f>C12+C13+C14+C15</f>
        <v>4115</v>
      </c>
      <c r="D10" s="8">
        <f>D12+D13+D14+D15</f>
        <v>2085</v>
      </c>
      <c r="E10" s="7"/>
    </row>
    <row r="11" spans="1:5" ht="12.75">
      <c r="A11" s="3" t="s">
        <v>6</v>
      </c>
      <c r="B11" s="8"/>
      <c r="C11" s="8"/>
      <c r="D11" s="8"/>
      <c r="E11" s="7"/>
    </row>
    <row r="12" spans="1:5" ht="12.75">
      <c r="A12" s="3" t="s">
        <v>7</v>
      </c>
      <c r="B12" s="6">
        <f aca="true" t="shared" si="0" ref="B12:B70">C12+D12</f>
        <v>5000</v>
      </c>
      <c r="C12" s="8">
        <v>3115</v>
      </c>
      <c r="D12" s="8">
        <v>1885</v>
      </c>
      <c r="E12" s="7"/>
    </row>
    <row r="13" spans="1:5" ht="12.75">
      <c r="A13" s="3" t="s">
        <v>8</v>
      </c>
      <c r="B13" s="6">
        <f t="shared" si="0"/>
        <v>1200</v>
      </c>
      <c r="C13" s="8">
        <v>1000</v>
      </c>
      <c r="D13" s="8">
        <v>200</v>
      </c>
      <c r="E13" s="7"/>
    </row>
    <row r="14" spans="1:5" ht="12.75">
      <c r="A14" s="3" t="s">
        <v>58</v>
      </c>
      <c r="B14" s="6">
        <f t="shared" si="0"/>
        <v>0</v>
      </c>
      <c r="C14" s="8">
        <v>0</v>
      </c>
      <c r="D14" s="8"/>
      <c r="E14" s="7"/>
    </row>
    <row r="15" spans="1:8" ht="12.75">
      <c r="A15" s="3" t="s">
        <v>59</v>
      </c>
      <c r="B15" s="6">
        <f t="shared" si="0"/>
        <v>0</v>
      </c>
      <c r="C15" s="8">
        <v>0</v>
      </c>
      <c r="D15" s="8">
        <v>0</v>
      </c>
      <c r="E15" s="7"/>
      <c r="H15" t="s">
        <v>57</v>
      </c>
    </row>
    <row r="16" spans="1:5" ht="12.75">
      <c r="A16" s="3" t="s">
        <v>10</v>
      </c>
      <c r="B16" s="6">
        <f t="shared" si="0"/>
        <v>16600</v>
      </c>
      <c r="C16" s="8">
        <f>C18+C19+C20+C21+C22+C23+C24+C25</f>
        <v>9607</v>
      </c>
      <c r="D16" s="8">
        <f>D18+D19+D20+D21+D22+D23+D24</f>
        <v>6993</v>
      </c>
      <c r="E16" s="7"/>
    </row>
    <row r="17" spans="1:5" ht="12.75">
      <c r="A17" s="3" t="s">
        <v>11</v>
      </c>
      <c r="B17" s="6">
        <f t="shared" si="0"/>
        <v>0</v>
      </c>
      <c r="C17" s="8"/>
      <c r="D17" s="8"/>
      <c r="E17" s="7"/>
    </row>
    <row r="18" spans="1:5" ht="12.75">
      <c r="A18" s="3" t="s">
        <v>7</v>
      </c>
      <c r="B18" s="6">
        <f t="shared" si="0"/>
        <v>7540</v>
      </c>
      <c r="C18" s="8">
        <v>4457</v>
      </c>
      <c r="D18" s="8">
        <v>3083</v>
      </c>
      <c r="E18" s="7"/>
    </row>
    <row r="19" spans="1:5" ht="12.75">
      <c r="A19" s="3" t="s">
        <v>9</v>
      </c>
      <c r="B19" s="6">
        <f t="shared" si="0"/>
        <v>7800</v>
      </c>
      <c r="C19" s="8">
        <v>4110</v>
      </c>
      <c r="D19" s="8">
        <v>3690</v>
      </c>
      <c r="E19" s="7"/>
    </row>
    <row r="20" spans="1:5" ht="12.75">
      <c r="A20" s="3" t="s">
        <v>12</v>
      </c>
      <c r="B20" s="6">
        <f t="shared" si="0"/>
        <v>0</v>
      </c>
      <c r="C20" s="8">
        <v>0</v>
      </c>
      <c r="D20" s="8">
        <v>0</v>
      </c>
      <c r="E20" s="7"/>
    </row>
    <row r="21" spans="1:5" ht="12.75">
      <c r="A21" s="3" t="s">
        <v>13</v>
      </c>
      <c r="B21" s="6">
        <f t="shared" si="0"/>
        <v>430</v>
      </c>
      <c r="C21" s="8">
        <v>310</v>
      </c>
      <c r="D21" s="8">
        <v>120</v>
      </c>
      <c r="E21" s="7"/>
    </row>
    <row r="22" spans="1:5" ht="12.75">
      <c r="A22" s="3" t="s">
        <v>14</v>
      </c>
      <c r="B22" s="6">
        <f t="shared" si="0"/>
        <v>0</v>
      </c>
      <c r="C22" s="8">
        <v>0</v>
      </c>
      <c r="D22" s="8">
        <v>0</v>
      </c>
      <c r="E22" s="7"/>
    </row>
    <row r="23" spans="1:5" ht="12.75">
      <c r="A23" s="3" t="s">
        <v>15</v>
      </c>
      <c r="B23" s="6">
        <f t="shared" si="0"/>
        <v>30</v>
      </c>
      <c r="C23" s="8">
        <v>30</v>
      </c>
      <c r="D23" s="8">
        <v>0</v>
      </c>
      <c r="E23" s="7"/>
    </row>
    <row r="24" spans="1:5" ht="12.75">
      <c r="A24" s="3" t="s">
        <v>65</v>
      </c>
      <c r="B24" s="6">
        <f t="shared" si="0"/>
        <v>700</v>
      </c>
      <c r="C24" s="8">
        <v>600</v>
      </c>
      <c r="D24" s="8">
        <v>100</v>
      </c>
      <c r="E24" s="7"/>
    </row>
    <row r="25" spans="1:5" ht="12.75">
      <c r="A25" s="3" t="s">
        <v>16</v>
      </c>
      <c r="B25" s="6">
        <f t="shared" si="0"/>
        <v>110</v>
      </c>
      <c r="C25" s="8">
        <v>100</v>
      </c>
      <c r="D25" s="8">
        <f>D26</f>
        <v>10</v>
      </c>
      <c r="E25" s="7"/>
    </row>
    <row r="26" spans="1:5" ht="12.75">
      <c r="A26" s="3" t="s">
        <v>17</v>
      </c>
      <c r="B26" s="6">
        <f t="shared" si="0"/>
        <v>100</v>
      </c>
      <c r="C26" s="8">
        <v>90</v>
      </c>
      <c r="D26" s="8">
        <v>10</v>
      </c>
      <c r="E26" s="7"/>
    </row>
    <row r="27" spans="1:5" ht="12.75">
      <c r="A27" s="5" t="s">
        <v>18</v>
      </c>
      <c r="B27" s="6">
        <f t="shared" si="0"/>
        <v>5900</v>
      </c>
      <c r="C27" s="9">
        <f>C32+C42+C28</f>
        <v>4350</v>
      </c>
      <c r="D27" s="9">
        <f>D32+D42</f>
        <v>1550</v>
      </c>
      <c r="E27" s="7"/>
    </row>
    <row r="28" spans="1:5" ht="12.75">
      <c r="A28" s="3" t="s">
        <v>72</v>
      </c>
      <c r="B28" s="6">
        <f t="shared" si="0"/>
        <v>150</v>
      </c>
      <c r="C28" s="1">
        <v>150</v>
      </c>
      <c r="E28" s="7"/>
    </row>
    <row r="29" spans="1:5" ht="12.75">
      <c r="A29" s="3" t="s">
        <v>19</v>
      </c>
      <c r="B29" s="6">
        <f t="shared" si="0"/>
        <v>0</v>
      </c>
      <c r="C29" s="8"/>
      <c r="D29" s="8"/>
      <c r="E29" s="7"/>
    </row>
    <row r="30" spans="1:5" ht="12.75">
      <c r="A30" s="3" t="s">
        <v>20</v>
      </c>
      <c r="B30" s="6">
        <f t="shared" si="0"/>
        <v>0</v>
      </c>
      <c r="C30" s="8"/>
      <c r="D30" s="8"/>
      <c r="E30" s="7"/>
    </row>
    <row r="31" spans="1:5" ht="12.75">
      <c r="A31" s="3" t="s">
        <v>21</v>
      </c>
      <c r="B31" s="6">
        <f t="shared" si="0"/>
        <v>0</v>
      </c>
      <c r="C31" s="8"/>
      <c r="D31" s="8"/>
      <c r="E31" s="7"/>
    </row>
    <row r="32" spans="1:5" ht="12.75">
      <c r="A32" s="3" t="s">
        <v>22</v>
      </c>
      <c r="B32" s="6">
        <f t="shared" si="0"/>
        <v>5750</v>
      </c>
      <c r="C32" s="8">
        <f>C34+C35+C36+C37+C38+C40+C41</f>
        <v>4200</v>
      </c>
      <c r="D32" s="8">
        <f>D34+D35+D36+D37+D38+D40+D41</f>
        <v>1550</v>
      </c>
      <c r="E32" s="7"/>
    </row>
    <row r="33" spans="1:5" ht="12.75">
      <c r="A33" s="3" t="s">
        <v>23</v>
      </c>
      <c r="B33" s="6">
        <f t="shared" si="0"/>
        <v>0</v>
      </c>
      <c r="C33" s="8"/>
      <c r="D33" s="8"/>
      <c r="E33" s="7"/>
    </row>
    <row r="34" spans="1:5" ht="12.75">
      <c r="A34" s="3" t="s">
        <v>24</v>
      </c>
      <c r="B34" s="6">
        <f t="shared" si="0"/>
        <v>2100</v>
      </c>
      <c r="C34" s="8">
        <v>2000</v>
      </c>
      <c r="D34" s="8">
        <v>100</v>
      </c>
      <c r="E34" s="7"/>
    </row>
    <row r="35" spans="1:5" ht="12.75">
      <c r="A35" s="3" t="s">
        <v>25</v>
      </c>
      <c r="B35" s="6">
        <f t="shared" si="0"/>
        <v>0</v>
      </c>
      <c r="C35" s="8"/>
      <c r="D35" s="8"/>
      <c r="E35" s="7"/>
    </row>
    <row r="36" spans="1:5" ht="12.75">
      <c r="A36" s="3" t="s">
        <v>26</v>
      </c>
      <c r="B36" s="6">
        <f t="shared" si="0"/>
        <v>0</v>
      </c>
      <c r="C36" s="8"/>
      <c r="D36" s="8"/>
      <c r="E36" s="7"/>
    </row>
    <row r="37" spans="1:5" ht="12.75">
      <c r="A37" s="3" t="s">
        <v>27</v>
      </c>
      <c r="B37" s="6">
        <f t="shared" si="0"/>
        <v>1450</v>
      </c>
      <c r="C37" s="8">
        <v>1000</v>
      </c>
      <c r="D37" s="8">
        <v>450</v>
      </c>
      <c r="E37" s="7"/>
    </row>
    <row r="38" spans="1:5" ht="12.75">
      <c r="A38" s="3" t="s">
        <v>63</v>
      </c>
      <c r="B38" s="6">
        <f t="shared" si="0"/>
        <v>2200</v>
      </c>
      <c r="C38" s="8">
        <v>1200</v>
      </c>
      <c r="D38" s="8">
        <v>1000</v>
      </c>
      <c r="E38" s="7"/>
    </row>
    <row r="39" spans="1:5" ht="12.75">
      <c r="A39" s="3" t="s">
        <v>64</v>
      </c>
      <c r="B39" s="6">
        <f t="shared" si="0"/>
        <v>0</v>
      </c>
      <c r="C39" s="8"/>
      <c r="D39" s="8"/>
      <c r="E39" s="7"/>
    </row>
    <row r="40" spans="1:5" ht="12.75">
      <c r="A40" s="3" t="s">
        <v>28</v>
      </c>
      <c r="B40" s="6">
        <f t="shared" si="0"/>
        <v>0</v>
      </c>
      <c r="C40" s="8"/>
      <c r="D40" s="8"/>
      <c r="E40" s="7"/>
    </row>
    <row r="41" spans="1:5" ht="12.75">
      <c r="A41" s="3" t="s">
        <v>62</v>
      </c>
      <c r="B41" s="6">
        <f t="shared" si="0"/>
        <v>0</v>
      </c>
      <c r="C41" s="8"/>
      <c r="D41" s="8"/>
      <c r="E41" s="7"/>
    </row>
    <row r="42" spans="1:5" ht="25.5">
      <c r="A42" s="3" t="s">
        <v>29</v>
      </c>
      <c r="B42" s="6">
        <f t="shared" si="0"/>
        <v>0</v>
      </c>
      <c r="C42" s="8"/>
      <c r="D42" s="8"/>
      <c r="E42" s="7"/>
    </row>
    <row r="43" spans="1:5" ht="12.75">
      <c r="A43" s="5" t="s">
        <v>30</v>
      </c>
      <c r="B43" s="6">
        <f t="shared" si="0"/>
        <v>160</v>
      </c>
      <c r="C43" s="9">
        <f>C45+C46</f>
        <v>45</v>
      </c>
      <c r="D43" s="9">
        <f>D45+D46</f>
        <v>115</v>
      </c>
      <c r="E43" s="7"/>
    </row>
    <row r="44" spans="1:5" ht="12.75">
      <c r="A44" s="3" t="s">
        <v>23</v>
      </c>
      <c r="B44" s="6">
        <f t="shared" si="0"/>
        <v>0</v>
      </c>
      <c r="C44" s="8"/>
      <c r="D44" s="8"/>
      <c r="E44" s="7"/>
    </row>
    <row r="45" spans="1:5" ht="12.75">
      <c r="A45" s="3" t="s">
        <v>31</v>
      </c>
      <c r="B45" s="6">
        <f t="shared" si="0"/>
        <v>150</v>
      </c>
      <c r="C45" s="8">
        <v>45</v>
      </c>
      <c r="D45" s="8">
        <v>105</v>
      </c>
      <c r="E45" s="7"/>
    </row>
    <row r="46" spans="1:5" ht="12.75">
      <c r="A46" s="3" t="s">
        <v>32</v>
      </c>
      <c r="B46" s="6">
        <f t="shared" si="0"/>
        <v>10</v>
      </c>
      <c r="C46" s="8"/>
      <c r="D46" s="8">
        <v>10</v>
      </c>
      <c r="E46" s="7"/>
    </row>
    <row r="47" spans="1:5" ht="12.75">
      <c r="A47" s="3" t="s">
        <v>60</v>
      </c>
      <c r="B47" s="6">
        <f t="shared" si="0"/>
        <v>0</v>
      </c>
      <c r="C47" s="8"/>
      <c r="D47" s="8"/>
      <c r="E47" s="7"/>
    </row>
    <row r="48" spans="1:5" ht="12.75">
      <c r="A48" s="3" t="s">
        <v>61</v>
      </c>
      <c r="B48" s="6">
        <f t="shared" si="0"/>
        <v>0</v>
      </c>
      <c r="C48" s="8"/>
      <c r="D48" s="8"/>
      <c r="E48" s="7"/>
    </row>
    <row r="49" spans="1:5" ht="12.75" hidden="1">
      <c r="A49" s="3" t="s">
        <v>33</v>
      </c>
      <c r="B49" s="6">
        <f t="shared" si="0"/>
        <v>0</v>
      </c>
      <c r="C49" s="8"/>
      <c r="D49" s="8"/>
      <c r="E49" s="7"/>
    </row>
    <row r="50" spans="1:5" ht="12.75" hidden="1">
      <c r="A50" s="3" t="s">
        <v>34</v>
      </c>
      <c r="B50" s="6">
        <f t="shared" si="0"/>
        <v>0</v>
      </c>
      <c r="C50" s="8"/>
      <c r="D50" s="8"/>
      <c r="E50" s="7"/>
    </row>
    <row r="51" spans="1:5" ht="12.75" hidden="1">
      <c r="A51" s="3" t="s">
        <v>35</v>
      </c>
      <c r="B51" s="6">
        <f t="shared" si="0"/>
        <v>0</v>
      </c>
      <c r="C51" s="8"/>
      <c r="D51" s="8"/>
      <c r="E51" s="7"/>
    </row>
    <row r="52" spans="1:5" ht="12.75" hidden="1">
      <c r="A52" s="3" t="s">
        <v>36</v>
      </c>
      <c r="B52" s="6">
        <f t="shared" si="0"/>
        <v>0</v>
      </c>
      <c r="C52" s="8"/>
      <c r="D52" s="8"/>
      <c r="E52" s="7"/>
    </row>
    <row r="53" spans="1:5" ht="12.75" hidden="1">
      <c r="A53" s="3" t="s">
        <v>37</v>
      </c>
      <c r="B53" s="6">
        <f t="shared" si="0"/>
        <v>0</v>
      </c>
      <c r="C53" s="8"/>
      <c r="D53" s="8"/>
      <c r="E53" s="7"/>
    </row>
    <row r="54" spans="1:5" ht="12.75" hidden="1">
      <c r="A54" s="3" t="s">
        <v>38</v>
      </c>
      <c r="B54" s="6">
        <f t="shared" si="0"/>
        <v>0</v>
      </c>
      <c r="C54" s="8"/>
      <c r="D54" s="8"/>
      <c r="E54" s="7"/>
    </row>
    <row r="55" spans="1:5" ht="12.75" hidden="1">
      <c r="A55" s="3" t="s">
        <v>39</v>
      </c>
      <c r="B55" s="6">
        <f t="shared" si="0"/>
        <v>0</v>
      </c>
      <c r="C55" s="8"/>
      <c r="D55" s="8"/>
      <c r="E55" s="7"/>
    </row>
    <row r="56" spans="1:5" ht="12.75" hidden="1">
      <c r="A56" s="3" t="s">
        <v>40</v>
      </c>
      <c r="B56" s="6">
        <f t="shared" si="0"/>
        <v>0</v>
      </c>
      <c r="C56" s="8"/>
      <c r="D56" s="8"/>
      <c r="E56" s="7"/>
    </row>
    <row r="57" spans="1:5" ht="12.75" hidden="1">
      <c r="A57" s="3" t="s">
        <v>41</v>
      </c>
      <c r="B57" s="6">
        <f t="shared" si="0"/>
        <v>0</v>
      </c>
      <c r="C57" s="8"/>
      <c r="D57" s="8"/>
      <c r="E57" s="7"/>
    </row>
    <row r="58" spans="1:5" ht="12.75" hidden="1">
      <c r="A58" s="3" t="s">
        <v>42</v>
      </c>
      <c r="B58" s="6">
        <f t="shared" si="0"/>
        <v>0</v>
      </c>
      <c r="C58" s="8"/>
      <c r="D58" s="8"/>
      <c r="E58" s="7"/>
    </row>
    <row r="59" spans="1:5" ht="12.75" hidden="1">
      <c r="A59" s="3" t="s">
        <v>43</v>
      </c>
      <c r="B59" s="6">
        <f t="shared" si="0"/>
        <v>0</v>
      </c>
      <c r="C59" s="8"/>
      <c r="D59" s="8"/>
      <c r="E59" s="7"/>
    </row>
    <row r="60" spans="1:5" ht="12.75" hidden="1">
      <c r="A60" s="3" t="s">
        <v>44</v>
      </c>
      <c r="B60" s="6">
        <f t="shared" si="0"/>
        <v>0</v>
      </c>
      <c r="C60" s="8"/>
      <c r="D60" s="8"/>
      <c r="E60" s="7"/>
    </row>
    <row r="61" spans="1:5" ht="12.75">
      <c r="A61" s="3" t="s">
        <v>45</v>
      </c>
      <c r="B61" s="6">
        <f t="shared" si="0"/>
        <v>0</v>
      </c>
      <c r="C61" s="8"/>
      <c r="D61" s="8"/>
      <c r="E61" s="7"/>
    </row>
    <row r="62" spans="1:5" ht="12.75">
      <c r="A62" s="5" t="s">
        <v>46</v>
      </c>
      <c r="B62" s="6">
        <f t="shared" si="0"/>
        <v>6900</v>
      </c>
      <c r="C62" s="9">
        <f>C64+C65+C66+C67+C68+C69</f>
        <v>3300</v>
      </c>
      <c r="D62" s="9">
        <f>D64+D65+D66+D67+D68+D69</f>
        <v>3600</v>
      </c>
      <c r="E62" s="7"/>
    </row>
    <row r="63" spans="1:5" ht="12.75">
      <c r="A63" s="3" t="s">
        <v>47</v>
      </c>
      <c r="B63" s="6">
        <f t="shared" si="0"/>
        <v>0</v>
      </c>
      <c r="C63" s="8"/>
      <c r="D63" s="8"/>
      <c r="E63" s="7"/>
    </row>
    <row r="64" spans="1:5" ht="12.75">
      <c r="A64" s="3" t="s">
        <v>48</v>
      </c>
      <c r="B64" s="6">
        <f t="shared" si="0"/>
        <v>0</v>
      </c>
      <c r="C64" s="8"/>
      <c r="D64" s="8"/>
      <c r="E64" s="7"/>
    </row>
    <row r="65" spans="1:5" ht="12.75">
      <c r="A65" s="3" t="s">
        <v>49</v>
      </c>
      <c r="B65" s="6">
        <f t="shared" si="0"/>
        <v>50</v>
      </c>
      <c r="C65" s="8">
        <v>50</v>
      </c>
      <c r="D65" s="8"/>
      <c r="E65" s="7"/>
    </row>
    <row r="66" spans="1:5" ht="12.75">
      <c r="A66" s="3" t="s">
        <v>50</v>
      </c>
      <c r="B66" s="6">
        <f t="shared" si="0"/>
        <v>300</v>
      </c>
      <c r="C66" s="8">
        <v>250</v>
      </c>
      <c r="D66" s="8">
        <v>50</v>
      </c>
      <c r="E66" s="7"/>
    </row>
    <row r="67" spans="1:5" ht="12.75">
      <c r="A67" s="3" t="s">
        <v>51</v>
      </c>
      <c r="B67" s="6">
        <f t="shared" si="0"/>
        <v>1300</v>
      </c>
      <c r="C67" s="8">
        <v>1000</v>
      </c>
      <c r="D67" s="8">
        <v>300</v>
      </c>
      <c r="E67" s="7"/>
    </row>
    <row r="68" spans="1:5" ht="12.75" customHeight="1">
      <c r="A68" s="3" t="s">
        <v>73</v>
      </c>
      <c r="B68" s="6">
        <f t="shared" si="0"/>
        <v>350</v>
      </c>
      <c r="C68" s="8"/>
      <c r="D68" s="8">
        <v>350</v>
      </c>
      <c r="E68" s="7"/>
    </row>
    <row r="69" spans="1:5" ht="13.5" customHeight="1">
      <c r="A69" s="3" t="s">
        <v>69</v>
      </c>
      <c r="B69" s="6">
        <f t="shared" si="0"/>
        <v>4900</v>
      </c>
      <c r="C69" s="8">
        <v>2000</v>
      </c>
      <c r="D69" s="8">
        <v>2900</v>
      </c>
      <c r="E69" s="7"/>
    </row>
    <row r="70" spans="1:5" ht="12.75">
      <c r="A70" s="6" t="s">
        <v>52</v>
      </c>
      <c r="B70" s="6">
        <f t="shared" si="0"/>
        <v>24660</v>
      </c>
      <c r="C70" s="9">
        <f>C68+C67+C66+C65+C43+C27+C16</f>
        <v>15302</v>
      </c>
      <c r="D70" s="9">
        <f>D68+D67+D66+D65+D43+D27+D16</f>
        <v>9358</v>
      </c>
      <c r="E70" s="7"/>
    </row>
    <row r="71" spans="1:5" ht="12.75">
      <c r="A71" s="6" t="s">
        <v>53</v>
      </c>
      <c r="B71" s="9">
        <f>C71+D71</f>
        <v>2100</v>
      </c>
      <c r="C71" s="9">
        <v>1800</v>
      </c>
      <c r="D71" s="9">
        <v>300</v>
      </c>
      <c r="E71" s="7"/>
    </row>
    <row r="72" spans="1:4" ht="12.75">
      <c r="A72" s="6" t="s">
        <v>67</v>
      </c>
      <c r="B72" s="10">
        <f>C72+D72</f>
        <v>37860</v>
      </c>
      <c r="C72" s="10">
        <f>C71+C7</f>
        <v>23217</v>
      </c>
      <c r="D72" s="10">
        <f>D71+D7</f>
        <v>14643</v>
      </c>
    </row>
    <row r="73" spans="1:4" ht="12.75">
      <c r="A73" s="17" t="s">
        <v>71</v>
      </c>
      <c r="B73" s="17"/>
      <c r="C73" s="17"/>
      <c r="D73" s="17"/>
    </row>
    <row r="74" spans="1:4" ht="39" customHeight="1">
      <c r="A74" s="17"/>
      <c r="B74" s="17"/>
      <c r="C74" s="17"/>
      <c r="D74" s="17"/>
    </row>
    <row r="75" ht="12.75">
      <c r="A75" s="11" t="s">
        <v>70</v>
      </c>
    </row>
  </sheetData>
  <sheetProtection/>
  <mergeCells count="5">
    <mergeCell ref="A2:D2"/>
    <mergeCell ref="C4:D4"/>
    <mergeCell ref="B4:B5"/>
    <mergeCell ref="A4:A5"/>
    <mergeCell ref="A73:D7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o.rossinskaya</dc:creator>
  <cp:keywords/>
  <dc:description/>
  <cp:lastModifiedBy>В.Долгов</cp:lastModifiedBy>
  <cp:lastPrinted>2023-02-06T06:33:52Z</cp:lastPrinted>
  <dcterms:created xsi:type="dcterms:W3CDTF">2014-09-09T07:04:35Z</dcterms:created>
  <dcterms:modified xsi:type="dcterms:W3CDTF">2023-02-06T06:36:57Z</dcterms:modified>
  <cp:category/>
  <cp:version/>
  <cp:contentType/>
  <cp:contentStatus/>
</cp:coreProperties>
</file>