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40" windowWidth="20730" windowHeight="10800"/>
  </bookViews>
  <sheets>
    <sheet name="тарифы на тепловую энергию" sheetId="5" r:id="rId1"/>
  </sheets>
  <definedNames>
    <definedName name="_xlnm._FilterDatabase" localSheetId="0" hidden="1">'тарифы на тепловую энергию'!$A$7:$R$7</definedName>
    <definedName name="_xlnm.Print_Titles" localSheetId="0">'тарифы на тепловую энергию'!$4:$5</definedName>
    <definedName name="_xlnm.Print_Area" localSheetId="0">'тарифы на тепловую энергию'!$A$1:$G$73</definedName>
  </definedNames>
  <calcPr calcId="145621"/>
</workbook>
</file>

<file path=xl/calcChain.xml><?xml version="1.0" encoding="utf-8"?>
<calcChain xmlns="http://schemas.openxmlformats.org/spreadsheetml/2006/main">
  <c r="G44" i="5" l="1"/>
  <c r="F71" i="5" l="1"/>
  <c r="F68" i="5" l="1"/>
  <c r="F67" i="5"/>
  <c r="F66" i="5"/>
  <c r="F65" i="5"/>
  <c r="F59" i="5"/>
  <c r="F57" i="5"/>
  <c r="F56" i="5"/>
  <c r="F54" i="5"/>
  <c r="F52" i="5"/>
  <c r="F50" i="5"/>
  <c r="F49" i="5"/>
  <c r="F47" i="5"/>
  <c r="F45" i="5"/>
  <c r="F43" i="5"/>
  <c r="F42" i="5"/>
  <c r="F41" i="5"/>
  <c r="F40" i="5"/>
  <c r="F39" i="5"/>
  <c r="F37" i="5"/>
  <c r="F35" i="5"/>
  <c r="F33" i="5"/>
  <c r="F31" i="5"/>
  <c r="F29" i="5"/>
  <c r="F28" i="5"/>
  <c r="F27" i="5"/>
  <c r="F25" i="5"/>
  <c r="F23" i="5"/>
  <c r="F21" i="5"/>
  <c r="F19" i="5"/>
  <c r="F18" i="5"/>
  <c r="F17" i="5"/>
  <c r="F15" i="5"/>
  <c r="F13" i="5"/>
  <c r="F12" i="5"/>
  <c r="F11" i="5"/>
  <c r="F9" i="5"/>
  <c r="F7" i="5"/>
  <c r="G21" i="5" l="1"/>
  <c r="G69" i="5" l="1"/>
  <c r="G71" i="5" l="1"/>
  <c r="G68" i="5"/>
  <c r="G67" i="5"/>
  <c r="G66" i="5"/>
  <c r="G65" i="5"/>
  <c r="G59" i="5"/>
  <c r="G57" i="5"/>
  <c r="G56" i="5"/>
  <c r="G54" i="5"/>
  <c r="G52" i="5"/>
  <c r="G50" i="5"/>
  <c r="G49" i="5"/>
  <c r="G47" i="5"/>
  <c r="G45" i="5"/>
  <c r="G43" i="5"/>
  <c r="G42" i="5"/>
  <c r="G41" i="5"/>
  <c r="G40" i="5"/>
  <c r="G39" i="5"/>
  <c r="G37" i="5"/>
  <c r="G35" i="5"/>
  <c r="G33" i="5"/>
  <c r="G31" i="5"/>
  <c r="G29" i="5"/>
  <c r="G28" i="5"/>
  <c r="G27" i="5"/>
  <c r="G25" i="5"/>
  <c r="G23" i="5"/>
  <c r="G19" i="5"/>
  <c r="G18" i="5"/>
  <c r="G17" i="5"/>
  <c r="G15" i="5"/>
  <c r="G13" i="5"/>
  <c r="G12" i="5"/>
  <c r="G11" i="5"/>
  <c r="G9" i="5"/>
  <c r="G7" i="5"/>
</calcChain>
</file>

<file path=xl/sharedStrings.xml><?xml version="1.0" encoding="utf-8"?>
<sst xmlns="http://schemas.openxmlformats.org/spreadsheetml/2006/main" count="91" uniqueCount="89">
  <si>
    <t>№ п/п</t>
  </si>
  <si>
    <t>ООО "ТеплоСфера"</t>
  </si>
  <si>
    <t>ООО "Стройэнергосервис"</t>
  </si>
  <si>
    <t>МУП "Алатырское ПОК и ТС"</t>
  </si>
  <si>
    <t>МУП "ЖКХ "Ишлейское"</t>
  </si>
  <si>
    <t>МУП "ЖКХ "Моргаушское"</t>
  </si>
  <si>
    <t xml:space="preserve">БУ ЧР "Калининский ПНИ" </t>
  </si>
  <si>
    <t>МУП ЖКХ "Атлашевское"</t>
  </si>
  <si>
    <t>ООО "УК "Жилище"</t>
  </si>
  <si>
    <t>ООО "ТеплоКомфорт"</t>
  </si>
  <si>
    <t>ООО "Коммунальник"</t>
  </si>
  <si>
    <t>ФКУ Исправительная колония № 5</t>
  </si>
  <si>
    <t>ГУП ЧР "Чувашгаз" Козловка</t>
  </si>
  <si>
    <t>МУП "ЖКХ Козловского района"</t>
  </si>
  <si>
    <t>ООО "ЭК Котельная"</t>
  </si>
  <si>
    <t>ОАО "Коммунальник"</t>
  </si>
  <si>
    <t>Ядринское МПП ЖКХ</t>
  </si>
  <si>
    <t>ГУП ЧР "Чувашгаз" Ядрин</t>
  </si>
  <si>
    <t>ГУП ЧР "Чувашгаз" Алатырь</t>
  </si>
  <si>
    <t>УК ЖКХ МО г. Канаш</t>
  </si>
  <si>
    <t>ПАО "Ростелеком" Шумерля</t>
  </si>
  <si>
    <t>МП МТС "Красночетайскагропромснаб"</t>
  </si>
  <si>
    <t>МУП "Юманайское ЖКХ"</t>
  </si>
  <si>
    <t>МУП "ЖКХ "Вурман-Сюктерское"</t>
  </si>
  <si>
    <t>Урмарский район</t>
  </si>
  <si>
    <t>город Алатырь</t>
  </si>
  <si>
    <t>город Канаш</t>
  </si>
  <si>
    <t>город Новочебоксарск</t>
  </si>
  <si>
    <t>город Чебоксары</t>
  </si>
  <si>
    <t>город Шумерля</t>
  </si>
  <si>
    <t xml:space="preserve">ГУП ЧР "Чувашгаз" Шумерля </t>
  </si>
  <si>
    <t>МУП "ЖКХ Катрасьское"</t>
  </si>
  <si>
    <t>Наименование регулируемой организации</t>
  </si>
  <si>
    <t>руб. за 1 Гкал с учетом НДС</t>
  </si>
  <si>
    <t>ООО "ТеплоКомфорт" Техникум</t>
  </si>
  <si>
    <t>4.1</t>
  </si>
  <si>
    <t>4.2</t>
  </si>
  <si>
    <t>МУП «Шумерлинское предприятие тепловодоснабжения и водоотведения»</t>
  </si>
  <si>
    <t>ГУП ЧР "Чувашгаз" Шумерля от источника тепловой энергиии ул.К.Маркса</t>
  </si>
  <si>
    <t>ПАО "Т Плюс" для потребителей Чебоксарского района от котельной 2-К, эксплуатируемой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</si>
  <si>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>7.1</t>
  </si>
  <si>
    <t>7.2</t>
  </si>
  <si>
    <t>7.3</t>
  </si>
  <si>
    <t>7.4</t>
  </si>
  <si>
    <t>7.5</t>
  </si>
  <si>
    <t>Алатырский муниципальный округ</t>
  </si>
  <si>
    <t>Аликовский муниципальный округ</t>
  </si>
  <si>
    <t>Вурнарский муниципальный округ</t>
  </si>
  <si>
    <t>Ибресинский муниципальный округ</t>
  </si>
  <si>
    <t>Козловский муниципальный округ</t>
  </si>
  <si>
    <t>Красноармейский муниципальный округ</t>
  </si>
  <si>
    <t>Красночетайский муниципальный округ</t>
  </si>
  <si>
    <t>Мариинско-Посадский муниципальный округ</t>
  </si>
  <si>
    <t>Моргаушский муниципальный округ</t>
  </si>
  <si>
    <t>Порецкий муниципальный округ</t>
  </si>
  <si>
    <t>Цивильский муниципальный округ</t>
  </si>
  <si>
    <t>Чебоксарский муниципальный округ</t>
  </si>
  <si>
    <t>Шемуршинский муниципальный округ</t>
  </si>
  <si>
    <t>Ядринский муниципальный округ</t>
  </si>
  <si>
    <t>Яльчикский муниципальный округ</t>
  </si>
  <si>
    <t>Янтиковский муниципальный округ</t>
  </si>
  <si>
    <t>Шумерлинский муниципальный округ</t>
  </si>
  <si>
    <t>МУП"ЖКХ Алатырского муниципального округа ЧР"</t>
  </si>
  <si>
    <t>МУП "ДЕЗ ЖКХ Ибресинского муниципального округа ЧР"</t>
  </si>
  <si>
    <t>МУП ЖКУ Красноармейского мунииципального округа ЧР</t>
  </si>
  <si>
    <t>МУП ЖКУ"Мариинский" Мариинско-Посадского муниципального округа ЧР</t>
  </si>
  <si>
    <t>МУП ЖКУ "Шоршелы" Мариинско-Посадского муниципального округа ЧР</t>
  </si>
  <si>
    <t>МУП "ОП ЖКХ" Порецкого муниципального округа ЧР</t>
  </si>
  <si>
    <t xml:space="preserve">МУП Урмарского муниципального округа"Урмарытеплосеть" </t>
  </si>
  <si>
    <t>МУП ЖКУ Цивильского городского поселения Цивильского муниципального округа ЧР</t>
  </si>
  <si>
    <t>Тарифы на тепловую энергию на 2024 год для населения Чувашской Республики</t>
  </si>
  <si>
    <t>Тарифы с 01.01.2024 по 30.06.2024</t>
  </si>
  <si>
    <t>Тарифы с 01.07.2024 по 31.12.2024</t>
  </si>
  <si>
    <t>Изменение тарифа с 01.07.2024 к 30.06.2024, в %</t>
  </si>
  <si>
    <t>Комсомольский муниципальный округ</t>
  </si>
  <si>
    <t>ООО "Мой дом"</t>
  </si>
  <si>
    <t>Тарифы на 31.12.2023</t>
  </si>
  <si>
    <t>Изменение тарифа с 01.01.2024 к 31.12.2023, в %</t>
  </si>
  <si>
    <t>26</t>
  </si>
  <si>
    <t>32</t>
  </si>
  <si>
    <t>МУП "ЖКХ и БТИ"</t>
  </si>
  <si>
    <t>-</t>
  </si>
  <si>
    <t>1988,62*</t>
  </si>
  <si>
    <t>2219,82**</t>
  </si>
  <si>
    <t>2419,98**</t>
  </si>
  <si>
    <t>** - для потребителей, расположенных на территории г. Шумерля Чувашской Республики, получающих тепловую энергию от источников тепловой энергии, расположенных по адресам: Котельная № 3, поселок Лесной; Котельная № 10, ул. Котовского, 55А; Котельная № 14, ул. Чкалова, 61А, г. Шумерля</t>
  </si>
  <si>
    <t>* - с 08.01.2024 по 30.06.2024</t>
  </si>
  <si>
    <t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https://fs.cap.ru/file/W65qag0GhyUf3bDM0pA8H8TFb40U9lPu</t>
  </si>
  <si>
    <t>Не подлежат регулированию в соответствии с частью 1 статьи 23.4 Федерального закона от 27 июля 2010 г. № 190-ФЗ "О теплоснабжении" и определяются соглашением сторон https://fs01.cap.ru/www22-09/nowch/docs/2022/12/21/fc7ec316-54b5-4264-9d74-76c46f8bfe0d/grafik-izmeneniya-ceni-na-tepl.xlsx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</si>
</sst>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 CYR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" fontId="1" fillId="0" borderId="1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9" fillId="0" borderId="11" xfId="2" applyNumberFormat="1" applyFill="1" applyBorder="1" applyAlignment="1">
      <alignment horizontal="left" vertical="center" wrapText="1"/>
    </xf>
    <xf numFmtId="2" fontId="9" fillId="0" borderId="10" xfId="2" applyNumberForma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s.cap.ru/file/W65qag0GhyUf3bDM0pA8H8TFb40U9lPu" TargetMode="External"/><Relationship Id="rId1" Type="http://schemas.openxmlformats.org/officeDocument/2006/relationships/hyperlink" Target="https://fs01.cap.ru/www22-09/nowch/docs/2022/12/21/fc7ec316-54b5-4264-9d74-76c46f8bfe0d/grafik-izmeneniya-ceni-na-tep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73"/>
  <sheetViews>
    <sheetView tabSelected="1" view="pageBreakPreview" zoomScale="110" zoomScaleNormal="110" zoomScaleSheetLayoutView="110" workbookViewId="0">
      <pane ySplit="5" topLeftCell="A30" activePane="bottomLeft" state="frozen"/>
      <selection pane="bottomLeft" activeCell="F45" sqref="F45"/>
    </sheetView>
  </sheetViews>
  <sheetFormatPr defaultRowHeight="15" x14ac:dyDescent="0.25"/>
  <cols>
    <col min="1" max="1" width="8.7109375" style="2" customWidth="1"/>
    <col min="2" max="2" width="48.140625" style="2" customWidth="1"/>
    <col min="3" max="3" width="17.28515625" style="2" customWidth="1"/>
    <col min="4" max="5" width="14.5703125" style="2" customWidth="1"/>
    <col min="6" max="6" width="13.140625" style="2" customWidth="1"/>
    <col min="7" max="7" width="13" style="2" customWidth="1"/>
    <col min="8" max="16384" width="9.140625" style="2"/>
  </cols>
  <sheetData>
    <row r="1" spans="1:18" s="3" customFormat="1" x14ac:dyDescent="0.25">
      <c r="A1" s="24" t="s">
        <v>70</v>
      </c>
      <c r="B1" s="24"/>
      <c r="C1" s="24"/>
      <c r="D1" s="24"/>
      <c r="E1" s="24"/>
      <c r="F1" s="24"/>
      <c r="G1" s="24"/>
    </row>
    <row r="2" spans="1:18" s="3" customFormat="1" x14ac:dyDescent="0.25">
      <c r="A2" s="4"/>
      <c r="B2" s="4"/>
      <c r="C2" s="13"/>
      <c r="D2" s="12"/>
      <c r="E2" s="4"/>
      <c r="F2" s="13"/>
      <c r="G2" s="4"/>
    </row>
    <row r="3" spans="1:18" s="3" customFormat="1" ht="15.75" thickBot="1" x14ac:dyDescent="0.3">
      <c r="D3" s="16" t="s">
        <v>33</v>
      </c>
      <c r="E3" s="17"/>
      <c r="F3" s="17"/>
      <c r="G3" s="17"/>
    </row>
    <row r="4" spans="1:18" s="3" customFormat="1" ht="30" customHeight="1" x14ac:dyDescent="0.25">
      <c r="A4" s="25" t="s">
        <v>0</v>
      </c>
      <c r="B4" s="20" t="s">
        <v>32</v>
      </c>
      <c r="C4" s="20" t="s">
        <v>76</v>
      </c>
      <c r="D4" s="20" t="s">
        <v>71</v>
      </c>
      <c r="E4" s="20" t="s">
        <v>72</v>
      </c>
      <c r="F4" s="20" t="s">
        <v>77</v>
      </c>
      <c r="G4" s="20" t="s">
        <v>73</v>
      </c>
    </row>
    <row r="5" spans="1:18" s="3" customFormat="1" ht="42.75" customHeight="1" x14ac:dyDescent="0.25">
      <c r="A5" s="26"/>
      <c r="B5" s="21"/>
      <c r="C5" s="21"/>
      <c r="D5" s="21"/>
      <c r="E5" s="21"/>
      <c r="F5" s="21"/>
      <c r="G5" s="21"/>
    </row>
    <row r="6" spans="1:18" s="6" customFormat="1" ht="15" customHeight="1" x14ac:dyDescent="0.25">
      <c r="A6" s="18" t="s">
        <v>45</v>
      </c>
      <c r="B6" s="19"/>
      <c r="C6" s="19"/>
      <c r="D6" s="19"/>
      <c r="E6" s="19"/>
      <c r="F6" s="19"/>
      <c r="G6" s="19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3" customFormat="1" ht="19.5" customHeight="1" x14ac:dyDescent="0.25">
      <c r="A7" s="7">
        <v>1</v>
      </c>
      <c r="B7" s="8" t="s">
        <v>62</v>
      </c>
      <c r="C7" s="1">
        <v>1939.54</v>
      </c>
      <c r="D7" s="1">
        <v>1939.54</v>
      </c>
      <c r="E7" s="1">
        <v>2105.7800000000002</v>
      </c>
      <c r="F7" s="1">
        <f>D7/C7*100</f>
        <v>100</v>
      </c>
      <c r="G7" s="1">
        <f>E7/D7*100</f>
        <v>108.57110448869321</v>
      </c>
    </row>
    <row r="8" spans="1:18" s="6" customFormat="1" ht="15" customHeight="1" x14ac:dyDescent="0.25">
      <c r="A8" s="18" t="s">
        <v>46</v>
      </c>
      <c r="B8" s="19"/>
      <c r="C8" s="19"/>
      <c r="D8" s="19"/>
      <c r="E8" s="19"/>
      <c r="F8" s="19"/>
      <c r="G8" s="19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s="3" customFormat="1" x14ac:dyDescent="0.25">
      <c r="A9" s="7">
        <v>2</v>
      </c>
      <c r="B9" s="8" t="s">
        <v>8</v>
      </c>
      <c r="C9" s="1">
        <v>2046.71</v>
      </c>
      <c r="D9" s="1">
        <v>2046.71</v>
      </c>
      <c r="E9" s="1">
        <v>2215.83</v>
      </c>
      <c r="F9" s="1">
        <f>D9/C9*100</f>
        <v>100</v>
      </c>
      <c r="G9" s="1">
        <f>E9/D9*100</f>
        <v>108.26301723253415</v>
      </c>
    </row>
    <row r="10" spans="1:18" s="6" customFormat="1" ht="15" customHeight="1" x14ac:dyDescent="0.25">
      <c r="A10" s="18" t="s">
        <v>47</v>
      </c>
      <c r="B10" s="19"/>
      <c r="C10" s="19"/>
      <c r="D10" s="19"/>
      <c r="E10" s="19"/>
      <c r="F10" s="19"/>
      <c r="G10" s="1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s="3" customFormat="1" x14ac:dyDescent="0.25">
      <c r="A11" s="7">
        <v>3</v>
      </c>
      <c r="B11" s="9" t="s">
        <v>6</v>
      </c>
      <c r="C11" s="1">
        <v>2034.01</v>
      </c>
      <c r="D11" s="1">
        <v>2034.01</v>
      </c>
      <c r="E11" s="1">
        <v>2227.2600000000002</v>
      </c>
      <c r="F11" s="1">
        <f t="shared" ref="F11:F13" si="0">D11/C11*100</f>
        <v>100</v>
      </c>
      <c r="G11" s="1">
        <f>E11/D11*100</f>
        <v>109.50093657356652</v>
      </c>
    </row>
    <row r="12" spans="1:18" s="3" customFormat="1" x14ac:dyDescent="0.25">
      <c r="A12" s="10" t="s">
        <v>35</v>
      </c>
      <c r="B12" s="9" t="s">
        <v>9</v>
      </c>
      <c r="C12" s="1">
        <v>1719.83</v>
      </c>
      <c r="D12" s="1">
        <v>1719.83</v>
      </c>
      <c r="E12" s="1">
        <v>1884.9</v>
      </c>
      <c r="F12" s="1">
        <f t="shared" si="0"/>
        <v>100</v>
      </c>
      <c r="G12" s="1">
        <f>E12/D12*100</f>
        <v>109.59804166690894</v>
      </c>
    </row>
    <row r="13" spans="1:18" s="3" customFormat="1" x14ac:dyDescent="0.25">
      <c r="A13" s="10" t="s">
        <v>36</v>
      </c>
      <c r="B13" s="9" t="s">
        <v>34</v>
      </c>
      <c r="C13" s="1">
        <v>1522.53</v>
      </c>
      <c r="D13" s="1">
        <v>1522.53</v>
      </c>
      <c r="E13" s="1">
        <v>1655.89</v>
      </c>
      <c r="F13" s="1">
        <f t="shared" si="0"/>
        <v>100</v>
      </c>
      <c r="G13" s="1">
        <f>E13/D13*100</f>
        <v>108.75910491090488</v>
      </c>
    </row>
    <row r="14" spans="1:18" s="6" customFormat="1" ht="15" customHeight="1" x14ac:dyDescent="0.25">
      <c r="A14" s="18" t="s">
        <v>48</v>
      </c>
      <c r="B14" s="19"/>
      <c r="C14" s="19"/>
      <c r="D14" s="19"/>
      <c r="E14" s="19"/>
      <c r="F14" s="19"/>
      <c r="G14" s="1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3" customFormat="1" ht="30" x14ac:dyDescent="0.25">
      <c r="A15" s="7">
        <v>5</v>
      </c>
      <c r="B15" s="9" t="s">
        <v>63</v>
      </c>
      <c r="C15" s="1">
        <v>1998.08</v>
      </c>
      <c r="D15" s="1">
        <v>1998.08</v>
      </c>
      <c r="E15" s="1">
        <v>2102.5300000000002</v>
      </c>
      <c r="F15" s="1">
        <f>D15/C15*100</f>
        <v>100</v>
      </c>
      <c r="G15" s="1">
        <f>E15/D15*100</f>
        <v>105.22751841768098</v>
      </c>
    </row>
    <row r="16" spans="1:18" s="6" customFormat="1" ht="15" customHeight="1" x14ac:dyDescent="0.25">
      <c r="A16" s="18" t="s">
        <v>49</v>
      </c>
      <c r="B16" s="19"/>
      <c r="C16" s="19"/>
      <c r="D16" s="19"/>
      <c r="E16" s="19"/>
      <c r="F16" s="19"/>
      <c r="G16" s="1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s="3" customFormat="1" ht="16.5" customHeight="1" x14ac:dyDescent="0.25">
      <c r="A17" s="7">
        <v>6</v>
      </c>
      <c r="B17" s="9" t="s">
        <v>11</v>
      </c>
      <c r="C17" s="1">
        <v>2143.14</v>
      </c>
      <c r="D17" s="1">
        <v>2143.14</v>
      </c>
      <c r="E17" s="1">
        <v>2302.1799999999998</v>
      </c>
      <c r="F17" s="1">
        <f t="shared" ref="F17:F19" si="1">D17/C17*100</f>
        <v>100</v>
      </c>
      <c r="G17" s="1">
        <f>E17/D17*100</f>
        <v>107.42088710956821</v>
      </c>
    </row>
    <row r="18" spans="1:18" s="3" customFormat="1" x14ac:dyDescent="0.25">
      <c r="A18" s="10" t="s">
        <v>40</v>
      </c>
      <c r="B18" s="9" t="s">
        <v>12</v>
      </c>
      <c r="C18" s="1">
        <v>2110.2600000000002</v>
      </c>
      <c r="D18" s="1">
        <v>2110.2600000000002</v>
      </c>
      <c r="E18" s="1">
        <v>2288.66</v>
      </c>
      <c r="F18" s="1">
        <f t="shared" si="1"/>
        <v>100</v>
      </c>
      <c r="G18" s="1">
        <f>E18/D18*100</f>
        <v>108.45393458625949</v>
      </c>
    </row>
    <row r="19" spans="1:18" s="3" customFormat="1" x14ac:dyDescent="0.25">
      <c r="A19" s="7">
        <v>8</v>
      </c>
      <c r="B19" s="9" t="s">
        <v>13</v>
      </c>
      <c r="C19" s="1">
        <v>2222.0100000000002</v>
      </c>
      <c r="D19" s="1">
        <v>2222.0100000000002</v>
      </c>
      <c r="E19" s="1">
        <v>2428.58</v>
      </c>
      <c r="F19" s="1">
        <f t="shared" si="1"/>
        <v>100</v>
      </c>
      <c r="G19" s="1">
        <f>E19/D19*100</f>
        <v>109.29653781936173</v>
      </c>
    </row>
    <row r="20" spans="1:18" s="3" customFormat="1" ht="15" customHeight="1" x14ac:dyDescent="0.25">
      <c r="A20" s="18" t="s">
        <v>74</v>
      </c>
      <c r="B20" s="19"/>
      <c r="C20" s="19"/>
      <c r="D20" s="19"/>
      <c r="E20" s="19"/>
      <c r="F20" s="19"/>
      <c r="G20" s="19"/>
    </row>
    <row r="21" spans="1:18" s="3" customFormat="1" x14ac:dyDescent="0.25">
      <c r="A21" s="7">
        <v>9</v>
      </c>
      <c r="B21" s="9" t="s">
        <v>75</v>
      </c>
      <c r="C21" s="1">
        <v>1954.87</v>
      </c>
      <c r="D21" s="1">
        <v>1954.87</v>
      </c>
      <c r="E21" s="1">
        <v>2131.92</v>
      </c>
      <c r="F21" s="1">
        <f>D21/C21*100</f>
        <v>100</v>
      </c>
      <c r="G21" s="1">
        <f>E21/D21*100</f>
        <v>109.05686823164713</v>
      </c>
    </row>
    <row r="22" spans="1:18" s="6" customFormat="1" ht="15" customHeight="1" x14ac:dyDescent="0.25">
      <c r="A22" s="18" t="s">
        <v>50</v>
      </c>
      <c r="B22" s="19"/>
      <c r="C22" s="19"/>
      <c r="D22" s="19"/>
      <c r="E22" s="19"/>
      <c r="F22" s="19"/>
      <c r="G22" s="1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3" customFormat="1" ht="30" x14ac:dyDescent="0.25">
      <c r="A23" s="7">
        <v>10</v>
      </c>
      <c r="B23" s="9" t="s">
        <v>64</v>
      </c>
      <c r="C23" s="1">
        <v>1833.38</v>
      </c>
      <c r="D23" s="1">
        <v>1833.38</v>
      </c>
      <c r="E23" s="1">
        <v>1996.5</v>
      </c>
      <c r="F23" s="1">
        <f>D23/C23*100</f>
        <v>100</v>
      </c>
      <c r="G23" s="1">
        <f>E23/D23*100</f>
        <v>108.8972280705582</v>
      </c>
    </row>
    <row r="24" spans="1:18" s="6" customFormat="1" x14ac:dyDescent="0.25">
      <c r="A24" s="18" t="s">
        <v>51</v>
      </c>
      <c r="B24" s="19"/>
      <c r="C24" s="19"/>
      <c r="D24" s="19"/>
      <c r="E24" s="19"/>
      <c r="F24" s="19"/>
      <c r="G24" s="1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3" customFormat="1" ht="26.25" customHeight="1" x14ac:dyDescent="0.25">
      <c r="A25" s="7">
        <v>11</v>
      </c>
      <c r="B25" s="9" t="s">
        <v>21</v>
      </c>
      <c r="C25" s="1">
        <v>1831.31</v>
      </c>
      <c r="D25" s="1">
        <v>1831.31</v>
      </c>
      <c r="E25" s="1">
        <v>1963.44</v>
      </c>
      <c r="F25" s="1">
        <f>D25/C25*100</f>
        <v>100</v>
      </c>
      <c r="G25" s="1">
        <f>E25/D25*100</f>
        <v>107.21505370472504</v>
      </c>
    </row>
    <row r="26" spans="1:18" s="6" customFormat="1" x14ac:dyDescent="0.25">
      <c r="A26" s="18" t="s">
        <v>52</v>
      </c>
      <c r="B26" s="19"/>
      <c r="C26" s="19"/>
      <c r="D26" s="19"/>
      <c r="E26" s="19"/>
      <c r="F26" s="19"/>
      <c r="G26" s="1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3" customFormat="1" x14ac:dyDescent="0.25">
      <c r="A27" s="7">
        <v>12</v>
      </c>
      <c r="B27" s="9" t="s">
        <v>14</v>
      </c>
      <c r="C27" s="1">
        <v>1905.75</v>
      </c>
      <c r="D27" s="1">
        <v>1905.75</v>
      </c>
      <c r="E27" s="1">
        <v>2040.41</v>
      </c>
      <c r="F27" s="1">
        <f t="shared" ref="F27:F28" si="2">D27/C27*100</f>
        <v>100</v>
      </c>
      <c r="G27" s="1">
        <f>E27/D27*100</f>
        <v>107.06598452052998</v>
      </c>
    </row>
    <row r="28" spans="1:18" s="3" customFormat="1" ht="30" x14ac:dyDescent="0.25">
      <c r="A28" s="7">
        <v>13</v>
      </c>
      <c r="B28" s="9" t="s">
        <v>65</v>
      </c>
      <c r="C28" s="1">
        <v>2040.8</v>
      </c>
      <c r="D28" s="1">
        <v>2040.8</v>
      </c>
      <c r="E28" s="1">
        <v>2207.1</v>
      </c>
      <c r="F28" s="1">
        <f t="shared" si="2"/>
        <v>100</v>
      </c>
      <c r="G28" s="1">
        <f>E28/D28*100</f>
        <v>108.14876519012151</v>
      </c>
    </row>
    <row r="29" spans="1:18" s="3" customFormat="1" ht="30" x14ac:dyDescent="0.25">
      <c r="A29" s="7">
        <v>14</v>
      </c>
      <c r="B29" s="9" t="s">
        <v>66</v>
      </c>
      <c r="C29" s="1">
        <v>2071.2199999999998</v>
      </c>
      <c r="D29" s="1">
        <v>2071.2199999999998</v>
      </c>
      <c r="E29" s="1">
        <v>2269.39</v>
      </c>
      <c r="F29" s="1">
        <f>D29/C29*100</f>
        <v>100</v>
      </c>
      <c r="G29" s="1">
        <f>E29/D29*100</f>
        <v>109.5677909637798</v>
      </c>
    </row>
    <row r="30" spans="1:18" s="6" customFormat="1" x14ac:dyDescent="0.25">
      <c r="A30" s="18" t="s">
        <v>53</v>
      </c>
      <c r="B30" s="19"/>
      <c r="C30" s="19"/>
      <c r="D30" s="19"/>
      <c r="E30" s="19"/>
      <c r="F30" s="19"/>
      <c r="G30" s="1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3" customFormat="1" x14ac:dyDescent="0.25">
      <c r="A31" s="7">
        <v>15</v>
      </c>
      <c r="B31" s="9" t="s">
        <v>5</v>
      </c>
      <c r="C31" s="1">
        <v>1954.18</v>
      </c>
      <c r="D31" s="1">
        <v>1954.18</v>
      </c>
      <c r="E31" s="1">
        <v>2141.83</v>
      </c>
      <c r="F31" s="1">
        <f>D31/C31*100</f>
        <v>100</v>
      </c>
      <c r="G31" s="1">
        <f>E31/D31*100</f>
        <v>109.60249311731774</v>
      </c>
    </row>
    <row r="32" spans="1:18" s="6" customFormat="1" x14ac:dyDescent="0.25">
      <c r="A32" s="18" t="s">
        <v>54</v>
      </c>
      <c r="B32" s="19"/>
      <c r="C32" s="19"/>
      <c r="D32" s="19"/>
      <c r="E32" s="19"/>
      <c r="F32" s="19"/>
      <c r="G32" s="1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3" customFormat="1" ht="30" x14ac:dyDescent="0.25">
      <c r="A33" s="7">
        <v>16</v>
      </c>
      <c r="B33" s="9" t="s">
        <v>67</v>
      </c>
      <c r="C33" s="1">
        <v>2002.4</v>
      </c>
      <c r="D33" s="1">
        <v>2002.4</v>
      </c>
      <c r="E33" s="1">
        <v>2257.71</v>
      </c>
      <c r="F33" s="1">
        <f>D33/C33*100</f>
        <v>100</v>
      </c>
      <c r="G33" s="1">
        <f>E33/D33*100</f>
        <v>112.75019976028766</v>
      </c>
    </row>
    <row r="34" spans="1:18" s="6" customFormat="1" ht="15" customHeight="1" x14ac:dyDescent="0.25">
      <c r="A34" s="18" t="s">
        <v>24</v>
      </c>
      <c r="B34" s="19"/>
      <c r="C34" s="19"/>
      <c r="D34" s="19"/>
      <c r="E34" s="19"/>
      <c r="F34" s="19"/>
      <c r="G34" s="1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3" customFormat="1" ht="30" x14ac:dyDescent="0.25">
      <c r="A35" s="7">
        <v>17</v>
      </c>
      <c r="B35" s="9" t="s">
        <v>68</v>
      </c>
      <c r="C35" s="1">
        <v>2201.42</v>
      </c>
      <c r="D35" s="1">
        <v>2201.42</v>
      </c>
      <c r="E35" s="1">
        <v>2357.1</v>
      </c>
      <c r="F35" s="1">
        <f>D35/C35*100</f>
        <v>100</v>
      </c>
      <c r="G35" s="1">
        <f>E35/D35*100</f>
        <v>107.07179911148259</v>
      </c>
    </row>
    <row r="36" spans="1:18" s="6" customFormat="1" x14ac:dyDescent="0.25">
      <c r="A36" s="18" t="s">
        <v>55</v>
      </c>
      <c r="B36" s="19"/>
      <c r="C36" s="19"/>
      <c r="D36" s="19"/>
      <c r="E36" s="19"/>
      <c r="F36" s="19"/>
      <c r="G36" s="1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s="3" customFormat="1" ht="30" x14ac:dyDescent="0.25">
      <c r="A37" s="7">
        <v>18</v>
      </c>
      <c r="B37" s="9" t="s">
        <v>69</v>
      </c>
      <c r="C37" s="1">
        <v>1975.94</v>
      </c>
      <c r="D37" s="1">
        <v>1975.94</v>
      </c>
      <c r="E37" s="1">
        <v>2022.26</v>
      </c>
      <c r="F37" s="1">
        <f>D37/C37*100</f>
        <v>100</v>
      </c>
      <c r="G37" s="1">
        <f>E37/D37*100</f>
        <v>102.34420073484011</v>
      </c>
    </row>
    <row r="38" spans="1:18" s="6" customFormat="1" x14ac:dyDescent="0.25">
      <c r="A38" s="18" t="s">
        <v>56</v>
      </c>
      <c r="B38" s="19"/>
      <c r="C38" s="19"/>
      <c r="D38" s="19"/>
      <c r="E38" s="19"/>
      <c r="F38" s="19"/>
      <c r="G38" s="1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s="3" customFormat="1" x14ac:dyDescent="0.25">
      <c r="A39" s="7">
        <v>19</v>
      </c>
      <c r="B39" s="9" t="s">
        <v>1</v>
      </c>
      <c r="C39" s="1">
        <v>1994.15</v>
      </c>
      <c r="D39" s="1">
        <v>1994.15</v>
      </c>
      <c r="E39" s="1">
        <v>2183.59</v>
      </c>
      <c r="F39" s="1">
        <f t="shared" ref="F39:F43" si="3">D39/C39*100</f>
        <v>100</v>
      </c>
      <c r="G39" s="1">
        <f t="shared" ref="G39:G45" si="4">E39/D39*100</f>
        <v>109.49978687661411</v>
      </c>
    </row>
    <row r="40" spans="1:18" s="3" customFormat="1" x14ac:dyDescent="0.25">
      <c r="A40" s="7">
        <v>20</v>
      </c>
      <c r="B40" s="9" t="s">
        <v>4</v>
      </c>
      <c r="C40" s="1">
        <v>2056.16</v>
      </c>
      <c r="D40" s="1">
        <v>2056.16</v>
      </c>
      <c r="E40" s="1">
        <v>2223.79</v>
      </c>
      <c r="F40" s="1">
        <f t="shared" si="3"/>
        <v>100</v>
      </c>
      <c r="G40" s="1">
        <f t="shared" si="4"/>
        <v>108.15257567504474</v>
      </c>
    </row>
    <row r="41" spans="1:18" s="3" customFormat="1" x14ac:dyDescent="0.25">
      <c r="A41" s="7">
        <v>21</v>
      </c>
      <c r="B41" s="9" t="s">
        <v>7</v>
      </c>
      <c r="C41" s="1">
        <v>2002.87</v>
      </c>
      <c r="D41" s="1">
        <v>2002.87</v>
      </c>
      <c r="E41" s="1">
        <v>2127.37</v>
      </c>
      <c r="F41" s="1">
        <f t="shared" si="3"/>
        <v>100</v>
      </c>
      <c r="G41" s="1">
        <f t="shared" si="4"/>
        <v>106.2160799253072</v>
      </c>
    </row>
    <row r="42" spans="1:18" s="3" customFormat="1" x14ac:dyDescent="0.25">
      <c r="A42" s="7">
        <v>22</v>
      </c>
      <c r="B42" s="9" t="s">
        <v>31</v>
      </c>
      <c r="C42" s="1">
        <v>1954.73</v>
      </c>
      <c r="D42" s="1">
        <v>1954.73</v>
      </c>
      <c r="E42" s="1">
        <v>2117.42</v>
      </c>
      <c r="F42" s="1">
        <f t="shared" si="3"/>
        <v>100</v>
      </c>
      <c r="G42" s="1">
        <f t="shared" si="4"/>
        <v>108.32288858307797</v>
      </c>
    </row>
    <row r="43" spans="1:18" s="3" customFormat="1" ht="15" customHeight="1" x14ac:dyDescent="0.25">
      <c r="A43" s="7">
        <v>23</v>
      </c>
      <c r="B43" s="9" t="s">
        <v>23</v>
      </c>
      <c r="C43" s="1">
        <v>1739.92</v>
      </c>
      <c r="D43" s="1">
        <v>1739.92</v>
      </c>
      <c r="E43" s="1">
        <v>1877.15</v>
      </c>
      <c r="F43" s="1">
        <f t="shared" si="3"/>
        <v>100</v>
      </c>
      <c r="G43" s="1">
        <f t="shared" si="4"/>
        <v>107.88714423651662</v>
      </c>
    </row>
    <row r="44" spans="1:18" s="3" customFormat="1" ht="15" customHeight="1" x14ac:dyDescent="0.25">
      <c r="A44" s="7">
        <v>24</v>
      </c>
      <c r="B44" s="9" t="s">
        <v>80</v>
      </c>
      <c r="C44" s="1" t="s">
        <v>81</v>
      </c>
      <c r="D44" s="1" t="s">
        <v>82</v>
      </c>
      <c r="E44" s="1">
        <v>2123.58</v>
      </c>
      <c r="F44" s="1" t="s">
        <v>81</v>
      </c>
      <c r="G44" s="1">
        <f>2123.58/1988.62*100</f>
        <v>106.78661584415323</v>
      </c>
    </row>
    <row r="45" spans="1:18" s="3" customFormat="1" ht="108" customHeight="1" x14ac:dyDescent="0.25">
      <c r="A45" s="7">
        <v>25</v>
      </c>
      <c r="B45" s="9" t="s">
        <v>39</v>
      </c>
      <c r="C45" s="1">
        <v>2206.54</v>
      </c>
      <c r="D45" s="1">
        <v>2206.54</v>
      </c>
      <c r="E45" s="1">
        <v>2323.2399999999998</v>
      </c>
      <c r="F45" s="1">
        <f>D45/C45*100</f>
        <v>100</v>
      </c>
      <c r="G45" s="1">
        <f t="shared" si="4"/>
        <v>105.28882322550237</v>
      </c>
    </row>
    <row r="46" spans="1:18" s="6" customFormat="1" x14ac:dyDescent="0.25">
      <c r="A46" s="18" t="s">
        <v>57</v>
      </c>
      <c r="B46" s="19"/>
      <c r="C46" s="19"/>
      <c r="D46" s="19"/>
      <c r="E46" s="19"/>
      <c r="F46" s="19"/>
      <c r="G46" s="1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s="6" customFormat="1" x14ac:dyDescent="0.25">
      <c r="A47" s="10" t="s">
        <v>78</v>
      </c>
      <c r="B47" s="9" t="s">
        <v>15</v>
      </c>
      <c r="C47" s="1">
        <v>2007.1</v>
      </c>
      <c r="D47" s="1">
        <v>2007.1</v>
      </c>
      <c r="E47" s="1">
        <v>2087.4899999999998</v>
      </c>
      <c r="F47" s="1">
        <f>D47/C47*100</f>
        <v>100</v>
      </c>
      <c r="G47" s="1">
        <f>E47/D47*100</f>
        <v>104.00528125155697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6" customFormat="1" x14ac:dyDescent="0.25">
      <c r="A48" s="18" t="s">
        <v>58</v>
      </c>
      <c r="B48" s="19"/>
      <c r="C48" s="19"/>
      <c r="D48" s="19"/>
      <c r="E48" s="19"/>
      <c r="F48" s="19"/>
      <c r="G48" s="1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s="3" customFormat="1" x14ac:dyDescent="0.25">
      <c r="A49" s="7">
        <v>27</v>
      </c>
      <c r="B49" s="9" t="s">
        <v>16</v>
      </c>
      <c r="C49" s="1">
        <v>2123.58</v>
      </c>
      <c r="D49" s="1">
        <v>2123.58</v>
      </c>
      <c r="E49" s="1">
        <v>2289.7199999999998</v>
      </c>
      <c r="F49" s="1">
        <f t="shared" ref="F49:F50" si="5">D49/C49*100</f>
        <v>100</v>
      </c>
      <c r="G49" s="1">
        <f>E49/D49*100</f>
        <v>107.823580934083</v>
      </c>
    </row>
    <row r="50" spans="1:18" s="3" customFormat="1" x14ac:dyDescent="0.25">
      <c r="A50" s="10" t="s">
        <v>41</v>
      </c>
      <c r="B50" s="9" t="s">
        <v>17</v>
      </c>
      <c r="C50" s="1">
        <v>1990.09</v>
      </c>
      <c r="D50" s="1">
        <v>1990.09</v>
      </c>
      <c r="E50" s="1">
        <v>2180.23</v>
      </c>
      <c r="F50" s="1">
        <f t="shared" si="5"/>
        <v>100</v>
      </c>
      <c r="G50" s="1">
        <f>E50/D50*100</f>
        <v>109.55434176343783</v>
      </c>
    </row>
    <row r="51" spans="1:18" s="6" customFormat="1" x14ac:dyDescent="0.25">
      <c r="A51" s="18" t="s">
        <v>59</v>
      </c>
      <c r="B51" s="19"/>
      <c r="C51" s="19"/>
      <c r="D51" s="19"/>
      <c r="E51" s="19"/>
      <c r="F51" s="19"/>
      <c r="G51" s="1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s="3" customFormat="1" x14ac:dyDescent="0.25">
      <c r="A52" s="7">
        <v>28</v>
      </c>
      <c r="B52" s="9" t="s">
        <v>2</v>
      </c>
      <c r="C52" s="1">
        <v>2114.98</v>
      </c>
      <c r="D52" s="1">
        <v>2114.98</v>
      </c>
      <c r="E52" s="1">
        <v>2313.4499999999998</v>
      </c>
      <c r="F52" s="1">
        <f>D52/C52*100</f>
        <v>100</v>
      </c>
      <c r="G52" s="1">
        <f>E52/D52*100</f>
        <v>109.3840130875942</v>
      </c>
    </row>
    <row r="53" spans="1:18" s="6" customFormat="1" x14ac:dyDescent="0.25">
      <c r="A53" s="18" t="s">
        <v>60</v>
      </c>
      <c r="B53" s="19"/>
      <c r="C53" s="19"/>
      <c r="D53" s="19"/>
      <c r="E53" s="19"/>
      <c r="F53" s="19"/>
      <c r="G53" s="1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s="3" customFormat="1" x14ac:dyDescent="0.25">
      <c r="A54" s="7">
        <v>29</v>
      </c>
      <c r="B54" s="9" t="s">
        <v>10</v>
      </c>
      <c r="C54" s="1">
        <v>2108.1799999999998</v>
      </c>
      <c r="D54" s="1">
        <v>2108.1799999999998</v>
      </c>
      <c r="E54" s="1">
        <v>2325.73</v>
      </c>
      <c r="F54" s="1">
        <f>D54/C54*100</f>
        <v>100</v>
      </c>
      <c r="G54" s="1">
        <f>E54/D54*100</f>
        <v>110.31932757164948</v>
      </c>
    </row>
    <row r="55" spans="1:18" s="6" customFormat="1" x14ac:dyDescent="0.25">
      <c r="A55" s="18" t="s">
        <v>25</v>
      </c>
      <c r="B55" s="19"/>
      <c r="C55" s="19"/>
      <c r="D55" s="19"/>
      <c r="E55" s="19"/>
      <c r="F55" s="19"/>
      <c r="G55" s="1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s="3" customFormat="1" x14ac:dyDescent="0.25">
      <c r="A56" s="7">
        <v>30</v>
      </c>
      <c r="B56" s="9" t="s">
        <v>3</v>
      </c>
      <c r="C56" s="1">
        <v>2268.35</v>
      </c>
      <c r="D56" s="1">
        <v>2268.35</v>
      </c>
      <c r="E56" s="1">
        <v>2473.62</v>
      </c>
      <c r="F56" s="1">
        <f t="shared" ref="F56:F57" si="6">D56/C56*100</f>
        <v>100</v>
      </c>
      <c r="G56" s="1">
        <f>E56/D56*100</f>
        <v>109.04930896907443</v>
      </c>
    </row>
    <row r="57" spans="1:18" s="3" customFormat="1" x14ac:dyDescent="0.25">
      <c r="A57" s="10" t="s">
        <v>42</v>
      </c>
      <c r="B57" s="9" t="s">
        <v>18</v>
      </c>
      <c r="C57" s="1">
        <v>1937.96</v>
      </c>
      <c r="D57" s="1">
        <v>1937.96</v>
      </c>
      <c r="E57" s="1">
        <v>2170.15</v>
      </c>
      <c r="F57" s="1">
        <f t="shared" si="6"/>
        <v>100</v>
      </c>
      <c r="G57" s="1">
        <f>E57/D57*100</f>
        <v>111.98115544180479</v>
      </c>
    </row>
    <row r="58" spans="1:18" s="6" customFormat="1" x14ac:dyDescent="0.25">
      <c r="A58" s="18" t="s">
        <v>26</v>
      </c>
      <c r="B58" s="19"/>
      <c r="C58" s="19"/>
      <c r="D58" s="19"/>
      <c r="E58" s="19"/>
      <c r="F58" s="19"/>
      <c r="G58" s="1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s="6" customFormat="1" x14ac:dyDescent="0.25">
      <c r="A59" s="7">
        <v>31</v>
      </c>
      <c r="B59" s="9" t="s">
        <v>19</v>
      </c>
      <c r="C59" s="1">
        <v>2034.85</v>
      </c>
      <c r="D59" s="1">
        <v>2034.85</v>
      </c>
      <c r="E59" s="1">
        <v>2225.0300000000002</v>
      </c>
      <c r="F59" s="1">
        <f>D59/C59*100</f>
        <v>100</v>
      </c>
      <c r="G59" s="1">
        <f>E59/D59*100</f>
        <v>109.34614345037718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s="6" customFormat="1" ht="15" customHeight="1" x14ac:dyDescent="0.25">
      <c r="A60" s="18" t="s">
        <v>27</v>
      </c>
      <c r="B60" s="19"/>
      <c r="C60" s="19"/>
      <c r="D60" s="19"/>
      <c r="E60" s="19"/>
      <c r="F60" s="19"/>
      <c r="G60" s="1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s="3" customFormat="1" ht="45" customHeight="1" x14ac:dyDescent="0.25">
      <c r="A61" s="10" t="s">
        <v>79</v>
      </c>
      <c r="B61" s="22" t="s">
        <v>88</v>
      </c>
      <c r="C61" s="23"/>
      <c r="D61" s="23"/>
      <c r="E61" s="23"/>
      <c r="F61" s="23"/>
      <c r="G61" s="23"/>
    </row>
    <row r="62" spans="1:18" s="6" customFormat="1" x14ac:dyDescent="0.25">
      <c r="A62" s="18" t="s">
        <v>28</v>
      </c>
      <c r="B62" s="19"/>
      <c r="C62" s="19"/>
      <c r="D62" s="19"/>
      <c r="E62" s="19"/>
      <c r="F62" s="19"/>
      <c r="G62" s="1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3" customFormat="1" ht="44.25" customHeight="1" x14ac:dyDescent="0.25">
      <c r="A63" s="7">
        <v>33</v>
      </c>
      <c r="B63" s="22" t="s">
        <v>87</v>
      </c>
      <c r="C63" s="23"/>
      <c r="D63" s="23"/>
      <c r="E63" s="23"/>
      <c r="F63" s="23"/>
      <c r="G63" s="23"/>
    </row>
    <row r="64" spans="1:18" s="6" customFormat="1" x14ac:dyDescent="0.25">
      <c r="A64" s="18" t="s">
        <v>29</v>
      </c>
      <c r="B64" s="19"/>
      <c r="C64" s="19"/>
      <c r="D64" s="19"/>
      <c r="E64" s="19"/>
      <c r="F64" s="19"/>
      <c r="G64" s="1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s="3" customFormat="1" ht="30" x14ac:dyDescent="0.25">
      <c r="A65" s="10" t="s">
        <v>43</v>
      </c>
      <c r="B65" s="9" t="s">
        <v>38</v>
      </c>
      <c r="C65" s="1">
        <v>1981.3</v>
      </c>
      <c r="D65" s="1">
        <v>1981.3</v>
      </c>
      <c r="E65" s="1">
        <v>2143.48</v>
      </c>
      <c r="F65" s="1">
        <f t="shared" ref="F65:F68" si="7">D65/C65*100</f>
        <v>100</v>
      </c>
      <c r="G65" s="1">
        <f>E65/D65*100</f>
        <v>108.18553474991168</v>
      </c>
    </row>
    <row r="66" spans="1:18" s="3" customFormat="1" x14ac:dyDescent="0.25">
      <c r="A66" s="10" t="s">
        <v>44</v>
      </c>
      <c r="B66" s="9" t="s">
        <v>30</v>
      </c>
      <c r="C66" s="1">
        <v>2247.35</v>
      </c>
      <c r="D66" s="1">
        <v>2247.35</v>
      </c>
      <c r="E66" s="1">
        <v>2292.3000000000002</v>
      </c>
      <c r="F66" s="1">
        <f t="shared" si="7"/>
        <v>100</v>
      </c>
      <c r="G66" s="1">
        <f>E66/D66*100</f>
        <v>102.00013349055554</v>
      </c>
    </row>
    <row r="67" spans="1:18" s="3" customFormat="1" x14ac:dyDescent="0.25">
      <c r="A67" s="7">
        <v>34</v>
      </c>
      <c r="B67" s="9" t="s">
        <v>20</v>
      </c>
      <c r="C67" s="1">
        <v>1775.48</v>
      </c>
      <c r="D67" s="1">
        <v>1775.48</v>
      </c>
      <c r="E67" s="1">
        <v>1901.74</v>
      </c>
      <c r="F67" s="1">
        <f t="shared" si="7"/>
        <v>100</v>
      </c>
      <c r="G67" s="1">
        <f>E67/D67*100</f>
        <v>107.11131637641651</v>
      </c>
    </row>
    <row r="68" spans="1:18" s="3" customFormat="1" ht="13.5" customHeight="1" x14ac:dyDescent="0.25">
      <c r="A68" s="27">
        <v>35</v>
      </c>
      <c r="B68" s="29" t="s">
        <v>37</v>
      </c>
      <c r="C68" s="1">
        <v>2298.25</v>
      </c>
      <c r="D68" s="1">
        <v>2298.25</v>
      </c>
      <c r="E68" s="1">
        <v>2436.14</v>
      </c>
      <c r="F68" s="1">
        <f t="shared" si="7"/>
        <v>100</v>
      </c>
      <c r="G68" s="1">
        <f>E68/D68*100</f>
        <v>105.99978244316328</v>
      </c>
    </row>
    <row r="69" spans="1:18" s="3" customFormat="1" x14ac:dyDescent="0.25">
      <c r="A69" s="28"/>
      <c r="B69" s="30"/>
      <c r="C69" s="1" t="s">
        <v>83</v>
      </c>
      <c r="D69" s="1" t="s">
        <v>83</v>
      </c>
      <c r="E69" s="1" t="s">
        <v>84</v>
      </c>
      <c r="F69" s="1">
        <v>100</v>
      </c>
      <c r="G69" s="1">
        <f>2419.98/2219.82*100</f>
        <v>109.01694732005296</v>
      </c>
    </row>
    <row r="70" spans="1:18" s="6" customFormat="1" ht="15" customHeight="1" x14ac:dyDescent="0.25">
      <c r="A70" s="18" t="s">
        <v>61</v>
      </c>
      <c r="B70" s="19"/>
      <c r="C70" s="19"/>
      <c r="D70" s="19"/>
      <c r="E70" s="19"/>
      <c r="F70" s="19"/>
      <c r="G70" s="1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3" customFormat="1" x14ac:dyDescent="0.25">
      <c r="A71" s="7">
        <v>36</v>
      </c>
      <c r="B71" s="9" t="s">
        <v>22</v>
      </c>
      <c r="C71" s="14">
        <v>1999.42</v>
      </c>
      <c r="D71" s="1">
        <v>1968.14</v>
      </c>
      <c r="E71" s="1">
        <v>2143.08</v>
      </c>
      <c r="F71" s="1">
        <f>D71/C71*100</f>
        <v>98.435546308429451</v>
      </c>
      <c r="G71" s="1">
        <f>E71/D71*100</f>
        <v>108.8885953235034</v>
      </c>
    </row>
    <row r="72" spans="1:18" s="3" customFormat="1" x14ac:dyDescent="0.25">
      <c r="A72" s="15" t="s">
        <v>86</v>
      </c>
      <c r="B72" s="15"/>
      <c r="C72" s="15"/>
      <c r="D72" s="15"/>
      <c r="E72" s="15"/>
      <c r="F72" s="15"/>
      <c r="G72" s="15"/>
    </row>
    <row r="73" spans="1:18" s="11" customFormat="1" ht="26.25" customHeight="1" x14ac:dyDescent="0.2">
      <c r="A73" s="15" t="s">
        <v>85</v>
      </c>
      <c r="B73" s="15"/>
      <c r="C73" s="15"/>
      <c r="D73" s="15"/>
      <c r="E73" s="15"/>
      <c r="F73" s="15"/>
      <c r="G73" s="15"/>
    </row>
  </sheetData>
  <mergeCells count="39">
    <mergeCell ref="A73:G73"/>
    <mergeCell ref="A6:G6"/>
    <mergeCell ref="A8:G8"/>
    <mergeCell ref="A1:G1"/>
    <mergeCell ref="G4:G5"/>
    <mergeCell ref="A4:A5"/>
    <mergeCell ref="B4:B5"/>
    <mergeCell ref="D4:D5"/>
    <mergeCell ref="E4:E5"/>
    <mergeCell ref="A10:G10"/>
    <mergeCell ref="A16:G16"/>
    <mergeCell ref="A14:G14"/>
    <mergeCell ref="A34:G34"/>
    <mergeCell ref="A70:G70"/>
    <mergeCell ref="A68:A69"/>
    <mergeCell ref="B68:B69"/>
    <mergeCell ref="A55:G55"/>
    <mergeCell ref="A64:G64"/>
    <mergeCell ref="A62:G62"/>
    <mergeCell ref="A60:G60"/>
    <mergeCell ref="A58:G58"/>
    <mergeCell ref="B61:G61"/>
    <mergeCell ref="B63:G63"/>
    <mergeCell ref="A72:G72"/>
    <mergeCell ref="D3:G3"/>
    <mergeCell ref="A36:G36"/>
    <mergeCell ref="A53:G53"/>
    <mergeCell ref="A51:G51"/>
    <mergeCell ref="A48:G48"/>
    <mergeCell ref="A46:G46"/>
    <mergeCell ref="A32:G32"/>
    <mergeCell ref="A30:G30"/>
    <mergeCell ref="A26:G26"/>
    <mergeCell ref="A22:G22"/>
    <mergeCell ref="A24:G24"/>
    <mergeCell ref="A38:G38"/>
    <mergeCell ref="A20:G20"/>
    <mergeCell ref="C4:C5"/>
    <mergeCell ref="F4:F5"/>
  </mergeCells>
  <hyperlinks>
    <hyperlink ref="B61:G61" r:id="rId1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01.cap.ru/www22-09/nowch/docs/2022/12/21/fc7ec316-54b5-4264-9d74-76c46f8bfe0d/gr"/>
    <hyperlink ref="B63:G63" r:id="rId2" display="Не подлежат регулированию в соответствии с частью 1 статьи 23.4 Федерального закона от 27 июля 2010 г. № 190-ФЗ &quot;О теплоснабжении&quot; и определяются соглашением сторон https://fs.cap.ru/file/W65qag0GhyUf3bDM0pA8H8TFb40U9lPu"/>
  </hyperlinks>
  <pageMargins left="0.70866141732283472" right="0.31496062992125984" top="0.74803149606299213" bottom="0.78740157480314965" header="0.31496062992125984" footer="0.31496062992125984"/>
  <pageSetup paperSize="9" scale="66" orientation="portrait" r:id="rId3"/>
  <rowBreaks count="1" manualBreakCount="1">
    <brk id="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на тепловую энергию</vt:lpstr>
      <vt:lpstr>'тарифы на тепловую энергию'!Заголовки_для_печати</vt:lpstr>
      <vt:lpstr>'тарифы на тепловую энергию'!Область_печати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Андреева А.Ю.</cp:lastModifiedBy>
  <cp:lastPrinted>2021-12-16T13:52:44Z</cp:lastPrinted>
  <dcterms:created xsi:type="dcterms:W3CDTF">2018-11-14T06:02:57Z</dcterms:created>
  <dcterms:modified xsi:type="dcterms:W3CDTF">2024-06-19T10:34:13Z</dcterms:modified>
</cp:coreProperties>
</file>