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720" yWindow="6360" windowWidth="13050" windowHeight="5280" tabRatio="887"/>
  </bookViews>
  <sheets>
    <sheet name="Раздел I" sheetId="5" r:id="rId1"/>
    <sheet name="Статья 6" sheetId="26" state="hidden" r:id="rId2"/>
    <sheet name="статья 6.1" sheetId="47" state="hidden" r:id="rId3"/>
    <sheet name="Статья 9" sheetId="8" state="hidden" r:id="rId4"/>
    <sheet name="Статья 10.1" sheetId="23" state="hidden" r:id="rId5"/>
    <sheet name="Статья 10.2" sheetId="31" state="hidden" r:id="rId6"/>
    <sheet name="Статья 10.3" sheetId="29" state="hidden" r:id="rId7"/>
    <sheet name="Статья 10.4" sheetId="30" state="hidden" r:id="rId8"/>
    <sheet name="Статья 10.5" sheetId="34" state="hidden" r:id="rId9"/>
    <sheet name="Статья 10.6" sheetId="28" state="hidden" r:id="rId10"/>
    <sheet name="Статья 10.7" sheetId="37" state="hidden" r:id="rId11"/>
    <sheet name="Статья 10.8" sheetId="43" state="hidden" r:id="rId12"/>
    <sheet name="Статья 10.9" sheetId="45" state="hidden" r:id="rId13"/>
    <sheet name="Статья 14" sheetId="22" state="hidden" r:id="rId14"/>
    <sheet name="Статья 15 ч.1 " sheetId="10" state="hidden" r:id="rId15"/>
    <sheet name="Статья 15 ч.2" sheetId="11" state="hidden" r:id="rId16"/>
    <sheet name="Статья 17" sheetId="12" state="hidden" r:id="rId17"/>
    <sheet name="Статья 18" sheetId="13" state="hidden" r:id="rId18"/>
    <sheet name="Статья 20.1 ч.1" sheetId="33" state="hidden" r:id="rId19"/>
    <sheet name="Статья 20.1 ч.1.1" sheetId="51" state="hidden" r:id="rId20"/>
    <sheet name="Статья 20.1 ч.2" sheetId="38" state="hidden" r:id="rId21"/>
    <sheet name="Статья 20.1 ч.3" sheetId="39" state="hidden" r:id="rId22"/>
    <sheet name="Статья 20.1 ч.4" sheetId="40" state="hidden" r:id="rId23"/>
    <sheet name="Статья 20.1 ч.5" sheetId="41" state="hidden" r:id="rId24"/>
    <sheet name="Статья 20.1 ч.5.1" sheetId="50" state="hidden" r:id="rId25"/>
    <sheet name="Статья 20.1 ч.6" sheetId="49" state="hidden" r:id="rId26"/>
    <sheet name="Статья 20.1 ч.7" sheetId="48" state="hidden" r:id="rId27"/>
    <sheet name="Статья 21.1" sheetId="19" state="hidden" r:id="rId28"/>
    <sheet name="Статья 22" sheetId="21" state="hidden" r:id="rId29"/>
    <sheet name="Статья 24.1" sheetId="15" state="hidden" r:id="rId30"/>
    <sheet name="Статья 24.4" sheetId="35" state="hidden" r:id="rId31"/>
    <sheet name="Статья 30" sheetId="27" state="hidden" r:id="rId32"/>
    <sheet name="Статья 31" sheetId="36" state="hidden" r:id="rId33"/>
    <sheet name="ИТОГО" sheetId="16" state="hidden" r:id="rId34"/>
  </sheets>
  <definedNames>
    <definedName name="_xlnm.Print_Area" localSheetId="0">'Раздел I'!$A$1:$Q$42</definedName>
  </definedNames>
  <calcPr calcId="145621"/>
</workbook>
</file>

<file path=xl/calcChain.xml><?xml version="1.0" encoding="utf-8"?>
<calcChain xmlns="http://schemas.openxmlformats.org/spreadsheetml/2006/main">
  <c r="O21" i="16" l="1"/>
  <c r="L21" i="16"/>
  <c r="J21" i="16"/>
  <c r="G21" i="16"/>
  <c r="F21" i="16"/>
  <c r="E21" i="16"/>
  <c r="D21" i="16"/>
  <c r="C21" i="16"/>
  <c r="C20" i="16"/>
  <c r="B20" i="16"/>
  <c r="A15" i="51" l="1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11" i="35"/>
  <c r="A12" i="35"/>
  <c r="A13" i="35"/>
  <c r="A14" i="35"/>
  <c r="A15" i="35"/>
  <c r="A16" i="35"/>
  <c r="A17" i="35"/>
  <c r="A18" i="35"/>
  <c r="A19" i="35"/>
  <c r="A20" i="35"/>
  <c r="A21" i="35"/>
  <c r="A22" i="35"/>
  <c r="A23" i="35"/>
  <c r="A24" i="35"/>
  <c r="A25" i="35"/>
  <c r="A26" i="35"/>
  <c r="A27" i="35"/>
  <c r="A28" i="35"/>
  <c r="A29" i="35"/>
  <c r="A30" i="35"/>
  <c r="A31" i="35"/>
  <c r="A32" i="35"/>
  <c r="A33" i="35"/>
  <c r="A34" i="35"/>
  <c r="A35" i="35"/>
  <c r="A36" i="35"/>
  <c r="A37" i="35"/>
  <c r="A38" i="35"/>
  <c r="A39" i="3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11" i="48"/>
  <c r="A12" i="48"/>
  <c r="A13" i="48"/>
  <c r="A14" i="48"/>
  <c r="A15" i="48"/>
  <c r="A16" i="48"/>
  <c r="A17" i="48"/>
  <c r="A18" i="48"/>
  <c r="A19" i="48"/>
  <c r="A20" i="48"/>
  <c r="A21" i="48"/>
  <c r="A22" i="48"/>
  <c r="A23" i="48"/>
  <c r="A24" i="48"/>
  <c r="A25" i="48"/>
  <c r="A26" i="48"/>
  <c r="A27" i="48"/>
  <c r="A28" i="48"/>
  <c r="A29" i="48"/>
  <c r="A30" i="48"/>
  <c r="A31" i="48"/>
  <c r="A32" i="48"/>
  <c r="A33" i="48"/>
  <c r="A34" i="48"/>
  <c r="A35" i="48"/>
  <c r="A36" i="48"/>
  <c r="A37" i="48"/>
  <c r="A38" i="48"/>
  <c r="A39" i="48"/>
  <c r="A11" i="49"/>
  <c r="A12" i="49"/>
  <c r="A13" i="49"/>
  <c r="A14" i="49"/>
  <c r="A15" i="49"/>
  <c r="A16" i="49"/>
  <c r="A17" i="49"/>
  <c r="A18" i="49"/>
  <c r="A19" i="49"/>
  <c r="A20" i="49"/>
  <c r="A21" i="49"/>
  <c r="A22" i="49"/>
  <c r="A23" i="49"/>
  <c r="A24" i="49"/>
  <c r="A25" i="49"/>
  <c r="A26" i="49"/>
  <c r="A27" i="49"/>
  <c r="A28" i="49"/>
  <c r="A29" i="49"/>
  <c r="A30" i="49"/>
  <c r="A31" i="49"/>
  <c r="A32" i="49"/>
  <c r="A33" i="49"/>
  <c r="A34" i="49"/>
  <c r="A35" i="49"/>
  <c r="A36" i="49"/>
  <c r="A37" i="49"/>
  <c r="A38" i="49"/>
  <c r="A39" i="49"/>
  <c r="A11" i="50"/>
  <c r="A12" i="50"/>
  <c r="A13" i="50"/>
  <c r="A14" i="50"/>
  <c r="A15" i="50"/>
  <c r="A16" i="50"/>
  <c r="A17" i="50"/>
  <c r="A18" i="50"/>
  <c r="A19" i="50"/>
  <c r="A20" i="50"/>
  <c r="A21" i="50"/>
  <c r="A22" i="50"/>
  <c r="A23" i="50"/>
  <c r="A24" i="50"/>
  <c r="A25" i="50"/>
  <c r="A26" i="50"/>
  <c r="A27" i="50"/>
  <c r="A28" i="50"/>
  <c r="A29" i="50"/>
  <c r="A30" i="50"/>
  <c r="A31" i="50"/>
  <c r="A32" i="50"/>
  <c r="A33" i="50"/>
  <c r="A34" i="50"/>
  <c r="A35" i="50"/>
  <c r="A36" i="50"/>
  <c r="A37" i="50"/>
  <c r="A38" i="50"/>
  <c r="A39" i="50"/>
  <c r="A11" i="41"/>
  <c r="A12" i="41"/>
  <c r="A13" i="41"/>
  <c r="A14" i="41"/>
  <c r="A15" i="41"/>
  <c r="A16" i="41"/>
  <c r="A17" i="41"/>
  <c r="A18" i="41"/>
  <c r="A19" i="41"/>
  <c r="A20" i="41"/>
  <c r="A21" i="41"/>
  <c r="A22" i="41"/>
  <c r="A23" i="41"/>
  <c r="A24" i="41"/>
  <c r="A25" i="41"/>
  <c r="A26" i="41"/>
  <c r="A27" i="41"/>
  <c r="A28" i="41"/>
  <c r="A29" i="41"/>
  <c r="A30" i="41"/>
  <c r="A31" i="41"/>
  <c r="A32" i="41"/>
  <c r="A33" i="41"/>
  <c r="A34" i="41"/>
  <c r="A35" i="41"/>
  <c r="A36" i="41"/>
  <c r="A37" i="41"/>
  <c r="A38" i="41"/>
  <c r="A39" i="41"/>
  <c r="A11" i="40"/>
  <c r="A12" i="40"/>
  <c r="A13" i="40"/>
  <c r="A14" i="40"/>
  <c r="A15" i="40"/>
  <c r="A16" i="40"/>
  <c r="A17" i="40"/>
  <c r="A18" i="40"/>
  <c r="A19" i="40"/>
  <c r="A20" i="40"/>
  <c r="A21" i="40"/>
  <c r="A22" i="40"/>
  <c r="A23" i="40"/>
  <c r="A24" i="40"/>
  <c r="A25" i="40"/>
  <c r="A26" i="40"/>
  <c r="A27" i="40"/>
  <c r="A28" i="40"/>
  <c r="A29" i="40"/>
  <c r="A30" i="40"/>
  <c r="A31" i="40"/>
  <c r="A32" i="40"/>
  <c r="A33" i="40"/>
  <c r="A34" i="40"/>
  <c r="A35" i="40"/>
  <c r="A36" i="40"/>
  <c r="A37" i="40"/>
  <c r="A38" i="40"/>
  <c r="A39" i="40"/>
  <c r="A11" i="39"/>
  <c r="A12" i="39"/>
  <c r="A13" i="39"/>
  <c r="A14" i="39"/>
  <c r="A15" i="39"/>
  <c r="A16" i="39"/>
  <c r="A17" i="39"/>
  <c r="A18" i="39"/>
  <c r="A19" i="39"/>
  <c r="A20" i="39"/>
  <c r="A21" i="39"/>
  <c r="A22" i="39"/>
  <c r="A23" i="39"/>
  <c r="A24" i="39"/>
  <c r="A25" i="39"/>
  <c r="A26" i="39"/>
  <c r="A27" i="39"/>
  <c r="A28" i="39"/>
  <c r="A29" i="39"/>
  <c r="A30" i="39"/>
  <c r="A31" i="39"/>
  <c r="A32" i="39"/>
  <c r="A33" i="39"/>
  <c r="A34" i="39"/>
  <c r="A35" i="39"/>
  <c r="A36" i="39"/>
  <c r="A37" i="39"/>
  <c r="A38" i="39"/>
  <c r="A39" i="39"/>
  <c r="A11" i="38"/>
  <c r="A12" i="38"/>
  <c r="A13" i="38"/>
  <c r="A14" i="38"/>
  <c r="A15" i="38"/>
  <c r="A16" i="38"/>
  <c r="A17" i="38"/>
  <c r="A18" i="38"/>
  <c r="A19" i="38"/>
  <c r="A20" i="38"/>
  <c r="A21" i="38"/>
  <c r="A22" i="38"/>
  <c r="A23" i="38"/>
  <c r="A24" i="38"/>
  <c r="A25" i="38"/>
  <c r="A26" i="38"/>
  <c r="A27" i="38"/>
  <c r="A28" i="38"/>
  <c r="A29" i="38"/>
  <c r="A30" i="38"/>
  <c r="A31" i="38"/>
  <c r="A32" i="38"/>
  <c r="A33" i="38"/>
  <c r="A34" i="38"/>
  <c r="A35" i="38"/>
  <c r="A36" i="38"/>
  <c r="A37" i="38"/>
  <c r="A38" i="38"/>
  <c r="A39" i="38"/>
  <c r="A9" i="51"/>
  <c r="A10" i="51"/>
  <c r="A11" i="51"/>
  <c r="A12" i="51"/>
  <c r="A13" i="51"/>
  <c r="A14" i="51"/>
  <c r="A16" i="51"/>
  <c r="A17" i="51"/>
  <c r="A18" i="51"/>
  <c r="A19" i="51"/>
  <c r="A20" i="51"/>
  <c r="A21" i="51"/>
  <c r="A22" i="51"/>
  <c r="A23" i="51"/>
  <c r="A24" i="51"/>
  <c r="A25" i="51"/>
  <c r="A26" i="51"/>
  <c r="A27" i="51"/>
  <c r="A28" i="51"/>
  <c r="A29" i="51"/>
  <c r="A30" i="51"/>
  <c r="A31" i="51"/>
  <c r="A32" i="51"/>
  <c r="A33" i="51"/>
  <c r="A34" i="51"/>
  <c r="A35" i="51"/>
  <c r="A36" i="51"/>
  <c r="A37" i="51"/>
  <c r="A11" i="33"/>
  <c r="A12" i="33"/>
  <c r="A13" i="33"/>
  <c r="A14" i="33"/>
  <c r="A15" i="33"/>
  <c r="A16" i="33"/>
  <c r="A17" i="33"/>
  <c r="A18" i="33"/>
  <c r="A19" i="33"/>
  <c r="A20" i="33"/>
  <c r="A21" i="33"/>
  <c r="A22" i="33"/>
  <c r="A23" i="33"/>
  <c r="A24" i="33"/>
  <c r="A25" i="33"/>
  <c r="A26" i="33"/>
  <c r="A27" i="33"/>
  <c r="A28" i="33"/>
  <c r="A29" i="33"/>
  <c r="A30" i="33"/>
  <c r="A31" i="33"/>
  <c r="A32" i="33"/>
  <c r="A33" i="33"/>
  <c r="A34" i="33"/>
  <c r="A35" i="33"/>
  <c r="A36" i="33"/>
  <c r="A37" i="33"/>
  <c r="A38" i="33"/>
  <c r="A39" i="3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11" i="45"/>
  <c r="A12" i="45"/>
  <c r="A13" i="45"/>
  <c r="A14" i="45"/>
  <c r="A15" i="45"/>
  <c r="A16" i="45"/>
  <c r="A17" i="45"/>
  <c r="A18" i="45"/>
  <c r="A19" i="45"/>
  <c r="A20" i="45"/>
  <c r="A21" i="45"/>
  <c r="A22" i="45"/>
  <c r="A23" i="45"/>
  <c r="A24" i="45"/>
  <c r="A25" i="45"/>
  <c r="A26" i="45"/>
  <c r="A27" i="45"/>
  <c r="A28" i="45"/>
  <c r="A29" i="45"/>
  <c r="A30" i="45"/>
  <c r="A31" i="45"/>
  <c r="A32" i="45"/>
  <c r="A33" i="45"/>
  <c r="A34" i="45"/>
  <c r="A35" i="45"/>
  <c r="A36" i="45"/>
  <c r="A37" i="45"/>
  <c r="A38" i="45"/>
  <c r="A39" i="45"/>
  <c r="A11" i="43"/>
  <c r="A12" i="43"/>
  <c r="A13" i="43"/>
  <c r="A14" i="43"/>
  <c r="A15" i="43"/>
  <c r="A16" i="43"/>
  <c r="A17" i="43"/>
  <c r="A18" i="43"/>
  <c r="A19" i="43"/>
  <c r="A20" i="43"/>
  <c r="A21" i="43"/>
  <c r="A22" i="43"/>
  <c r="A23" i="43"/>
  <c r="A24" i="43"/>
  <c r="A25" i="43"/>
  <c r="A26" i="43"/>
  <c r="A27" i="43"/>
  <c r="A28" i="43"/>
  <c r="A29" i="43"/>
  <c r="A30" i="43"/>
  <c r="A31" i="43"/>
  <c r="A32" i="43"/>
  <c r="A33" i="43"/>
  <c r="A34" i="43"/>
  <c r="A35" i="43"/>
  <c r="A36" i="43"/>
  <c r="A37" i="43"/>
  <c r="A38" i="43"/>
  <c r="A39" i="43"/>
  <c r="A11" i="37"/>
  <c r="A12" i="37"/>
  <c r="A13" i="37"/>
  <c r="A14" i="37"/>
  <c r="A15" i="37"/>
  <c r="A16" i="37"/>
  <c r="A17" i="37"/>
  <c r="A18" i="37"/>
  <c r="A19" i="37"/>
  <c r="A20" i="37"/>
  <c r="A21" i="37"/>
  <c r="A22" i="37"/>
  <c r="A23" i="37"/>
  <c r="A24" i="37"/>
  <c r="A25" i="37"/>
  <c r="A26" i="37"/>
  <c r="A27" i="37"/>
  <c r="A28" i="37"/>
  <c r="A29" i="37"/>
  <c r="A30" i="37"/>
  <c r="A31" i="37"/>
  <c r="A32" i="37"/>
  <c r="A33" i="37"/>
  <c r="A34" i="37"/>
  <c r="A35" i="37"/>
  <c r="A36" i="37"/>
  <c r="A37" i="37"/>
  <c r="A38" i="37"/>
  <c r="A39" i="37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A28" i="28"/>
  <c r="A29" i="28"/>
  <c r="A30" i="28"/>
  <c r="A31" i="28"/>
  <c r="A32" i="28"/>
  <c r="A33" i="28"/>
  <c r="A34" i="28"/>
  <c r="A35" i="28"/>
  <c r="A36" i="28"/>
  <c r="A37" i="28"/>
  <c r="A38" i="28"/>
  <c r="A39" i="28"/>
  <c r="A11" i="34"/>
  <c r="A12" i="34"/>
  <c r="A13" i="34"/>
  <c r="A14" i="34"/>
  <c r="A15" i="34"/>
  <c r="A16" i="34"/>
  <c r="A17" i="34"/>
  <c r="A18" i="34"/>
  <c r="A19" i="34"/>
  <c r="A20" i="34"/>
  <c r="A21" i="34"/>
  <c r="A22" i="34"/>
  <c r="A23" i="34"/>
  <c r="A24" i="34"/>
  <c r="A25" i="34"/>
  <c r="A26" i="34"/>
  <c r="A27" i="34"/>
  <c r="A28" i="34"/>
  <c r="A29" i="34"/>
  <c r="A30" i="34"/>
  <c r="A31" i="34"/>
  <c r="A32" i="34"/>
  <c r="A33" i="34"/>
  <c r="A34" i="34"/>
  <c r="A35" i="34"/>
  <c r="A36" i="34"/>
  <c r="A37" i="34"/>
  <c r="A38" i="34"/>
  <c r="A39" i="34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8" i="30"/>
  <c r="A29" i="30"/>
  <c r="A30" i="30"/>
  <c r="A31" i="30"/>
  <c r="A32" i="30"/>
  <c r="A33" i="30"/>
  <c r="A34" i="30"/>
  <c r="A35" i="30"/>
  <c r="A36" i="30"/>
  <c r="A37" i="30"/>
  <c r="A38" i="30"/>
  <c r="A39" i="30"/>
  <c r="A11" i="29"/>
  <c r="A12" i="29"/>
  <c r="A13" i="29"/>
  <c r="A14" i="29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11" i="47"/>
  <c r="A12" i="47"/>
  <c r="A13" i="47"/>
  <c r="A14" i="47"/>
  <c r="A15" i="47"/>
  <c r="A16" i="47"/>
  <c r="A17" i="47"/>
  <c r="A18" i="47"/>
  <c r="A19" i="47"/>
  <c r="A20" i="47"/>
  <c r="A21" i="47"/>
  <c r="A22" i="47"/>
  <c r="A23" i="47"/>
  <c r="A24" i="47"/>
  <c r="A25" i="47"/>
  <c r="A26" i="47"/>
  <c r="A27" i="47"/>
  <c r="A28" i="47"/>
  <c r="A29" i="47"/>
  <c r="A30" i="47"/>
  <c r="A31" i="47"/>
  <c r="A32" i="47"/>
  <c r="A33" i="47"/>
  <c r="A34" i="47"/>
  <c r="A35" i="47"/>
  <c r="A36" i="47"/>
  <c r="A37" i="47"/>
  <c r="A38" i="47"/>
  <c r="A39" i="47"/>
  <c r="D29" i="5" l="1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C29" i="5"/>
  <c r="Q34" i="16" l="1"/>
  <c r="B11" i="16" l="1"/>
  <c r="Q12" i="16" l="1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29" i="16"/>
  <c r="Q30" i="16"/>
  <c r="Q31" i="16"/>
  <c r="Q32" i="16"/>
  <c r="Q33" i="16"/>
  <c r="Q35" i="16"/>
  <c r="Q36" i="16"/>
  <c r="Q37" i="16"/>
  <c r="Q38" i="16"/>
  <c r="Q39" i="16"/>
  <c r="Q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34" i="16"/>
  <c r="P35" i="16"/>
  <c r="P36" i="16"/>
  <c r="P37" i="16"/>
  <c r="P38" i="16"/>
  <c r="P39" i="16"/>
  <c r="P11" i="16"/>
  <c r="O12" i="16"/>
  <c r="O13" i="16"/>
  <c r="O14" i="16"/>
  <c r="O15" i="16"/>
  <c r="O16" i="16"/>
  <c r="O17" i="16"/>
  <c r="O18" i="16"/>
  <c r="O19" i="16"/>
  <c r="O20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34" i="16"/>
  <c r="O35" i="16"/>
  <c r="O36" i="16"/>
  <c r="O37" i="16"/>
  <c r="O38" i="16"/>
  <c r="O39" i="16"/>
  <c r="O11" i="16"/>
  <c r="N37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N30" i="16"/>
  <c r="N31" i="16"/>
  <c r="N32" i="16"/>
  <c r="N33" i="16"/>
  <c r="N34" i="16"/>
  <c r="N35" i="16"/>
  <c r="N36" i="16"/>
  <c r="N38" i="16"/>
  <c r="N39" i="16"/>
  <c r="N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38" i="16"/>
  <c r="M39" i="16"/>
  <c r="M11" i="16"/>
  <c r="L12" i="16"/>
  <c r="L13" i="16"/>
  <c r="L14" i="16"/>
  <c r="L15" i="16"/>
  <c r="L16" i="16"/>
  <c r="L17" i="16"/>
  <c r="L18" i="16"/>
  <c r="L19" i="16"/>
  <c r="L20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11" i="16"/>
  <c r="J12" i="16"/>
  <c r="J13" i="16"/>
  <c r="J14" i="16"/>
  <c r="J15" i="16"/>
  <c r="J16" i="16"/>
  <c r="J17" i="16"/>
  <c r="J18" i="16"/>
  <c r="J19" i="16"/>
  <c r="J20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11" i="16"/>
  <c r="G12" i="16"/>
  <c r="G13" i="16"/>
  <c r="G14" i="16"/>
  <c r="G15" i="16"/>
  <c r="G16" i="16"/>
  <c r="G17" i="16"/>
  <c r="G18" i="16"/>
  <c r="G19" i="16"/>
  <c r="G20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11" i="16"/>
  <c r="F13" i="16"/>
  <c r="F12" i="16"/>
  <c r="F14" i="16"/>
  <c r="F15" i="16"/>
  <c r="F16" i="16"/>
  <c r="F17" i="16"/>
  <c r="F18" i="16"/>
  <c r="F19" i="16"/>
  <c r="F20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11" i="16"/>
  <c r="E12" i="16"/>
  <c r="E13" i="16"/>
  <c r="E14" i="16"/>
  <c r="E15" i="16"/>
  <c r="E16" i="16"/>
  <c r="E17" i="16"/>
  <c r="E18" i="16"/>
  <c r="E19" i="16"/>
  <c r="E20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11" i="16"/>
  <c r="D12" i="16"/>
  <c r="D11" i="16"/>
  <c r="D13" i="16"/>
  <c r="D14" i="16"/>
  <c r="D15" i="16"/>
  <c r="D16" i="16"/>
  <c r="D17" i="16"/>
  <c r="D18" i="16"/>
  <c r="D19" i="16"/>
  <c r="D20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C39" i="16"/>
  <c r="C12" i="16"/>
  <c r="C13" i="16"/>
  <c r="C14" i="16"/>
  <c r="C15" i="16"/>
  <c r="C16" i="16"/>
  <c r="C17" i="16"/>
  <c r="C18" i="16"/>
  <c r="C19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11" i="16"/>
  <c r="B39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24" i="16"/>
  <c r="B23" i="16"/>
  <c r="B22" i="16"/>
  <c r="B21" i="16"/>
  <c r="B19" i="16"/>
  <c r="B18" i="16"/>
  <c r="B17" i="16"/>
  <c r="B16" i="16"/>
  <c r="B15" i="16"/>
  <c r="B14" i="16"/>
  <c r="B13" i="16"/>
  <c r="B12" i="16"/>
  <c r="Q40" i="48"/>
  <c r="P40" i="48"/>
  <c r="O40" i="48"/>
  <c r="N40" i="48"/>
  <c r="M40" i="48"/>
  <c r="L40" i="48"/>
  <c r="K40" i="48"/>
  <c r="J40" i="48"/>
  <c r="I40" i="48"/>
  <c r="H40" i="48"/>
  <c r="G40" i="48"/>
  <c r="F40" i="48"/>
  <c r="E40" i="48"/>
  <c r="D40" i="48"/>
  <c r="C40" i="48"/>
  <c r="B40" i="48"/>
  <c r="Q40" i="49"/>
  <c r="P40" i="49"/>
  <c r="O40" i="49"/>
  <c r="N40" i="49"/>
  <c r="M40" i="49"/>
  <c r="L40" i="49"/>
  <c r="K40" i="49"/>
  <c r="J40" i="49"/>
  <c r="I40" i="49"/>
  <c r="H40" i="49"/>
  <c r="G40" i="49"/>
  <c r="F40" i="49"/>
  <c r="E40" i="49"/>
  <c r="D40" i="49"/>
  <c r="C40" i="49"/>
  <c r="B40" i="49"/>
  <c r="Q40" i="50"/>
  <c r="P40" i="50"/>
  <c r="O40" i="50"/>
  <c r="N40" i="50"/>
  <c r="M40" i="50"/>
  <c r="L40" i="50"/>
  <c r="K40" i="50"/>
  <c r="J40" i="50"/>
  <c r="I40" i="50"/>
  <c r="H40" i="50"/>
  <c r="G40" i="50"/>
  <c r="F40" i="50"/>
  <c r="E40" i="50"/>
  <c r="D40" i="50"/>
  <c r="C40" i="50"/>
  <c r="B40" i="50"/>
  <c r="R17" i="16" l="1"/>
  <c r="S35" i="16"/>
  <c r="S28" i="16"/>
  <c r="S27" i="16"/>
  <c r="S31" i="16"/>
  <c r="S14" i="16"/>
  <c r="S20" i="16"/>
  <c r="S30" i="16"/>
  <c r="S24" i="16"/>
  <c r="S23" i="16"/>
  <c r="S19" i="16"/>
  <c r="S15" i="16"/>
  <c r="S34" i="16"/>
  <c r="R34" i="16"/>
  <c r="S32" i="16"/>
  <c r="R32" i="16"/>
  <c r="S25" i="16"/>
  <c r="S39" i="16"/>
  <c r="S26" i="16"/>
  <c r="S21" i="16"/>
  <c r="S16" i="16"/>
  <c r="S33" i="16"/>
  <c r="R33" i="16"/>
  <c r="S22" i="16"/>
  <c r="S36" i="16"/>
  <c r="S38" i="16"/>
  <c r="S17" i="16"/>
  <c r="S37" i="16"/>
  <c r="R37" i="16"/>
  <c r="S13" i="16"/>
  <c r="S29" i="16"/>
  <c r="O40" i="16"/>
  <c r="N40" i="16"/>
  <c r="Q40" i="47"/>
  <c r="Q13" i="5" s="1"/>
  <c r="P40" i="47"/>
  <c r="P13" i="5" s="1"/>
  <c r="O40" i="47"/>
  <c r="O13" i="5" s="1"/>
  <c r="N40" i="47"/>
  <c r="N13" i="5" s="1"/>
  <c r="M40" i="47"/>
  <c r="M13" i="5" s="1"/>
  <c r="L40" i="47"/>
  <c r="L13" i="5" s="1"/>
  <c r="K40" i="47"/>
  <c r="K13" i="5" s="1"/>
  <c r="J40" i="47"/>
  <c r="J13" i="5" s="1"/>
  <c r="I40" i="47"/>
  <c r="I13" i="5" s="1"/>
  <c r="H40" i="47"/>
  <c r="H13" i="5" s="1"/>
  <c r="G40" i="47"/>
  <c r="G13" i="5" s="1"/>
  <c r="F40" i="47"/>
  <c r="F13" i="5" s="1"/>
  <c r="E40" i="47"/>
  <c r="E13" i="5" s="1"/>
  <c r="D40" i="47"/>
  <c r="D13" i="5" s="1"/>
  <c r="C40" i="47"/>
  <c r="C13" i="5" s="1"/>
  <c r="B40" i="47"/>
  <c r="B13" i="5" s="1"/>
  <c r="F40" i="36"/>
  <c r="F40" i="5"/>
  <c r="F40" i="27"/>
  <c r="F39" i="5"/>
  <c r="F40" i="35"/>
  <c r="F40" i="15"/>
  <c r="F38" i="5"/>
  <c r="F40" i="21"/>
  <c r="F40" i="19"/>
  <c r="F40" i="41"/>
  <c r="F40" i="40"/>
  <c r="F40" i="39"/>
  <c r="F40" i="38"/>
  <c r="F40" i="33"/>
  <c r="F40" i="13"/>
  <c r="F40" i="12"/>
  <c r="F26" i="5" s="1"/>
  <c r="F40" i="22"/>
  <c r="F40" i="45"/>
  <c r="F24" i="5" s="1"/>
  <c r="F40" i="43"/>
  <c r="F23" i="5" s="1"/>
  <c r="F40" i="37"/>
  <c r="F40" i="28"/>
  <c r="F21" i="5" s="1"/>
  <c r="F40" i="34"/>
  <c r="F40" i="30"/>
  <c r="F19" i="5" s="1"/>
  <c r="F40" i="29"/>
  <c r="F18" i="5" s="1"/>
  <c r="F40" i="31"/>
  <c r="F17" i="5" s="1"/>
  <c r="F40" i="23"/>
  <c r="F16" i="5" s="1"/>
  <c r="F40" i="8"/>
  <c r="F15" i="5" s="1"/>
  <c r="F40" i="26"/>
  <c r="F37" i="5"/>
  <c r="F33" i="5"/>
  <c r="F32" i="5"/>
  <c r="F31" i="5"/>
  <c r="F30" i="5"/>
  <c r="F28" i="5"/>
  <c r="F27" i="5"/>
  <c r="F25" i="5"/>
  <c r="F22" i="5"/>
  <c r="F20" i="5"/>
  <c r="G40" i="26"/>
  <c r="Q40" i="22"/>
  <c r="K24" i="5"/>
  <c r="Q40" i="45"/>
  <c r="Q24" i="5" s="1"/>
  <c r="P40" i="45"/>
  <c r="P24" i="5" s="1"/>
  <c r="O40" i="45"/>
  <c r="O24" i="5" s="1"/>
  <c r="N40" i="45"/>
  <c r="N24" i="5" s="1"/>
  <c r="M40" i="45"/>
  <c r="M24" i="5" s="1"/>
  <c r="L40" i="45"/>
  <c r="L24" i="5" s="1"/>
  <c r="K40" i="45"/>
  <c r="J40" i="45"/>
  <c r="J24" i="5" s="1"/>
  <c r="I40" i="45"/>
  <c r="I24" i="5" s="1"/>
  <c r="H40" i="45"/>
  <c r="H24" i="5" s="1"/>
  <c r="G40" i="45"/>
  <c r="G24" i="5" s="1"/>
  <c r="E40" i="45"/>
  <c r="E24" i="5" s="1"/>
  <c r="D40" i="45"/>
  <c r="D24" i="5" s="1"/>
  <c r="C40" i="45"/>
  <c r="C24" i="5" s="1"/>
  <c r="B40" i="45"/>
  <c r="B24" i="5" s="1"/>
  <c r="Q40" i="43"/>
  <c r="Q23" i="5" s="1"/>
  <c r="P40" i="43"/>
  <c r="P23" i="5" s="1"/>
  <c r="O40" i="43"/>
  <c r="O23" i="5" s="1"/>
  <c r="N40" i="43"/>
  <c r="N23" i="5" s="1"/>
  <c r="M40" i="43"/>
  <c r="M23" i="5" s="1"/>
  <c r="L40" i="43"/>
  <c r="L23" i="5" s="1"/>
  <c r="K40" i="43"/>
  <c r="K23" i="5" s="1"/>
  <c r="J40" i="43"/>
  <c r="J23" i="5" s="1"/>
  <c r="I40" i="43"/>
  <c r="I23" i="5" s="1"/>
  <c r="H40" i="43"/>
  <c r="H23" i="5" s="1"/>
  <c r="G40" i="43"/>
  <c r="G23" i="5" s="1"/>
  <c r="E40" i="43"/>
  <c r="E23" i="5" s="1"/>
  <c r="D40" i="43"/>
  <c r="D23" i="5" s="1"/>
  <c r="C40" i="43"/>
  <c r="C23" i="5" s="1"/>
  <c r="B40" i="43"/>
  <c r="B23" i="5" s="1"/>
  <c r="Q30" i="5"/>
  <c r="O31" i="5"/>
  <c r="L33" i="5"/>
  <c r="K31" i="5"/>
  <c r="E30" i="5"/>
  <c r="Q40" i="41"/>
  <c r="Q33" i="5" s="1"/>
  <c r="P40" i="41"/>
  <c r="P33" i="5" s="1"/>
  <c r="O40" i="41"/>
  <c r="O33" i="5" s="1"/>
  <c r="N40" i="41"/>
  <c r="N33" i="5" s="1"/>
  <c r="M40" i="41"/>
  <c r="M33" i="5"/>
  <c r="L40" i="41"/>
  <c r="K40" i="41"/>
  <c r="K33" i="5" s="1"/>
  <c r="J40" i="41"/>
  <c r="J33" i="5" s="1"/>
  <c r="I40" i="41"/>
  <c r="I33" i="5" s="1"/>
  <c r="H40" i="41"/>
  <c r="H33" i="5" s="1"/>
  <c r="G40" i="41"/>
  <c r="G33" i="5" s="1"/>
  <c r="E40" i="41"/>
  <c r="E33" i="5"/>
  <c r="D40" i="41"/>
  <c r="D33" i="5"/>
  <c r="C40" i="41"/>
  <c r="C33" i="5"/>
  <c r="B40" i="41"/>
  <c r="B33" i="5"/>
  <c r="Q40" i="40"/>
  <c r="Q32" i="5" s="1"/>
  <c r="P40" i="40"/>
  <c r="P32" i="5" s="1"/>
  <c r="O40" i="40"/>
  <c r="O32" i="5" s="1"/>
  <c r="N40" i="40"/>
  <c r="N32" i="5" s="1"/>
  <c r="M40" i="40"/>
  <c r="M32" i="5" s="1"/>
  <c r="L40" i="40"/>
  <c r="L32" i="5" s="1"/>
  <c r="K40" i="40"/>
  <c r="K32" i="5" s="1"/>
  <c r="J40" i="40"/>
  <c r="J32" i="5" s="1"/>
  <c r="I40" i="40"/>
  <c r="I32" i="5"/>
  <c r="H40" i="40"/>
  <c r="H32" i="5"/>
  <c r="G40" i="40"/>
  <c r="G32" i="5"/>
  <c r="E40" i="40"/>
  <c r="E32" i="5"/>
  <c r="D40" i="40"/>
  <c r="D32" i="5" s="1"/>
  <c r="C40" i="40"/>
  <c r="C32" i="5" s="1"/>
  <c r="B40" i="40"/>
  <c r="B32" i="5" s="1"/>
  <c r="Q40" i="39"/>
  <c r="Q31" i="5"/>
  <c r="P40" i="39"/>
  <c r="P31" i="5"/>
  <c r="O40" i="39"/>
  <c r="N40" i="39"/>
  <c r="N31" i="5" s="1"/>
  <c r="M40" i="39"/>
  <c r="M31" i="5" s="1"/>
  <c r="L40" i="39"/>
  <c r="L31" i="5" s="1"/>
  <c r="K40" i="39"/>
  <c r="J40" i="39"/>
  <c r="J31" i="5" s="1"/>
  <c r="I40" i="39"/>
  <c r="I31" i="5" s="1"/>
  <c r="H40" i="39"/>
  <c r="H31" i="5" s="1"/>
  <c r="G40" i="39"/>
  <c r="G31" i="5"/>
  <c r="E40" i="39"/>
  <c r="E31" i="5"/>
  <c r="D40" i="39"/>
  <c r="D31" i="5"/>
  <c r="C40" i="39"/>
  <c r="C31" i="5"/>
  <c r="B40" i="39"/>
  <c r="B31" i="5"/>
  <c r="Q40" i="38"/>
  <c r="P40" i="38"/>
  <c r="P30" i="5" s="1"/>
  <c r="O40" i="38"/>
  <c r="O30" i="5"/>
  <c r="N40" i="38"/>
  <c r="N30" i="5"/>
  <c r="M40" i="38"/>
  <c r="M30" i="5"/>
  <c r="L40" i="38"/>
  <c r="L30" i="5"/>
  <c r="K40" i="38"/>
  <c r="K30" i="5"/>
  <c r="J40" i="38"/>
  <c r="J30" i="5"/>
  <c r="I40" i="38"/>
  <c r="I30" i="5"/>
  <c r="H40" i="38"/>
  <c r="H30" i="5"/>
  <c r="G40" i="38"/>
  <c r="G30" i="5"/>
  <c r="E40" i="38"/>
  <c r="D40" i="38"/>
  <c r="D30" i="5" s="1"/>
  <c r="C40" i="38"/>
  <c r="C30" i="5" s="1"/>
  <c r="B40" i="38"/>
  <c r="B30" i="5" s="1"/>
  <c r="N22" i="5"/>
  <c r="J22" i="5"/>
  <c r="Q40" i="37"/>
  <c r="Q22" i="5" s="1"/>
  <c r="P40" i="37"/>
  <c r="P22" i="5" s="1"/>
  <c r="O40" i="37"/>
  <c r="O22" i="5"/>
  <c r="N40" i="37"/>
  <c r="M40" i="37"/>
  <c r="M22" i="5" s="1"/>
  <c r="L40" i="37"/>
  <c r="L22" i="5" s="1"/>
  <c r="K40" i="37"/>
  <c r="K22" i="5"/>
  <c r="J40" i="37"/>
  <c r="I40" i="37"/>
  <c r="I22" i="5" s="1"/>
  <c r="H40" i="37"/>
  <c r="H22" i="5" s="1"/>
  <c r="G40" i="37"/>
  <c r="G22" i="5"/>
  <c r="E40" i="37"/>
  <c r="E22" i="5"/>
  <c r="D40" i="37"/>
  <c r="D22" i="5"/>
  <c r="C40" i="37"/>
  <c r="C22" i="5" s="1"/>
  <c r="B40" i="37"/>
  <c r="B22" i="5" s="1"/>
  <c r="Q40" i="36"/>
  <c r="Q40" i="5" s="1"/>
  <c r="P40" i="36"/>
  <c r="P40" i="5" s="1"/>
  <c r="O40" i="36"/>
  <c r="O40" i="5" s="1"/>
  <c r="N40" i="36"/>
  <c r="N40" i="5" s="1"/>
  <c r="M40" i="36"/>
  <c r="M40" i="5" s="1"/>
  <c r="L40" i="36"/>
  <c r="L40" i="5"/>
  <c r="K40" i="36"/>
  <c r="K40" i="5" s="1"/>
  <c r="J40" i="36"/>
  <c r="J40" i="5" s="1"/>
  <c r="I40" i="36"/>
  <c r="I40" i="5" s="1"/>
  <c r="H40" i="36"/>
  <c r="H40" i="5"/>
  <c r="G40" i="36"/>
  <c r="G40" i="5" s="1"/>
  <c r="E40" i="36"/>
  <c r="E40" i="5" s="1"/>
  <c r="D40" i="36"/>
  <c r="D40" i="5" s="1"/>
  <c r="C40" i="36"/>
  <c r="C40" i="5"/>
  <c r="B40" i="36"/>
  <c r="B40" i="5" s="1"/>
  <c r="K26" i="5"/>
  <c r="Q40" i="8"/>
  <c r="Q15" i="5" s="1"/>
  <c r="P40" i="8"/>
  <c r="P15" i="5" s="1"/>
  <c r="Q40" i="35"/>
  <c r="P40" i="35"/>
  <c r="O40" i="35"/>
  <c r="N40" i="35"/>
  <c r="M40" i="35"/>
  <c r="L40" i="35"/>
  <c r="K40" i="35"/>
  <c r="J40" i="35"/>
  <c r="I40" i="35"/>
  <c r="H40" i="35"/>
  <c r="G40" i="35"/>
  <c r="E40" i="35"/>
  <c r="D40" i="35"/>
  <c r="C40" i="35"/>
  <c r="B40" i="35"/>
  <c r="B40" i="27"/>
  <c r="B39" i="5" s="1"/>
  <c r="C40" i="27"/>
  <c r="C39" i="5" s="1"/>
  <c r="D40" i="27"/>
  <c r="D39" i="5" s="1"/>
  <c r="E40" i="27"/>
  <c r="E39" i="5" s="1"/>
  <c r="G40" i="27"/>
  <c r="G39" i="5"/>
  <c r="H40" i="27"/>
  <c r="H39" i="5"/>
  <c r="I40" i="27"/>
  <c r="I39" i="5"/>
  <c r="J40" i="27"/>
  <c r="J39" i="5" s="1"/>
  <c r="K40" i="27"/>
  <c r="K39" i="5" s="1"/>
  <c r="L40" i="27"/>
  <c r="L39" i="5" s="1"/>
  <c r="M40" i="27"/>
  <c r="M39" i="5"/>
  <c r="N40" i="27"/>
  <c r="N39" i="5"/>
  <c r="O40" i="27"/>
  <c r="O39" i="5"/>
  <c r="P40" i="27"/>
  <c r="P39" i="5"/>
  <c r="Q40" i="27"/>
  <c r="Q39" i="5"/>
  <c r="B40" i="15"/>
  <c r="B38" i="5" s="1"/>
  <c r="C40" i="15"/>
  <c r="C38" i="5" s="1"/>
  <c r="D40" i="15"/>
  <c r="D38" i="5" s="1"/>
  <c r="E40" i="15"/>
  <c r="E38" i="5" s="1"/>
  <c r="G40" i="15"/>
  <c r="G38" i="5" s="1"/>
  <c r="H40" i="15"/>
  <c r="H38" i="5" s="1"/>
  <c r="I40" i="15"/>
  <c r="I38" i="5" s="1"/>
  <c r="J40" i="15"/>
  <c r="J38" i="5" s="1"/>
  <c r="K40" i="15"/>
  <c r="K38" i="5" s="1"/>
  <c r="L40" i="15"/>
  <c r="L38" i="5" s="1"/>
  <c r="M40" i="15"/>
  <c r="M38" i="5" s="1"/>
  <c r="N40" i="15"/>
  <c r="N38" i="5" s="1"/>
  <c r="O40" i="15"/>
  <c r="O38" i="5" s="1"/>
  <c r="P40" i="15"/>
  <c r="P38" i="5" s="1"/>
  <c r="Q40" i="15"/>
  <c r="Q38" i="5" s="1"/>
  <c r="B40" i="21"/>
  <c r="C40" i="21"/>
  <c r="D40" i="21"/>
  <c r="E40" i="21"/>
  <c r="G40" i="21"/>
  <c r="H40" i="21"/>
  <c r="I40" i="21"/>
  <c r="J40" i="21"/>
  <c r="K40" i="21"/>
  <c r="L40" i="21"/>
  <c r="M40" i="21"/>
  <c r="N40" i="21"/>
  <c r="O40" i="21"/>
  <c r="P40" i="21"/>
  <c r="Q40" i="21"/>
  <c r="B40" i="19"/>
  <c r="B37" i="5" s="1"/>
  <c r="C40" i="19"/>
  <c r="C37" i="5" s="1"/>
  <c r="D40" i="19"/>
  <c r="D37" i="5" s="1"/>
  <c r="E40" i="19"/>
  <c r="E37" i="5" s="1"/>
  <c r="G40" i="19"/>
  <c r="G37" i="5" s="1"/>
  <c r="H40" i="19"/>
  <c r="H37" i="5" s="1"/>
  <c r="I40" i="19"/>
  <c r="I37" i="5" s="1"/>
  <c r="J40" i="19"/>
  <c r="J37" i="5" s="1"/>
  <c r="K40" i="19"/>
  <c r="K37" i="5" s="1"/>
  <c r="L40" i="19"/>
  <c r="L37" i="5" s="1"/>
  <c r="M40" i="19"/>
  <c r="M37" i="5" s="1"/>
  <c r="N40" i="19"/>
  <c r="N37" i="5" s="1"/>
  <c r="O40" i="19"/>
  <c r="O37" i="5" s="1"/>
  <c r="P40" i="19"/>
  <c r="P37" i="5" s="1"/>
  <c r="Q40" i="19"/>
  <c r="Q37" i="5" s="1"/>
  <c r="B40" i="33"/>
  <c r="B28" i="5" s="1"/>
  <c r="C40" i="33"/>
  <c r="C28" i="5" s="1"/>
  <c r="D40" i="33"/>
  <c r="D28" i="5" s="1"/>
  <c r="E40" i="33"/>
  <c r="E28" i="5" s="1"/>
  <c r="G40" i="33"/>
  <c r="G28" i="5" s="1"/>
  <c r="H40" i="33"/>
  <c r="H28" i="5" s="1"/>
  <c r="I40" i="33"/>
  <c r="I28" i="5" s="1"/>
  <c r="J40" i="33"/>
  <c r="J28" i="5" s="1"/>
  <c r="K40" i="33"/>
  <c r="K28" i="5" s="1"/>
  <c r="L40" i="33"/>
  <c r="L28" i="5" s="1"/>
  <c r="M40" i="33"/>
  <c r="M28" i="5" s="1"/>
  <c r="N40" i="33"/>
  <c r="N28" i="5" s="1"/>
  <c r="O40" i="33"/>
  <c r="O28" i="5" s="1"/>
  <c r="P40" i="33"/>
  <c r="P28" i="5" s="1"/>
  <c r="Q40" i="33"/>
  <c r="Q28" i="5" s="1"/>
  <c r="B40" i="13"/>
  <c r="B27" i="5" s="1"/>
  <c r="C40" i="13"/>
  <c r="C27" i="5" s="1"/>
  <c r="D40" i="13"/>
  <c r="D27" i="5" s="1"/>
  <c r="E40" i="13"/>
  <c r="E27" i="5" s="1"/>
  <c r="G40" i="13"/>
  <c r="G27" i="5" s="1"/>
  <c r="H40" i="13"/>
  <c r="H27" i="5" s="1"/>
  <c r="I40" i="13"/>
  <c r="I27" i="5" s="1"/>
  <c r="J40" i="13"/>
  <c r="J27" i="5" s="1"/>
  <c r="K40" i="13"/>
  <c r="K27" i="5"/>
  <c r="L40" i="13"/>
  <c r="L27" i="5" s="1"/>
  <c r="M40" i="13"/>
  <c r="M27" i="5" s="1"/>
  <c r="N40" i="13"/>
  <c r="N27" i="5" s="1"/>
  <c r="O40" i="13"/>
  <c r="O27" i="5" s="1"/>
  <c r="P40" i="13"/>
  <c r="P27" i="5"/>
  <c r="Q40" i="13"/>
  <c r="Q27" i="5" s="1"/>
  <c r="B40" i="12"/>
  <c r="B26" i="5" s="1"/>
  <c r="C40" i="12"/>
  <c r="C26" i="5" s="1"/>
  <c r="D40" i="12"/>
  <c r="D26" i="5" s="1"/>
  <c r="E40" i="12"/>
  <c r="E26" i="5" s="1"/>
  <c r="G40" i="12"/>
  <c r="G26" i="5" s="1"/>
  <c r="H40" i="12"/>
  <c r="H26" i="5" s="1"/>
  <c r="I40" i="12"/>
  <c r="I26" i="5" s="1"/>
  <c r="J40" i="12"/>
  <c r="J26" i="5" s="1"/>
  <c r="K40" i="12"/>
  <c r="L40" i="12"/>
  <c r="L26" i="5" s="1"/>
  <c r="M40" i="12"/>
  <c r="M26" i="5" s="1"/>
  <c r="N40" i="12"/>
  <c r="N26" i="5" s="1"/>
  <c r="O40" i="12"/>
  <c r="O26" i="5" s="1"/>
  <c r="P40" i="12"/>
  <c r="P26" i="5" s="1"/>
  <c r="Q40" i="12"/>
  <c r="Q26" i="5" s="1"/>
  <c r="B40" i="11"/>
  <c r="C40" i="11"/>
  <c r="D40" i="11"/>
  <c r="E40" i="11"/>
  <c r="F40" i="11"/>
  <c r="G40" i="11"/>
  <c r="H40" i="11"/>
  <c r="I40" i="11"/>
  <c r="J40" i="11"/>
  <c r="K40" i="11"/>
  <c r="L40" i="11"/>
  <c r="M40" i="11"/>
  <c r="N40" i="11"/>
  <c r="O40" i="11"/>
  <c r="P40" i="11"/>
  <c r="B40" i="10"/>
  <c r="C40" i="10"/>
  <c r="D40" i="10"/>
  <c r="E40" i="10"/>
  <c r="F40" i="10"/>
  <c r="G40" i="10"/>
  <c r="H40" i="10"/>
  <c r="I40" i="10"/>
  <c r="J40" i="10"/>
  <c r="K40" i="10"/>
  <c r="L40" i="10"/>
  <c r="M40" i="10"/>
  <c r="N40" i="10"/>
  <c r="O40" i="10"/>
  <c r="P40" i="10"/>
  <c r="B40" i="22"/>
  <c r="B25" i="5"/>
  <c r="C40" i="22"/>
  <c r="C25" i="5"/>
  <c r="D40" i="22"/>
  <c r="D25" i="5"/>
  <c r="E40" i="22"/>
  <c r="G40" i="22"/>
  <c r="G25" i="5" s="1"/>
  <c r="H40" i="22"/>
  <c r="I40" i="22"/>
  <c r="J25" i="5"/>
  <c r="J40" i="22"/>
  <c r="K40" i="22"/>
  <c r="K25" i="5" s="1"/>
  <c r="L40" i="22"/>
  <c r="L25" i="5" s="1"/>
  <c r="M40" i="22"/>
  <c r="M25" i="5" s="1"/>
  <c r="N40" i="22"/>
  <c r="N25" i="5" s="1"/>
  <c r="O40" i="22"/>
  <c r="O25" i="5" s="1"/>
  <c r="P40" i="22"/>
  <c r="P25" i="5" s="1"/>
  <c r="B40" i="28"/>
  <c r="B21" i="5" s="1"/>
  <c r="C40" i="28"/>
  <c r="C21" i="5" s="1"/>
  <c r="D40" i="28"/>
  <c r="D21" i="5" s="1"/>
  <c r="E40" i="28"/>
  <c r="E21" i="5" s="1"/>
  <c r="G40" i="28"/>
  <c r="G21" i="5" s="1"/>
  <c r="H40" i="28"/>
  <c r="H21" i="5" s="1"/>
  <c r="I40" i="28"/>
  <c r="I21" i="5" s="1"/>
  <c r="J40" i="28"/>
  <c r="J21" i="5" s="1"/>
  <c r="K40" i="28"/>
  <c r="K21" i="5" s="1"/>
  <c r="L40" i="28"/>
  <c r="L21" i="5" s="1"/>
  <c r="M40" i="28"/>
  <c r="M21" i="5" s="1"/>
  <c r="N40" i="28"/>
  <c r="N21" i="5" s="1"/>
  <c r="O40" i="28"/>
  <c r="O21" i="5" s="1"/>
  <c r="P40" i="28"/>
  <c r="P21" i="5" s="1"/>
  <c r="Q40" i="28"/>
  <c r="Q21" i="5" s="1"/>
  <c r="B40" i="34"/>
  <c r="B20" i="5" s="1"/>
  <c r="C40" i="34"/>
  <c r="C20" i="5" s="1"/>
  <c r="D40" i="34"/>
  <c r="D20" i="5" s="1"/>
  <c r="E40" i="34"/>
  <c r="E20" i="5" s="1"/>
  <c r="G40" i="34"/>
  <c r="G20" i="5" s="1"/>
  <c r="H40" i="34"/>
  <c r="H20" i="5" s="1"/>
  <c r="I40" i="34"/>
  <c r="I20" i="5" s="1"/>
  <c r="J40" i="34"/>
  <c r="J20" i="5" s="1"/>
  <c r="K40" i="34"/>
  <c r="K20" i="5" s="1"/>
  <c r="L40" i="34"/>
  <c r="L20" i="5" s="1"/>
  <c r="M40" i="34"/>
  <c r="N40" i="34"/>
  <c r="N20" i="5" s="1"/>
  <c r="O40" i="34"/>
  <c r="O20" i="5" s="1"/>
  <c r="P40" i="34"/>
  <c r="P20" i="5" s="1"/>
  <c r="Q40" i="34"/>
  <c r="Q20" i="5" s="1"/>
  <c r="B40" i="30"/>
  <c r="B19" i="5" s="1"/>
  <c r="C40" i="30"/>
  <c r="C19" i="5" s="1"/>
  <c r="D40" i="30"/>
  <c r="D19" i="5" s="1"/>
  <c r="E40" i="30"/>
  <c r="E19" i="5" s="1"/>
  <c r="G40" i="30"/>
  <c r="G19" i="5" s="1"/>
  <c r="H40" i="30"/>
  <c r="H19" i="5" s="1"/>
  <c r="I40" i="30"/>
  <c r="I19" i="5" s="1"/>
  <c r="J40" i="30"/>
  <c r="J19" i="5" s="1"/>
  <c r="K40" i="30"/>
  <c r="K19" i="5" s="1"/>
  <c r="L40" i="30"/>
  <c r="L19" i="5" s="1"/>
  <c r="M40" i="30"/>
  <c r="M19" i="5" s="1"/>
  <c r="N40" i="30"/>
  <c r="N19" i="5" s="1"/>
  <c r="O40" i="30"/>
  <c r="O19" i="5" s="1"/>
  <c r="P40" i="30"/>
  <c r="P19" i="5" s="1"/>
  <c r="Q40" i="30"/>
  <c r="Q19" i="5" s="1"/>
  <c r="B40" i="29"/>
  <c r="B18" i="5" s="1"/>
  <c r="C40" i="29"/>
  <c r="C18" i="5" s="1"/>
  <c r="D40" i="29"/>
  <c r="D18" i="5" s="1"/>
  <c r="E40" i="29"/>
  <c r="E18" i="5" s="1"/>
  <c r="G40" i="29"/>
  <c r="G18" i="5" s="1"/>
  <c r="H40" i="29"/>
  <c r="H18" i="5" s="1"/>
  <c r="I40" i="29"/>
  <c r="I18" i="5" s="1"/>
  <c r="J40" i="29"/>
  <c r="J18" i="5" s="1"/>
  <c r="K40" i="29"/>
  <c r="K18" i="5" s="1"/>
  <c r="L40" i="29"/>
  <c r="L18" i="5" s="1"/>
  <c r="M40" i="29"/>
  <c r="M18" i="5" s="1"/>
  <c r="N40" i="29"/>
  <c r="N18" i="5" s="1"/>
  <c r="O40" i="29"/>
  <c r="O18" i="5" s="1"/>
  <c r="P40" i="29"/>
  <c r="P18" i="5" s="1"/>
  <c r="Q40" i="29"/>
  <c r="Q18" i="5" s="1"/>
  <c r="B40" i="31"/>
  <c r="B17" i="5" s="1"/>
  <c r="C40" i="31"/>
  <c r="C17" i="5" s="1"/>
  <c r="D40" i="31"/>
  <c r="D17" i="5" s="1"/>
  <c r="E40" i="31"/>
  <c r="E17" i="5" s="1"/>
  <c r="G40" i="31"/>
  <c r="G17" i="5" s="1"/>
  <c r="H40" i="31"/>
  <c r="H17" i="5" s="1"/>
  <c r="I40" i="31"/>
  <c r="I17" i="5" s="1"/>
  <c r="J40" i="31"/>
  <c r="J17" i="5" s="1"/>
  <c r="K40" i="31"/>
  <c r="K17" i="5" s="1"/>
  <c r="L40" i="31"/>
  <c r="L17" i="5" s="1"/>
  <c r="M40" i="31"/>
  <c r="M17" i="5" s="1"/>
  <c r="N40" i="31"/>
  <c r="N17" i="5" s="1"/>
  <c r="O40" i="31"/>
  <c r="O17" i="5" s="1"/>
  <c r="P40" i="31"/>
  <c r="P17" i="5" s="1"/>
  <c r="Q40" i="31"/>
  <c r="Q17" i="5" s="1"/>
  <c r="B40" i="23"/>
  <c r="B16" i="5" s="1"/>
  <c r="C40" i="23"/>
  <c r="C16" i="5" s="1"/>
  <c r="D40" i="23"/>
  <c r="D16" i="5" s="1"/>
  <c r="E40" i="23"/>
  <c r="E16" i="5" s="1"/>
  <c r="G40" i="23"/>
  <c r="G16" i="5" s="1"/>
  <c r="H40" i="23"/>
  <c r="H16" i="5" s="1"/>
  <c r="I40" i="23"/>
  <c r="I16" i="5" s="1"/>
  <c r="J40" i="23"/>
  <c r="J16" i="5" s="1"/>
  <c r="K40" i="23"/>
  <c r="K16" i="5" s="1"/>
  <c r="L40" i="23"/>
  <c r="L16" i="5" s="1"/>
  <c r="M40" i="23"/>
  <c r="M16" i="5" s="1"/>
  <c r="N40" i="23"/>
  <c r="N16" i="5" s="1"/>
  <c r="O40" i="23"/>
  <c r="O16" i="5" s="1"/>
  <c r="P40" i="23"/>
  <c r="P16" i="5"/>
  <c r="Q40" i="23"/>
  <c r="Q16" i="5" s="1"/>
  <c r="B40" i="8"/>
  <c r="B15" i="5" s="1"/>
  <c r="C40" i="8"/>
  <c r="C15" i="5" s="1"/>
  <c r="D40" i="8"/>
  <c r="D15" i="5" s="1"/>
  <c r="E40" i="8"/>
  <c r="E15" i="5" s="1"/>
  <c r="G40" i="8"/>
  <c r="G15" i="5" s="1"/>
  <c r="H40" i="8"/>
  <c r="H15" i="5" s="1"/>
  <c r="I40" i="8"/>
  <c r="I15" i="5" s="1"/>
  <c r="J40" i="8"/>
  <c r="J15" i="5" s="1"/>
  <c r="K40" i="8"/>
  <c r="K15" i="5" s="1"/>
  <c r="L40" i="8"/>
  <c r="L15" i="5" s="1"/>
  <c r="M40" i="8"/>
  <c r="M15" i="5" s="1"/>
  <c r="N40" i="8"/>
  <c r="N15" i="5" s="1"/>
  <c r="O40" i="8"/>
  <c r="O15" i="5" s="1"/>
  <c r="B40" i="26"/>
  <c r="B12" i="5"/>
  <c r="C40" i="26"/>
  <c r="C12" i="5" s="1"/>
  <c r="D40" i="26"/>
  <c r="D12" i="5" s="1"/>
  <c r="E40" i="26"/>
  <c r="E12" i="5" s="1"/>
  <c r="H40" i="26"/>
  <c r="I40" i="26"/>
  <c r="J40" i="26"/>
  <c r="K40" i="26"/>
  <c r="K12" i="5"/>
  <c r="L40" i="26"/>
  <c r="L12" i="5"/>
  <c r="M40" i="26"/>
  <c r="M12" i="5"/>
  <c r="N40" i="26"/>
  <c r="N12" i="5" s="1"/>
  <c r="O40" i="26"/>
  <c r="O12" i="5" s="1"/>
  <c r="P40" i="26"/>
  <c r="P12" i="5" s="1"/>
  <c r="Q40" i="26"/>
  <c r="Q12" i="5" s="1"/>
  <c r="G12" i="5"/>
  <c r="H12" i="5"/>
  <c r="I12" i="5"/>
  <c r="J12" i="5"/>
  <c r="M20" i="5"/>
  <c r="E25" i="5"/>
  <c r="I25" i="5"/>
  <c r="Q25" i="5"/>
  <c r="H25" i="5" l="1"/>
  <c r="R28" i="16"/>
  <c r="R27" i="16"/>
  <c r="R36" i="16"/>
  <c r="R22" i="16"/>
  <c r="R26" i="16"/>
  <c r="R18" i="16"/>
  <c r="R31" i="16"/>
  <c r="G40" i="16"/>
  <c r="I41" i="5"/>
  <c r="P40" i="16"/>
  <c r="R11" i="16"/>
  <c r="M40" i="16"/>
  <c r="R25" i="16"/>
  <c r="R24" i="16"/>
  <c r="R39" i="16"/>
  <c r="S12" i="16"/>
  <c r="R12" i="16"/>
  <c r="M41" i="5"/>
  <c r="B41" i="5"/>
  <c r="B40" i="16"/>
  <c r="R30" i="16"/>
  <c r="R15" i="16"/>
  <c r="R35" i="16"/>
  <c r="F41" i="5"/>
  <c r="R14" i="16"/>
  <c r="G41" i="5"/>
  <c r="R16" i="16"/>
  <c r="R29" i="16"/>
  <c r="R23" i="16"/>
  <c r="F40" i="16"/>
  <c r="H40" i="16"/>
  <c r="K40" i="16"/>
  <c r="R19" i="16"/>
  <c r="R21" i="16"/>
  <c r="I40" i="16"/>
  <c r="S11" i="16"/>
  <c r="K41" i="5"/>
  <c r="R20" i="16"/>
  <c r="P41" i="5"/>
  <c r="H41" i="5"/>
  <c r="E40" i="16"/>
  <c r="J40" i="16"/>
  <c r="D40" i="16"/>
  <c r="R38" i="16"/>
  <c r="D41" i="5"/>
  <c r="L40" i="16"/>
  <c r="J41" i="5"/>
  <c r="Q41" i="5"/>
  <c r="O41" i="5"/>
  <c r="N41" i="5"/>
  <c r="L41" i="5"/>
  <c r="R13" i="16"/>
  <c r="C40" i="16"/>
  <c r="Q40" i="16"/>
  <c r="E41" i="5"/>
  <c r="C41" i="5"/>
  <c r="R40" i="16" l="1"/>
</calcChain>
</file>

<file path=xl/sharedStrings.xml><?xml version="1.0" encoding="utf-8"?>
<sst xmlns="http://schemas.openxmlformats.org/spreadsheetml/2006/main" count="1083" uniqueCount="144">
  <si>
    <t>Остаток не рассмотренных материалов на начало отчетного периода</t>
  </si>
  <si>
    <t>от уполномоченных должностных лиц полиции</t>
  </si>
  <si>
    <t>Вынесено определение об отказе в возбуждении дела об административном правонарушении (ч.5 ст.28.1 КоАП РФ)</t>
  </si>
  <si>
    <t>Статья  Закона Чувашской Республики от 23.07.2003 № 22 "Об административных правонарушениях в Чувашской Республике"</t>
  </si>
  <si>
    <t>Всего</t>
  </si>
  <si>
    <t>Вынесено постановление о прекращении производства по делу (ст.28.9 КоАП РФ)</t>
  </si>
  <si>
    <t>Направлено протоколов  судье, в орган, должностному лицу, уполномомоченным рассматривать дела (ст.28.8 КоАП РФ)</t>
  </si>
  <si>
    <t>Составлено протоколов об административных правонарушениях должностными лицами ОМС, являющимися членами административной комиссии</t>
  </si>
  <si>
    <t>Количество материалов, рассмотренных административной комиссией</t>
  </si>
  <si>
    <t>Остаток не рассмотренных материалов на конец отчетного периода</t>
  </si>
  <si>
    <t>штраф</t>
  </si>
  <si>
    <t>предупреждение</t>
  </si>
  <si>
    <t>в том числе:</t>
  </si>
  <si>
    <t>от уполномоченных должностных лиц ОМС</t>
  </si>
  <si>
    <t>в том числе принято решений:</t>
  </si>
  <si>
    <t>Постановление о назначении административного наказания</t>
  </si>
  <si>
    <t>Количество материалов, поступивших  в административную комиссию</t>
  </si>
  <si>
    <t>ИТОГО:</t>
  </si>
  <si>
    <t>Раздел I. Возбуждение и рассмотрение дел об административных правонарушениях</t>
  </si>
  <si>
    <t>Всего рассмотрено материалов</t>
  </si>
  <si>
    <t>Определение об отложении рассмотрения дела (п.7 ч.1 ст.29.7 КоАП РФ)</t>
  </si>
  <si>
    <t>Постановление о прекращении производства по делу (п.2 ч.1 ст.29.9 КоАП РФ)</t>
  </si>
  <si>
    <t>Алатырский район</t>
  </si>
  <si>
    <t>Аликовский район</t>
  </si>
  <si>
    <t>Батыревский район</t>
  </si>
  <si>
    <t>Вурнарский район</t>
  </si>
  <si>
    <t>Ибресинский район</t>
  </si>
  <si>
    <t>Канашский район</t>
  </si>
  <si>
    <t>Козловский район</t>
  </si>
  <si>
    <t>Комсомольский район</t>
  </si>
  <si>
    <t>Красноармейский район</t>
  </si>
  <si>
    <t>Красночетайский район</t>
  </si>
  <si>
    <t>Мариинско-Посадский район</t>
  </si>
  <si>
    <t>Моргаушский район</t>
  </si>
  <si>
    <t>Порецкий район</t>
  </si>
  <si>
    <t>Урмарский район</t>
  </si>
  <si>
    <t>Цивильский район</t>
  </si>
  <si>
    <t>Чебоксарский район</t>
  </si>
  <si>
    <t>Шемуршинский район</t>
  </si>
  <si>
    <t>Шумерлинский район</t>
  </si>
  <si>
    <t>Ядринский район</t>
  </si>
  <si>
    <t>Яльчикский район</t>
  </si>
  <si>
    <t>Янтиковский район</t>
  </si>
  <si>
    <t>г.Алатырь</t>
  </si>
  <si>
    <t>г.Канаш</t>
  </si>
  <si>
    <t>г.Новочебоксарск</t>
  </si>
  <si>
    <t>г.Чебоксары</t>
  </si>
  <si>
    <t>г.Шумерля</t>
  </si>
  <si>
    <t>Московский район г.Чебоксары</t>
  </si>
  <si>
    <t>Ленинский район г.Чебоксары</t>
  </si>
  <si>
    <t>Калининский район г.Чебоксары</t>
  </si>
  <si>
    <t>Статья 15 часть 2.  Действие (бездействие), предусмотренное частью первой статьи 15, повлекшее причинение ущерба здоровью граждан или чужому имуществу</t>
  </si>
  <si>
    <t>Статья 24.1. Несоблюдение требований к обеспечению мер по содействию физическому, интеллектуальному, психическому, духовному и нравственному развитию детей</t>
  </si>
  <si>
    <t>Статья 15 часть 1. Нарушение установленных правил содержания собак и иных домашних животных в населенных пунктах</t>
  </si>
  <si>
    <t>Статья 21.1. Незаконная порубка, повреждение дервьев, кустарников в населенных пунктах</t>
  </si>
  <si>
    <t>Статья 18. Приставание к гражданам с целью гадания или попрошайничества</t>
  </si>
  <si>
    <t>Статья 22.  Несоблюдение установленного порядка содержания и разведения пчел, невыполнение мероприятий по сохранению среды обитания пчел и диких насекомых-опылителей</t>
  </si>
  <si>
    <t>Статья 10.1. Нарушения в области погребения и похоронного дела</t>
  </si>
  <si>
    <t>Статья 6. Неисполнение законных требований депутата представительного органа местного самоуправления</t>
  </si>
  <si>
    <t xml:space="preserve">Вынесено определение о возвращении материалов уполномоченным должностным лицам полиции </t>
  </si>
  <si>
    <t>поступившие</t>
  </si>
  <si>
    <t>рассмотренные</t>
  </si>
  <si>
    <t>Статья 10.6. Самовольное размещение объявлений и самовольное нанесение надписей, рисунков</t>
  </si>
  <si>
    <t>Статья 14. Нарушение правил пользования нежилыми помещениями</t>
  </si>
  <si>
    <t>Статья 10.3. Нарушения, связанные с содержанием нежилых зданий, строений и сооружений</t>
  </si>
  <si>
    <t>Статья 10.4. Ненадлежащее содержание строительных площадок и мест, на которых производятся земляные работы, прокладка и переустройство инженерных сетей и коммуникаций</t>
  </si>
  <si>
    <t>Статья 10.2. Самовольное изменение, перемещение, снос или ненадлежащее содержание ограждений, скамей, контейнеров, урн, оборудования детских площадок, спортивных и других площадок отдыха и досуга, иных элементов благоустройства</t>
  </si>
  <si>
    <t>Статья 17. Размещение нестационарных торговых объектов с нарушением схемы размещения нестационарных торговых объектов</t>
  </si>
  <si>
    <r>
      <rPr>
        <b/>
        <sz val="14"/>
        <rFont val="Times New Roman"/>
        <family val="1"/>
        <charset val="204"/>
      </rPr>
      <t>Статья 5.</t>
    </r>
    <r>
      <rPr>
        <sz val="14"/>
        <rFont val="Times New Roman"/>
        <family val="1"/>
        <charset val="204"/>
      </rPr>
      <t xml:space="preserve"> Нарушение порядка официального использования символики муниципальных образований</t>
    </r>
  </si>
  <si>
    <r>
      <rPr>
        <b/>
        <sz val="14"/>
        <rFont val="Times New Roman"/>
        <family val="1"/>
        <charset val="204"/>
      </rPr>
      <t>Статья 6.</t>
    </r>
    <r>
      <rPr>
        <sz val="14"/>
        <rFont val="Times New Roman"/>
        <family val="1"/>
        <charset val="204"/>
      </rPr>
      <t xml:space="preserve"> Неисполнение законных требований депутата представительного органа местного самоуправления</t>
    </r>
  </si>
  <si>
    <r>
      <rPr>
        <b/>
        <sz val="14"/>
        <rFont val="Times New Roman"/>
        <family val="1"/>
        <charset val="204"/>
      </rPr>
      <t>Статья 6.1.</t>
    </r>
    <r>
      <rPr>
        <sz val="14"/>
        <rFont val="Times New Roman"/>
        <family val="1"/>
        <charset val="204"/>
      </rPr>
      <t xml:space="preserve"> Непредставление сведений (информации) и материалов органам местного самоуправления</t>
    </r>
  </si>
  <si>
    <r>
      <rPr>
        <b/>
        <sz val="14"/>
        <rFont val="Times New Roman"/>
        <family val="1"/>
        <charset val="204"/>
      </rPr>
      <t>Статья 8.2.</t>
    </r>
    <r>
      <rPr>
        <sz val="14"/>
        <rFont val="Times New Roman"/>
        <family val="1"/>
        <charset val="204"/>
      </rPr>
      <t xml:space="preserve"> Нарушение должностным лицом органа местного самоуправления порядка предоставления муниципальной услуги, установленного нормативными правовыми актами органов местного самоуправления, повлекшее непредоставление муниципальной услуги заявителю либо предоставление муниципальной услуги заявителю с нарушением установленных сроков, за исключением случаев, предусмотренных частью 2 настоящей статьи, если эти действия (бездействие) не содержат уголовно наказуемого деяния</t>
    </r>
  </si>
  <si>
    <r>
      <rPr>
        <b/>
        <sz val="14"/>
        <rFont val="Times New Roman"/>
        <family val="1"/>
        <charset val="204"/>
      </rPr>
      <t>Статья 9</t>
    </r>
    <r>
      <rPr>
        <sz val="14"/>
        <rFont val="Times New Roman"/>
        <family val="1"/>
        <charset val="204"/>
      </rPr>
      <t>. Нарушение тишины и покоя граждан</t>
    </r>
  </si>
  <si>
    <r>
      <rPr>
        <b/>
        <sz val="14"/>
        <rFont val="Times New Roman"/>
        <family val="1"/>
        <charset val="204"/>
      </rPr>
      <t>Статья 10.1.</t>
    </r>
    <r>
      <rPr>
        <sz val="14"/>
        <rFont val="Times New Roman"/>
        <family val="1"/>
        <charset val="204"/>
      </rPr>
      <t xml:space="preserve"> Нарушения в области погребения и похоронного дела</t>
    </r>
  </si>
  <si>
    <r>
      <rPr>
        <b/>
        <sz val="14"/>
        <rFont val="Times New Roman"/>
        <family val="1"/>
        <charset val="204"/>
      </rPr>
      <t>Статья 10.2.</t>
    </r>
    <r>
      <rPr>
        <sz val="14"/>
        <rFont val="Times New Roman"/>
        <family val="1"/>
        <charset val="204"/>
      </rPr>
      <t xml:space="preserve"> Самовольное изменение, перемещение, снос или ненадлежащее содержание ограждений, скамей, контейнеров, урн, оборудования детских площадок, спортивных и других площадок отдыха и досуга, иных элементов благоустройства</t>
    </r>
  </si>
  <si>
    <r>
      <rPr>
        <b/>
        <sz val="14"/>
        <rFont val="Times New Roman"/>
        <family val="1"/>
        <charset val="204"/>
      </rPr>
      <t>Статья 10.3</t>
    </r>
    <r>
      <rPr>
        <sz val="14"/>
        <rFont val="Times New Roman"/>
        <family val="1"/>
        <charset val="204"/>
      </rPr>
      <t>. Нарушения, связанные с содержанием нежилых зданий, строений и сооружений</t>
    </r>
  </si>
  <si>
    <r>
      <rPr>
        <b/>
        <sz val="14"/>
        <rFont val="Times New Roman"/>
        <family val="1"/>
        <charset val="204"/>
      </rPr>
      <t xml:space="preserve">Статья 10.4. </t>
    </r>
    <r>
      <rPr>
        <sz val="14"/>
        <rFont val="Times New Roman"/>
        <family val="1"/>
        <charset val="204"/>
      </rPr>
      <t>Ненадлежащее содержание строительных площадок и мест, на которых производятся земляные работы, прокладка и переустройство инженерных сетей и коммуникаций</t>
    </r>
  </si>
  <si>
    <r>
      <rPr>
        <b/>
        <sz val="14"/>
        <rFont val="Times New Roman"/>
        <family val="1"/>
        <charset val="204"/>
      </rPr>
      <t xml:space="preserve">Статья 10.5. </t>
    </r>
    <r>
      <rPr>
        <sz val="14"/>
        <rFont val="Times New Roman"/>
        <family val="1"/>
        <charset val="204"/>
      </rPr>
      <t>Невнесение платы за пользование на платной основе муниципальными парковками (парковочными местами), расположенными на автомобильных дорогах общего пользования местного значения</t>
    </r>
  </si>
  <si>
    <r>
      <rPr>
        <b/>
        <sz val="14"/>
        <rFont val="Times New Roman"/>
        <family val="1"/>
        <charset val="204"/>
      </rPr>
      <t xml:space="preserve">Статья 10.6. </t>
    </r>
    <r>
      <rPr>
        <sz val="14"/>
        <rFont val="Times New Roman"/>
        <family val="1"/>
        <charset val="204"/>
      </rPr>
      <t>Самовольное размещение объявлений и самовольное нанесение надписей, рисунков</t>
    </r>
  </si>
  <si>
    <r>
      <rPr>
        <b/>
        <sz val="14"/>
        <rFont val="Times New Roman"/>
        <family val="1"/>
        <charset val="204"/>
      </rPr>
      <t>Статья 10.7.</t>
    </r>
    <r>
      <rPr>
        <sz val="14"/>
        <rFont val="Times New Roman"/>
        <family val="1"/>
        <charset val="204"/>
      </rPr>
      <t xml:space="preserve"> Нарушение требований по установке, размещению, содержанию и эксплуатации объектов праздничного и тематического оформления </t>
    </r>
  </si>
  <si>
    <r>
      <rPr>
        <b/>
        <sz val="14"/>
        <rFont val="Times New Roman"/>
        <family val="1"/>
        <charset val="204"/>
      </rPr>
      <t>Статья 14</t>
    </r>
    <r>
      <rPr>
        <sz val="14"/>
        <rFont val="Times New Roman"/>
        <family val="1"/>
        <charset val="204"/>
      </rPr>
      <t>. Нарушение правил пользования нежилыми помещениями</t>
    </r>
  </si>
  <si>
    <r>
      <rPr>
        <b/>
        <sz val="14"/>
        <rFont val="Times New Roman"/>
        <family val="1"/>
        <charset val="204"/>
      </rPr>
      <t xml:space="preserve">Статья 18. </t>
    </r>
    <r>
      <rPr>
        <sz val="14"/>
        <rFont val="Times New Roman"/>
        <family val="1"/>
        <charset val="204"/>
      </rPr>
      <t>Приставание к гражданам с целью гадания или попрошайничества</t>
    </r>
  </si>
  <si>
    <r>
      <rPr>
        <b/>
        <sz val="14"/>
        <rFont val="Times New Roman"/>
        <family val="1"/>
        <charset val="204"/>
      </rPr>
      <t xml:space="preserve">Статья 21.1. </t>
    </r>
    <r>
      <rPr>
        <sz val="14"/>
        <rFont val="Times New Roman"/>
        <family val="1"/>
        <charset val="204"/>
      </rPr>
      <t>Незаконная порубка, повреждение деревьев, кустарников в населенных пунктах</t>
    </r>
  </si>
  <si>
    <r>
      <rPr>
        <b/>
        <sz val="14"/>
        <rFont val="Times New Roman"/>
        <family val="1"/>
        <charset val="204"/>
      </rPr>
      <t>Статья 24.1.</t>
    </r>
    <r>
      <rPr>
        <sz val="14"/>
        <rFont val="Times New Roman"/>
        <family val="1"/>
        <charset val="204"/>
      </rPr>
      <t xml:space="preserve"> Несоблюдение требований к обеспечению мер по содействию физическому, интеллектуальному, психическому, духовному и нравственному развитию детей</t>
    </r>
  </si>
  <si>
    <r>
      <rPr>
        <b/>
        <sz val="14"/>
        <rFont val="Times New Roman"/>
        <family val="1"/>
        <charset val="204"/>
      </rPr>
      <t>Статья 30.</t>
    </r>
    <r>
      <rPr>
        <sz val="14"/>
        <rFont val="Times New Roman"/>
        <family val="1"/>
        <charset val="204"/>
      </rPr>
      <t xml:space="preserve"> Безбилетный проезд</t>
    </r>
  </si>
  <si>
    <r>
      <rPr>
        <b/>
        <sz val="14"/>
        <rFont val="Times New Roman"/>
        <family val="1"/>
        <charset val="204"/>
      </rPr>
      <t xml:space="preserve">Статья 31. </t>
    </r>
    <r>
      <rPr>
        <sz val="14"/>
        <rFont val="Times New Roman"/>
        <family val="1"/>
        <charset val="204"/>
      </rPr>
      <t>Нарушение правил провоза багажа</t>
    </r>
  </si>
  <si>
    <t>Статья 10.5. Невнесение платы за пользование на платной основе муниципальными парковками (парковочными местами), расположенными на автомобильных дорогах общего пользования местного значения</t>
  </si>
  <si>
    <t>24.4 Несоблюдение ограничения продажи электронных систем доставки никотина, жидкостей для электронных систем доставки никотина и безникотиновых жидкостей для электронных систем доставки никотина на территории Чувашской Республики</t>
  </si>
  <si>
    <r>
      <rPr>
        <b/>
        <sz val="14"/>
        <rFont val="Times New Roman"/>
        <family val="1"/>
        <charset val="204"/>
      </rPr>
      <t xml:space="preserve">Статья 17. </t>
    </r>
    <r>
      <rPr>
        <sz val="14"/>
        <rFont val="Times New Roman"/>
        <family val="1"/>
        <charset val="204"/>
      </rPr>
      <t>Размещение нестационарных торговых объектов с нарушением схемы размещения нестационарных торговых объектов</t>
    </r>
  </si>
  <si>
    <r>
      <t xml:space="preserve">Статья 20.1 ч.1 </t>
    </r>
    <r>
      <rPr>
        <sz val="14"/>
        <rFont val="Times New Roman"/>
        <family val="1"/>
        <charset val="204"/>
      </rPr>
      <t>Нарушение правил пользования водными объектами (купание в состоянии алкогольного опьянения на пляжах, в купальнях и других организованных местах купания, местах туризма, спорта и масового отдыха населения на водных объектах)</t>
    </r>
    <r>
      <rPr>
        <b/>
        <sz val="14"/>
        <rFont val="Times New Roman"/>
        <family val="1"/>
        <charset val="204"/>
      </rPr>
      <t xml:space="preserve">
</t>
    </r>
  </si>
  <si>
    <r>
      <rPr>
        <b/>
        <sz val="14"/>
        <rFont val="Times New Roman"/>
        <family val="1"/>
        <charset val="204"/>
      </rPr>
      <t>Статья 20.1 ч.2</t>
    </r>
    <r>
      <rPr>
        <sz val="14"/>
        <rFont val="Times New Roman"/>
        <family val="1"/>
        <charset val="204"/>
      </rPr>
      <t xml:space="preserve"> Нарушение правил пользования водными объектами (прыжки в воду с катеров, лодок причалов, а также сооружений, не приспособленных для этих целей, на пляжах, в купальнях и др. организованных местах купания, туризма, спорта и массового отдыха населения на водных объектах)</t>
    </r>
  </si>
  <si>
    <r>
      <rPr>
        <b/>
        <sz val="14"/>
        <rFont val="Times New Roman"/>
        <family val="1"/>
        <charset val="204"/>
      </rPr>
      <t>Статья 20.1 ч.3</t>
    </r>
    <r>
      <rPr>
        <sz val="14"/>
        <rFont val="Times New Roman"/>
        <family val="1"/>
        <charset val="204"/>
      </rPr>
      <t xml:space="preserve"> Нарушение правил пользования водными объектами (плавание на досках, бревнах, лежаках, автомобильных камерах, надувных матрацах и др. не приспособленных для плавания средствах на пляжах, в купальнях и др. организованных местах купания, туризма, спорта и массового отдыха населения на водных объектах)</t>
    </r>
  </si>
  <si>
    <r>
      <rPr>
        <b/>
        <sz val="14"/>
        <rFont val="Times New Roman"/>
        <family val="1"/>
        <charset val="204"/>
      </rPr>
      <t>Статья 20.1 ч.4</t>
    </r>
    <r>
      <rPr>
        <sz val="14"/>
        <rFont val="Times New Roman"/>
        <family val="1"/>
        <charset val="204"/>
      </rPr>
      <t xml:space="preserve"> Нарушение правил пользования водными объектами (пробивание лунок для рыбной ловли и других целей на ледовой переправе)</t>
    </r>
  </si>
  <si>
    <r>
      <rPr>
        <b/>
        <sz val="14"/>
        <rFont val="Times New Roman"/>
        <family val="1"/>
        <charset val="204"/>
      </rPr>
      <t>Статья 20.1 ч.5</t>
    </r>
    <r>
      <rPr>
        <sz val="14"/>
        <rFont val="Times New Roman"/>
        <family val="1"/>
        <charset val="204"/>
      </rPr>
      <t xml:space="preserve"> Нарушение правил пользования водными объектами (плавание на водных объектах с использ. Гидроциклов, водных лыж или аналогичных средств с приближением ближе 100 м. к купающимся, границам заплыва у пляжей и др. организованных мест купания, спортивным судам, др. находящимся на ходу и на отстое судам и т.д.)</t>
    </r>
  </si>
  <si>
    <r>
      <rPr>
        <b/>
        <sz val="14"/>
        <rFont val="Times New Roman"/>
        <family val="1"/>
        <charset val="204"/>
      </rPr>
      <t>Статья 10.8</t>
    </r>
    <r>
      <rPr>
        <sz val="14"/>
        <rFont val="Times New Roman"/>
        <family val="1"/>
        <charset val="204"/>
      </rPr>
      <t>. Размещение транспортных средств на озелененных и иных территориях, расположенных в границах населенных пунктов</t>
    </r>
  </si>
  <si>
    <t xml:space="preserve"> Статья 10.8. Размещение транспортных средств на озелененных и иных территориях, расположенных в границах населенных пунктов</t>
  </si>
  <si>
    <t xml:space="preserve"> Статья 10.9 Сжигание мусора, опавшей листвы, сухой травы, частей деревьев и кустарников, тары, строительных материалов, разведение костров на озелененных территориях, территориях общего пользования</t>
  </si>
  <si>
    <r>
      <rPr>
        <b/>
        <sz val="14"/>
        <rFont val="Times New Roman"/>
        <family val="1"/>
        <charset val="204"/>
      </rPr>
      <t xml:space="preserve">Статья 10.9. </t>
    </r>
    <r>
      <rPr>
        <sz val="14"/>
        <rFont val="Times New Roman"/>
        <family val="1"/>
        <charset val="204"/>
      </rPr>
      <t>Сжигание мусора, опавшей листвы, сухой травы, частей деревьев и кустарников, тары, строительных материалов, разведение костров на озелененных территориях, территориях общего пользования</t>
    </r>
  </si>
  <si>
    <t>Статья 20.1. ч. 1 Купание в состоянии алкогольного опьянения на пляжах, в купальнях и других организованных местах купания, местах туризма, спорта и массового отдыха населения на водных объектах</t>
  </si>
  <si>
    <t>Статья 20.1. ч.2 Прыжки в воду с катеров, лодок, причалов, а также сооружений, не приспособленных для этих целей, на пляжах, в купальнях и других организованных местах купания, местах туризма, спорта и массового отдыха населения на водных объектах</t>
  </si>
  <si>
    <t>Статья 20.1. ч.3 Плавание на досках, бревнах, лежаках, автомобильных камерах, надувных матрацах и других не приспособленных для плавания средствах (предметах) на пляжах, в купальнях и других организованных местах купания, местах туризма, спорта и массового отдыха населения на водных объектах</t>
  </si>
  <si>
    <t>Статья 20.1. ч.4 Пробивание лунок для рыбной ловли и других целей на ледовой переправе</t>
  </si>
  <si>
    <t>Статья 30. Безбилетный проезд</t>
  </si>
  <si>
    <t>Статья 31.  Нарушение правил провоза багажа</t>
  </si>
  <si>
    <t>от иных органов</t>
  </si>
  <si>
    <t>Статья 6.1. Непредставление сведений (информации) и материалов органам местного самоуправления</t>
  </si>
  <si>
    <t>Статья 10.7. Нарушение требований по установке, размещению, содержанию и эксплуатации объектов праздничного и тематического оформления</t>
  </si>
  <si>
    <t>Статья 20.1. ч.5. Плавание на водных объектах с использованием гидроциклов, водных лыж или аналогичных средств с приближением ближе 100 метров к купающимся, границам заплыва у пляжей и других организованных мест купания, спортивным судам (академической лодке, байдарке, каноэ, парусным судам и т.п.), другим находящимся на ходу и на отстое судам, гидротехническим сооружениям, нефтеналивным приспособлениям, бункер-базам, наплавным мостам, паромным переправам, орудиям лова рыбы, к не оборудованным для причаливания гидроциклов пирсам, пристаням, причалам, дебаркадерам</t>
  </si>
  <si>
    <t>Красноармейский муниципальный округ</t>
  </si>
  <si>
    <t>Шумерлинский муниципальный округ</t>
  </si>
  <si>
    <t>городская административная комиссия</t>
  </si>
  <si>
    <r>
      <rPr>
        <b/>
        <sz val="14"/>
        <rFont val="Times New Roman"/>
        <family val="1"/>
        <charset val="204"/>
      </rPr>
      <t xml:space="preserve">Статья 20.1 ч.5.1 </t>
    </r>
    <r>
      <rPr>
        <sz val="14"/>
        <rFont val="Times New Roman"/>
        <family val="1"/>
        <charset val="204"/>
      </rPr>
      <t xml:space="preserve">Движение по льду водных объектов и (или) стоянка на льду водных объектов транспортных средств вне ледовых переправ, оборудованных в соответствии с правилами охраны жизни людей на водных объектах, утвержденными Кабинетом Министров Чувашской Республики (далее - правила), за исключением указанных в правилах транспортных средств и средств передвижения по льду
</t>
    </r>
  </si>
  <si>
    <r>
      <rPr>
        <b/>
        <sz val="14"/>
        <rFont val="Times New Roman"/>
        <family val="1"/>
        <charset val="204"/>
      </rPr>
      <t>Статья 20.1 ч.6</t>
    </r>
    <r>
      <rPr>
        <sz val="14"/>
        <rFont val="Times New Roman"/>
        <family val="1"/>
        <charset val="204"/>
      </rPr>
      <t xml:space="preserve"> Повторное совершение административного правонарушения, предусмотренного частями 1 - 4 настоящей статьи
</t>
    </r>
  </si>
  <si>
    <r>
      <rPr>
        <b/>
        <sz val="14"/>
        <rFont val="Times New Roman"/>
        <family val="1"/>
        <charset val="204"/>
      </rPr>
      <t>Статья 20.1 ч.7</t>
    </r>
    <r>
      <rPr>
        <sz val="14"/>
        <rFont val="Times New Roman"/>
        <family val="1"/>
        <charset val="204"/>
      </rPr>
      <t xml:space="preserve"> Повторное совершение административного правонарушения, предусмотренного частями 5 и 5.1 настоящей статьи
</t>
    </r>
  </si>
  <si>
    <t xml:space="preserve">Статья 20.1. ч.5.1  Движение по льду водных объектов и (или) стоянка на льду водных объектов транспортных средств вне ледовых переправ, оборудованных в соответствии с правилами охраны жизни людей на водных объектах, утвержденными Кабинетом Министров Чувашской Республики (далее - правила), за исключением указанных в правилах транспортных средств и средств передвижения по льду
</t>
  </si>
  <si>
    <t xml:space="preserve">Статья 20.1. ч.6   Повторное совершение административного правонарушения, предусмотренного частями 1 - 4 настоящей статьи
</t>
  </si>
  <si>
    <t xml:space="preserve">Статья 20.1. ч.7 Повторное совершение административного правонарушения, предусмотренного частями 5 и 5.1 настоящей статьи
</t>
  </si>
  <si>
    <t>Статья 9. Нарушение тишины и покоя граждан</t>
  </si>
  <si>
    <t>Красноармейский МО</t>
  </si>
  <si>
    <t>Шумерлинский МО</t>
  </si>
  <si>
    <t xml:space="preserve"> </t>
  </si>
  <si>
    <t>Алатырский МО</t>
  </si>
  <si>
    <t xml:space="preserve">Статья 20.1. ч. 1.1 Купание в местах, где выставлены щиты (аншлаги) с запрещающими знаками и надписями, заплывание за буйки, обозначающие границы плавания
</t>
  </si>
  <si>
    <r>
      <t xml:space="preserve">Статья 20.1 часть 1.1 </t>
    </r>
    <r>
      <rPr>
        <sz val="14"/>
        <rFont val="Times New Roman"/>
        <family val="1"/>
        <charset val="204"/>
      </rPr>
      <t>Купание в местах, где выставлены щиты (аншлаги) с запрещающими знаками и надписями, заплывание за буйки, обозначающие границы плавания</t>
    </r>
  </si>
  <si>
    <t>Выполнено</t>
  </si>
  <si>
    <t>Аликовский МО</t>
  </si>
  <si>
    <t>Батыревский МО</t>
  </si>
  <si>
    <t>Вурнарский МО</t>
  </si>
  <si>
    <t>Ибресинский МО</t>
  </si>
  <si>
    <t>Канашский МО</t>
  </si>
  <si>
    <t>Козловский МО</t>
  </si>
  <si>
    <t>Комсомольский МО</t>
  </si>
  <si>
    <t>Красночетайский МО</t>
  </si>
  <si>
    <t>Мариинско-Посадский МО</t>
  </si>
  <si>
    <t>Моргаушский МО</t>
  </si>
  <si>
    <t>Порецкий МО</t>
  </si>
  <si>
    <t>Урмарский МО</t>
  </si>
  <si>
    <t>Цивильский МО</t>
  </si>
  <si>
    <t>Чебоксарский МО</t>
  </si>
  <si>
    <t>Шемуршинский МО</t>
  </si>
  <si>
    <t>Ядринский МО</t>
  </si>
  <si>
    <t>Яльчикский МО</t>
  </si>
  <si>
    <t>Янтиковский МО</t>
  </si>
  <si>
    <t>Отчет о работе административных комиссий муниципальных округов и городских округов Чувашской Республики за январь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</si>
</sst>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Arial Cyr"/>
      <charset val="204"/>
    </font>
    <font>
      <b/>
      <sz val="18"/>
      <name val="Arial Cyr"/>
      <charset val="204"/>
    </font>
    <font>
      <sz val="18"/>
      <name val="Times New Roman"/>
      <family val="1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sz val="20"/>
      <name val="Arial Cyr"/>
      <charset val="204"/>
    </font>
    <font>
      <b/>
      <sz val="26"/>
      <name val="Times New Roman"/>
      <family val="1"/>
      <charset val="204"/>
    </font>
    <font>
      <b/>
      <u/>
      <sz val="26"/>
      <name val="Times New Roman"/>
      <family val="1"/>
      <charset val="204"/>
    </font>
    <font>
      <sz val="18"/>
      <name val="Arial Cyr"/>
      <charset val="204"/>
    </font>
    <font>
      <sz val="16"/>
      <color indexed="10"/>
      <name val="Arial Cyr"/>
      <charset val="204"/>
    </font>
    <font>
      <sz val="11"/>
      <color indexed="8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i/>
      <sz val="16"/>
      <color indexed="10"/>
      <name val="Arial Cyr"/>
      <charset val="204"/>
    </font>
    <font>
      <sz val="18"/>
      <name val="Calibri"/>
      <family val="2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sz val="16"/>
      <color rgb="FFFF0000"/>
      <name val="Arial Cyr"/>
      <charset val="204"/>
    </font>
    <font>
      <sz val="10"/>
      <color rgb="FFFF0000"/>
      <name val="Arial Cyr"/>
      <charset val="204"/>
    </font>
    <font>
      <sz val="11"/>
      <color rgb="FFFF0000"/>
      <name val="Arial Cyr"/>
      <charset val="204"/>
    </font>
    <font>
      <b/>
      <sz val="18"/>
      <color rgb="FFFF0000"/>
      <name val="Arial Cyr"/>
      <charset val="204"/>
    </font>
    <font>
      <b/>
      <sz val="2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1" fillId="0" borderId="0" xfId="0" applyFont="1" applyBorder="1" applyAlignment="1" applyProtection="1">
      <alignment horizontal="justify" vertical="center" wrapText="1"/>
      <protection locked="0"/>
    </xf>
    <xf numFmtId="0" fontId="0" fillId="0" borderId="0" xfId="0" applyBorder="1" applyProtection="1">
      <protection locked="0"/>
    </xf>
    <xf numFmtId="0" fontId="0" fillId="0" borderId="0" xfId="0" applyProtection="1"/>
    <xf numFmtId="0" fontId="2" fillId="0" borderId="1" xfId="0" applyFont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justify" vertical="center" wrapText="1"/>
    </xf>
    <xf numFmtId="0" fontId="0" fillId="0" borderId="0" xfId="0" applyBorder="1" applyProtection="1"/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justify" vertical="center" wrapText="1"/>
    </xf>
    <xf numFmtId="0" fontId="5" fillId="3" borderId="1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" fontId="5" fillId="3" borderId="1" xfId="0" applyNumberFormat="1" applyFont="1" applyFill="1" applyBorder="1" applyAlignment="1" applyProtection="1">
      <alignment horizontal="right"/>
      <protection locked="0"/>
    </xf>
    <xf numFmtId="0" fontId="5" fillId="3" borderId="1" xfId="0" applyFont="1" applyFill="1" applyBorder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1" fontId="13" fillId="0" borderId="0" xfId="0" applyNumberFormat="1" applyFont="1" applyProtection="1">
      <protection locked="0"/>
    </xf>
    <xf numFmtId="1" fontId="14" fillId="3" borderId="1" xfId="0" applyNumberFormat="1" applyFont="1" applyFill="1" applyBorder="1" applyAlignment="1" applyProtection="1">
      <alignment horizontal="right"/>
      <protection locked="0"/>
    </xf>
    <xf numFmtId="0" fontId="13" fillId="0" borderId="0" xfId="0" applyFont="1" applyProtection="1"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0" borderId="0" xfId="0" applyNumberFormat="1" applyFont="1" applyBorder="1" applyProtection="1">
      <protection locked="0"/>
    </xf>
    <xf numFmtId="0" fontId="14" fillId="3" borderId="1" xfId="0" applyFont="1" applyFill="1" applyBorder="1" applyAlignment="1" applyProtection="1">
      <alignment horizontal="right"/>
      <protection locked="0"/>
    </xf>
    <xf numFmtId="0" fontId="15" fillId="0" borderId="0" xfId="0" applyFont="1" applyProtection="1">
      <protection locked="0"/>
    </xf>
    <xf numFmtId="1" fontId="7" fillId="2" borderId="1" xfId="0" applyNumberFormat="1" applyFont="1" applyFill="1" applyBorder="1" applyAlignment="1" applyProtection="1">
      <alignment horizontal="center" vertical="center" wrapText="1"/>
    </xf>
    <xf numFmtId="1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1" fontId="10" fillId="0" borderId="0" xfId="0" applyNumberFormat="1" applyFont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right"/>
      <protection locked="0"/>
    </xf>
    <xf numFmtId="0" fontId="5" fillId="3" borderId="0" xfId="0" applyFont="1" applyFill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18" fillId="5" borderId="0" xfId="0" applyFont="1" applyFill="1" applyAlignment="1" applyProtection="1">
      <alignment horizontal="center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18" fillId="6" borderId="0" xfId="0" applyFont="1" applyFill="1" applyAlignment="1" applyProtection="1">
      <alignment horizontal="center"/>
      <protection locked="0"/>
    </xf>
    <xf numFmtId="1" fontId="5" fillId="0" borderId="1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 applyProtection="1">
      <protection locked="0"/>
    </xf>
    <xf numFmtId="0" fontId="25" fillId="3" borderId="1" xfId="0" applyFont="1" applyFill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 vertical="center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0" fontId="0" fillId="8" borderId="1" xfId="0" applyFill="1" applyBorder="1" applyAlignment="1" applyProtection="1">
      <alignment horizontal="center" vertical="center"/>
    </xf>
    <xf numFmtId="1" fontId="5" fillId="8" borderId="1" xfId="0" applyNumberFormat="1" applyFont="1" applyFill="1" applyBorder="1" applyAlignment="1" applyProtection="1">
      <alignment horizontal="right"/>
      <protection locked="0"/>
    </xf>
    <xf numFmtId="1" fontId="7" fillId="8" borderId="1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0" fontId="20" fillId="0" borderId="0" xfId="0" applyFont="1" applyProtection="1">
      <protection locked="0"/>
    </xf>
    <xf numFmtId="0" fontId="20" fillId="2" borderId="1" xfId="0" applyFont="1" applyFill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justify" vertical="center" wrapText="1"/>
    </xf>
    <xf numFmtId="0" fontId="21" fillId="0" borderId="1" xfId="0" applyFont="1" applyBorder="1" applyAlignment="1" applyProtection="1">
      <alignment wrapText="1"/>
    </xf>
    <xf numFmtId="0" fontId="21" fillId="3" borderId="1" xfId="0" applyFont="1" applyFill="1" applyBorder="1" applyAlignment="1" applyProtection="1">
      <alignment horizontal="justify" vertical="center" wrapText="1"/>
    </xf>
    <xf numFmtId="0" fontId="21" fillId="9" borderId="1" xfId="0" applyFont="1" applyFill="1" applyBorder="1" applyAlignment="1" applyProtection="1">
      <alignment horizontal="justify" vertical="center" wrapText="1"/>
    </xf>
    <xf numFmtId="0" fontId="21" fillId="0" borderId="0" xfId="0" applyFont="1" applyBorder="1" applyAlignment="1" applyProtection="1">
      <alignment horizontal="justify" vertical="center" wrapText="1"/>
      <protection locked="0"/>
    </xf>
    <xf numFmtId="1" fontId="14" fillId="8" borderId="1" xfId="0" applyNumberFormat="1" applyFont="1" applyFill="1" applyBorder="1" applyAlignment="1" applyProtection="1">
      <alignment horizontal="right"/>
      <protection locked="0"/>
    </xf>
    <xf numFmtId="0" fontId="6" fillId="3" borderId="1" xfId="0" applyFont="1" applyFill="1" applyBorder="1" applyAlignment="1" applyProtection="1">
      <alignment horizontal="justify" vertical="center" wrapText="1"/>
    </xf>
    <xf numFmtId="1" fontId="5" fillId="9" borderId="1" xfId="0" applyNumberFormat="1" applyFont="1" applyFill="1" applyBorder="1" applyAlignment="1" applyProtection="1">
      <alignment horizontal="right"/>
      <protection locked="0"/>
    </xf>
    <xf numFmtId="0" fontId="5" fillId="9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right"/>
      <protection locked="0"/>
    </xf>
    <xf numFmtId="0" fontId="5" fillId="9" borderId="1" xfId="0" applyFont="1" applyFill="1" applyBorder="1" applyAlignment="1" applyProtection="1">
      <alignment horizontal="right"/>
      <protection locked="0"/>
    </xf>
    <xf numFmtId="1" fontId="14" fillId="9" borderId="1" xfId="0" applyNumberFormat="1" applyFont="1" applyFill="1" applyBorder="1" applyAlignment="1" applyProtection="1">
      <alignment horizontal="right"/>
      <protection locked="0"/>
    </xf>
    <xf numFmtId="0" fontId="26" fillId="0" borderId="0" xfId="0" applyFont="1" applyProtection="1"/>
    <xf numFmtId="0" fontId="27" fillId="0" borderId="1" xfId="0" applyFont="1" applyBorder="1" applyAlignment="1" applyProtection="1">
      <alignment horizontal="center" vertical="center"/>
    </xf>
    <xf numFmtId="0" fontId="25" fillId="3" borderId="1" xfId="0" applyFont="1" applyFill="1" applyBorder="1" applyAlignment="1" applyProtection="1">
      <alignment horizontal="left"/>
      <protection locked="0"/>
    </xf>
    <xf numFmtId="0" fontId="25" fillId="9" borderId="1" xfId="0" applyFont="1" applyFill="1" applyBorder="1" applyAlignment="1" applyProtection="1">
      <alignment horizontal="left"/>
      <protection locked="0"/>
    </xf>
    <xf numFmtId="0" fontId="0" fillId="8" borderId="1" xfId="0" applyFill="1" applyBorder="1" applyProtection="1">
      <protection locked="0"/>
    </xf>
    <xf numFmtId="1" fontId="5" fillId="9" borderId="1" xfId="0" applyNumberFormat="1" applyFont="1" applyFill="1" applyBorder="1" applyAlignment="1" applyProtection="1">
      <alignment horizontal="center"/>
      <protection locked="0"/>
    </xf>
    <xf numFmtId="0" fontId="5" fillId="9" borderId="1" xfId="0" applyFont="1" applyFill="1" applyBorder="1" applyAlignment="1" applyProtection="1">
      <alignment horizontal="center"/>
      <protection locked="0"/>
    </xf>
    <xf numFmtId="0" fontId="5" fillId="10" borderId="1" xfId="0" applyFont="1" applyFill="1" applyBorder="1" applyAlignment="1" applyProtection="1">
      <alignment horizontal="center"/>
      <protection locked="0"/>
    </xf>
    <xf numFmtId="0" fontId="5" fillId="1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1" fontId="5" fillId="0" borderId="1" xfId="0" applyNumberFormat="1" applyFont="1" applyFill="1" applyBorder="1" applyAlignment="1" applyProtection="1">
      <alignment horizontal="center"/>
    </xf>
    <xf numFmtId="0" fontId="5" fillId="11" borderId="1" xfId="0" applyFont="1" applyFill="1" applyBorder="1" applyAlignment="1" applyProtection="1">
      <alignment horizontal="center"/>
      <protection locked="0"/>
    </xf>
    <xf numFmtId="0" fontId="17" fillId="0" borderId="1" xfId="0" applyFont="1" applyFill="1" applyBorder="1" applyAlignment="1" applyProtection="1">
      <alignment horizontal="center" vertical="center"/>
    </xf>
    <xf numFmtId="0" fontId="23" fillId="0" borderId="0" xfId="0" applyFont="1" applyProtection="1"/>
    <xf numFmtId="0" fontId="23" fillId="2" borderId="1" xfId="0" applyFont="1" applyFill="1" applyBorder="1" applyAlignment="1" applyProtection="1">
      <alignment horizontal="center" vertical="center"/>
    </xf>
    <xf numFmtId="0" fontId="24" fillId="2" borderId="1" xfId="0" applyFont="1" applyFill="1" applyBorder="1" applyAlignment="1" applyProtection="1">
      <alignment horizontal="justify" vertical="center" wrapText="1"/>
    </xf>
    <xf numFmtId="0" fontId="23" fillId="2" borderId="1" xfId="0" applyFont="1" applyFill="1" applyBorder="1" applyAlignment="1" applyProtection="1">
      <alignment horizontal="center"/>
      <protection locked="0"/>
    </xf>
    <xf numFmtId="1" fontId="2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23" fillId="0" borderId="1" xfId="0" applyFont="1" applyFill="1" applyBorder="1" applyAlignment="1" applyProtection="1">
      <alignment horizontal="left"/>
      <protection locked="0"/>
    </xf>
    <xf numFmtId="1" fontId="23" fillId="0" borderId="1" xfId="0" applyNumberFormat="1" applyFont="1" applyFill="1" applyBorder="1" applyAlignment="1" applyProtection="1">
      <alignment horizontal="right"/>
      <protection locked="0"/>
    </xf>
    <xf numFmtId="0" fontId="5" fillId="8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 applyProtection="1">
      <alignment horizontal="right"/>
      <protection locked="0"/>
    </xf>
    <xf numFmtId="1" fontId="23" fillId="9" borderId="1" xfId="0" applyNumberFormat="1" applyFont="1" applyFill="1" applyBorder="1" applyAlignment="1" applyProtection="1">
      <alignment horizontal="right"/>
      <protection locked="0"/>
    </xf>
    <xf numFmtId="0" fontId="23" fillId="9" borderId="1" xfId="0" applyFont="1" applyFill="1" applyBorder="1" applyAlignment="1" applyProtection="1">
      <alignment horizontal="left"/>
      <protection locked="0"/>
    </xf>
    <xf numFmtId="0" fontId="3" fillId="8" borderId="1" xfId="0" applyFont="1" applyFill="1" applyBorder="1" applyAlignment="1" applyProtection="1">
      <alignment horizontal="center"/>
      <protection locked="0"/>
    </xf>
    <xf numFmtId="0" fontId="21" fillId="3" borderId="1" xfId="0" applyFont="1" applyFill="1" applyBorder="1" applyAlignment="1" applyProtection="1">
      <alignment horizontal="justify" vertical="top" wrapText="1"/>
    </xf>
    <xf numFmtId="0" fontId="1" fillId="0" borderId="0" xfId="0" applyFont="1" applyProtection="1"/>
    <xf numFmtId="0" fontId="31" fillId="2" borderId="1" xfId="0" applyFont="1" applyFill="1" applyBorder="1" applyAlignment="1" applyProtection="1">
      <alignment horizontal="center" vertical="center"/>
    </xf>
    <xf numFmtId="0" fontId="31" fillId="3" borderId="1" xfId="0" applyFont="1" applyFill="1" applyBorder="1" applyAlignment="1" applyProtection="1">
      <alignment horizontal="left"/>
      <protection locked="0"/>
    </xf>
    <xf numFmtId="0" fontId="31" fillId="3" borderId="1" xfId="0" applyFont="1" applyFill="1" applyBorder="1" applyAlignment="1" applyProtection="1">
      <alignment horizontal="right"/>
      <protection locked="0"/>
    </xf>
    <xf numFmtId="0" fontId="31" fillId="2" borderId="1" xfId="0" applyFont="1" applyFill="1" applyBorder="1" applyAlignment="1" applyProtection="1">
      <alignment horizontal="center"/>
      <protection locked="0"/>
    </xf>
    <xf numFmtId="0" fontId="24" fillId="0" borderId="1" xfId="0" applyFont="1" applyBorder="1" applyAlignment="1" applyProtection="1">
      <alignment horizontal="center" vertical="center" wrapText="1"/>
    </xf>
    <xf numFmtId="0" fontId="26" fillId="2" borderId="1" xfId="0" applyFont="1" applyFill="1" applyBorder="1" applyAlignment="1" applyProtection="1">
      <alignment horizontal="center" vertical="center"/>
    </xf>
    <xf numFmtId="0" fontId="32" fillId="2" borderId="1" xfId="0" applyFont="1" applyFill="1" applyBorder="1" applyAlignment="1" applyProtection="1">
      <alignment horizontal="justify" vertical="center" wrapText="1"/>
    </xf>
    <xf numFmtId="0" fontId="25" fillId="2" borderId="1" xfId="0" applyFont="1" applyFill="1" applyBorder="1" applyAlignment="1" applyProtection="1">
      <alignment horizontal="center"/>
      <protection locked="0"/>
    </xf>
    <xf numFmtId="0" fontId="33" fillId="0" borderId="0" xfId="0" applyFont="1" applyBorder="1" applyAlignment="1" applyProtection="1">
      <alignment horizontal="justify" vertical="center" wrapText="1"/>
    </xf>
    <xf numFmtId="0" fontId="26" fillId="0" borderId="0" xfId="0" applyFont="1" applyBorder="1" applyProtection="1"/>
    <xf numFmtId="0" fontId="34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0" fontId="36" fillId="0" borderId="0" xfId="0" applyFont="1" applyProtection="1"/>
    <xf numFmtId="0" fontId="37" fillId="0" borderId="1" xfId="0" applyFont="1" applyBorder="1" applyAlignment="1" applyProtection="1">
      <alignment horizontal="center" vertical="center"/>
    </xf>
    <xf numFmtId="0" fontId="38" fillId="2" borderId="1" xfId="0" applyFont="1" applyFill="1" applyBorder="1" applyAlignment="1" applyProtection="1">
      <alignment horizontal="center" vertical="center"/>
    </xf>
    <xf numFmtId="0" fontId="38" fillId="3" borderId="1" xfId="0" applyFont="1" applyFill="1" applyBorder="1" applyAlignment="1" applyProtection="1">
      <alignment horizontal="left"/>
      <protection locked="0"/>
    </xf>
    <xf numFmtId="0" fontId="38" fillId="3" borderId="1" xfId="0" applyFont="1" applyFill="1" applyBorder="1" applyAlignment="1" applyProtection="1">
      <alignment horizontal="right"/>
      <protection locked="0"/>
    </xf>
    <xf numFmtId="0" fontId="37" fillId="2" borderId="1" xfId="0" applyFont="1" applyFill="1" applyBorder="1" applyAlignment="1" applyProtection="1">
      <alignment horizontal="justify" vertical="center" wrapText="1"/>
    </xf>
    <xf numFmtId="0" fontId="38" fillId="2" borderId="1" xfId="0" applyFont="1" applyFill="1" applyBorder="1" applyAlignment="1" applyProtection="1">
      <alignment horizontal="center"/>
      <protection locked="0"/>
    </xf>
    <xf numFmtId="0" fontId="6" fillId="13" borderId="1" xfId="0" applyFont="1" applyFill="1" applyBorder="1" applyAlignment="1" applyProtection="1">
      <alignment horizontal="justify" vertical="center" wrapText="1"/>
    </xf>
    <xf numFmtId="0" fontId="5" fillId="13" borderId="1" xfId="0" applyFont="1" applyFill="1" applyBorder="1" applyAlignment="1" applyProtection="1">
      <alignment horizontal="center"/>
      <protection locked="0"/>
    </xf>
    <xf numFmtId="1" fontId="25" fillId="9" borderId="1" xfId="0" applyNumberFormat="1" applyFont="1" applyFill="1" applyBorder="1" applyAlignment="1" applyProtection="1">
      <alignment horizontal="right"/>
      <protection locked="0"/>
    </xf>
    <xf numFmtId="1" fontId="25" fillId="8" borderId="1" xfId="0" applyNumberFormat="1" applyFont="1" applyFill="1" applyBorder="1" applyAlignment="1" applyProtection="1">
      <alignment horizontal="right"/>
      <protection locked="0"/>
    </xf>
    <xf numFmtId="1" fontId="25" fillId="0" borderId="1" xfId="0" applyNumberFormat="1" applyFont="1" applyFill="1" applyBorder="1" applyAlignment="1" applyProtection="1">
      <alignment horizontal="right"/>
      <protection locked="0"/>
    </xf>
    <xf numFmtId="1" fontId="25" fillId="3" borderId="1" xfId="0" applyNumberFormat="1" applyFont="1" applyFill="1" applyBorder="1" applyAlignment="1" applyProtection="1">
      <alignment horizontal="right"/>
      <protection locked="0"/>
    </xf>
    <xf numFmtId="0" fontId="25" fillId="8" borderId="1" xfId="0" applyFont="1" applyFill="1" applyBorder="1" applyAlignment="1" applyProtection="1">
      <alignment horizontal="right"/>
      <protection locked="0"/>
    </xf>
    <xf numFmtId="0" fontId="5" fillId="8" borderId="1" xfId="0" applyFont="1" applyFill="1" applyBorder="1" applyAlignment="1" applyProtection="1">
      <alignment horizontal="right"/>
    </xf>
    <xf numFmtId="0" fontId="25" fillId="8" borderId="1" xfId="0" applyFont="1" applyFill="1" applyBorder="1" applyAlignment="1" applyProtection="1">
      <alignment horizontal="right"/>
    </xf>
    <xf numFmtId="0" fontId="39" fillId="3" borderId="1" xfId="0" applyFont="1" applyFill="1" applyBorder="1" applyAlignment="1" applyProtection="1">
      <alignment horizontal="left"/>
      <protection locked="0"/>
    </xf>
    <xf numFmtId="0" fontId="39" fillId="3" borderId="1" xfId="0" applyFont="1" applyFill="1" applyBorder="1" applyAlignment="1" applyProtection="1">
      <alignment horizontal="right"/>
      <protection locked="0"/>
    </xf>
    <xf numFmtId="0" fontId="39" fillId="8" borderId="1" xfId="0" applyFont="1" applyFill="1" applyBorder="1" applyAlignment="1" applyProtection="1">
      <alignment horizontal="right"/>
      <protection locked="0"/>
    </xf>
    <xf numFmtId="0" fontId="40" fillId="2" borderId="1" xfId="0" applyFont="1" applyFill="1" applyBorder="1" applyAlignment="1" applyProtection="1">
      <alignment horizontal="justify" vertical="center" wrapText="1"/>
    </xf>
    <xf numFmtId="0" fontId="39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>
      <alignment vertical="center"/>
    </xf>
    <xf numFmtId="0" fontId="5" fillId="0" borderId="1" xfId="0" applyFont="1" applyBorder="1" applyAlignment="1" applyProtection="1">
      <alignment horizontal="right"/>
      <protection locked="0"/>
    </xf>
    <xf numFmtId="0" fontId="19" fillId="9" borderId="1" xfId="0" applyFont="1" applyFill="1" applyBorder="1" applyAlignment="1">
      <alignment vertical="center"/>
    </xf>
    <xf numFmtId="0" fontId="5" fillId="14" borderId="1" xfId="0" applyFont="1" applyFill="1" applyBorder="1" applyAlignment="1" applyProtection="1">
      <alignment horizontal="left"/>
      <protection locked="0"/>
    </xf>
    <xf numFmtId="0" fontId="5" fillId="14" borderId="1" xfId="0" applyFont="1" applyFill="1" applyBorder="1" applyAlignment="1" applyProtection="1">
      <alignment horizontal="right"/>
      <protection locked="0"/>
    </xf>
    <xf numFmtId="0" fontId="25" fillId="9" borderId="1" xfId="0" applyFont="1" applyFill="1" applyBorder="1" applyAlignment="1" applyProtection="1">
      <alignment horizontal="right"/>
      <protection locked="0"/>
    </xf>
    <xf numFmtId="1" fontId="25" fillId="14" borderId="1" xfId="0" applyNumberFormat="1" applyFont="1" applyFill="1" applyBorder="1" applyAlignment="1" applyProtection="1">
      <alignment horizontal="right"/>
      <protection locked="0"/>
    </xf>
    <xf numFmtId="1" fontId="5" fillId="14" borderId="1" xfId="0" applyNumberFormat="1" applyFont="1" applyFill="1" applyBorder="1" applyAlignment="1" applyProtection="1">
      <alignment horizontal="right"/>
      <protection locked="0"/>
    </xf>
    <xf numFmtId="0" fontId="5" fillId="9" borderId="0" xfId="0" applyFont="1" applyFill="1" applyProtection="1">
      <protection locked="0"/>
    </xf>
    <xf numFmtId="0" fontId="2" fillId="9" borderId="0" xfId="0" applyFont="1" applyFill="1" applyProtection="1">
      <protection locked="0"/>
    </xf>
    <xf numFmtId="0" fontId="25" fillId="14" borderId="1" xfId="0" applyFont="1" applyFill="1" applyBorder="1" applyAlignment="1" applyProtection="1">
      <alignment horizontal="right"/>
      <protection locked="0"/>
    </xf>
    <xf numFmtId="0" fontId="2" fillId="0" borderId="0" xfId="0" applyFont="1" applyFill="1" applyProtection="1">
      <protection locked="0"/>
    </xf>
    <xf numFmtId="0" fontId="39" fillId="9" borderId="1" xfId="0" applyFont="1" applyFill="1" applyBorder="1" applyAlignment="1" applyProtection="1">
      <alignment horizontal="left"/>
      <protection locked="0"/>
    </xf>
    <xf numFmtId="0" fontId="39" fillId="9" borderId="1" xfId="0" applyFont="1" applyFill="1" applyBorder="1" applyAlignment="1" applyProtection="1">
      <alignment horizontal="right"/>
      <protection locked="0"/>
    </xf>
    <xf numFmtId="1" fontId="13" fillId="9" borderId="0" xfId="0" applyNumberFormat="1" applyFont="1" applyFill="1" applyProtection="1">
      <protection locked="0"/>
    </xf>
    <xf numFmtId="0" fontId="13" fillId="9" borderId="0" xfId="0" applyFont="1" applyFill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20" fillId="0" borderId="2" xfId="0" applyFont="1" applyBorder="1" applyAlignment="1" applyProtection="1">
      <alignment horizontal="center" vertical="center" wrapText="1"/>
    </xf>
    <xf numFmtId="0" fontId="20" fillId="0" borderId="3" xfId="0" applyFont="1" applyBorder="1" applyAlignment="1" applyProtection="1">
      <alignment horizontal="center" vertical="center" wrapText="1"/>
    </xf>
    <xf numFmtId="0" fontId="20" fillId="0" borderId="4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8" fillId="12" borderId="5" xfId="0" applyFont="1" applyFill="1" applyBorder="1" applyAlignment="1" applyProtection="1">
      <alignment horizontal="center" vertical="center" wrapText="1"/>
    </xf>
    <xf numFmtId="0" fontId="8" fillId="12" borderId="6" xfId="0" applyFont="1" applyFill="1" applyBorder="1" applyAlignment="1" applyProtection="1">
      <alignment horizontal="center" vertical="center" wrapText="1"/>
    </xf>
    <xf numFmtId="0" fontId="8" fillId="12" borderId="7" xfId="0" applyFont="1" applyFill="1" applyBorder="1" applyAlignment="1" applyProtection="1">
      <alignment horizontal="center" vertical="center" wrapText="1"/>
    </xf>
    <xf numFmtId="0" fontId="22" fillId="0" borderId="0" xfId="0" applyFont="1" applyFill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 wrapText="1"/>
    </xf>
    <xf numFmtId="0" fontId="22" fillId="0" borderId="3" xfId="0" applyFont="1" applyBorder="1" applyAlignment="1" applyProtection="1">
      <alignment horizontal="center" vertical="center" wrapText="1"/>
    </xf>
    <xf numFmtId="0" fontId="22" fillId="0" borderId="4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22" fillId="3" borderId="1" xfId="0" applyFont="1" applyFill="1" applyBorder="1" applyAlignment="1" applyProtection="1">
      <alignment horizontal="center" vertical="center" wrapText="1"/>
    </xf>
    <xf numFmtId="0" fontId="22" fillId="3" borderId="2" xfId="0" applyFont="1" applyFill="1" applyBorder="1" applyAlignment="1" applyProtection="1">
      <alignment horizontal="center" vertical="center" wrapText="1"/>
    </xf>
    <xf numFmtId="0" fontId="22" fillId="3" borderId="3" xfId="0" applyFont="1" applyFill="1" applyBorder="1" applyAlignment="1" applyProtection="1">
      <alignment horizontal="center" vertical="center" wrapText="1"/>
    </xf>
    <xf numFmtId="0" fontId="22" fillId="3" borderId="4" xfId="0" applyFont="1" applyFill="1" applyBorder="1" applyAlignment="1" applyProtection="1">
      <alignment horizontal="center" vertical="center" wrapText="1"/>
    </xf>
    <xf numFmtId="0" fontId="24" fillId="12" borderId="5" xfId="0" applyFont="1" applyFill="1" applyBorder="1" applyAlignment="1" applyProtection="1">
      <alignment horizontal="center" vertical="center" wrapText="1"/>
    </xf>
    <xf numFmtId="0" fontId="24" fillId="12" borderId="6" xfId="0" applyFont="1" applyFill="1" applyBorder="1" applyAlignment="1" applyProtection="1">
      <alignment horizontal="center" vertical="center" wrapText="1"/>
    </xf>
    <xf numFmtId="0" fontId="24" fillId="12" borderId="7" xfId="0" applyFont="1" applyFill="1" applyBorder="1" applyAlignment="1" applyProtection="1">
      <alignment horizontal="center" vertical="center" wrapText="1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6" xfId="0" applyFont="1" applyBorder="1" applyAlignment="1" applyProtection="1">
      <alignment horizontal="center" vertical="center" wrapText="1"/>
    </xf>
    <xf numFmtId="0" fontId="22" fillId="0" borderId="7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wrapText="1"/>
    </xf>
    <xf numFmtId="0" fontId="34" fillId="0" borderId="2" xfId="0" applyFont="1" applyBorder="1" applyAlignment="1" applyProtection="1">
      <alignment horizontal="center" vertical="center" wrapText="1"/>
    </xf>
    <xf numFmtId="0" fontId="34" fillId="0" borderId="3" xfId="0" applyFont="1" applyBorder="1" applyAlignment="1" applyProtection="1">
      <alignment horizontal="center" vertical="center" wrapText="1"/>
    </xf>
    <xf numFmtId="0" fontId="34" fillId="0" borderId="4" xfId="0" applyFont="1" applyBorder="1" applyAlignment="1" applyProtection="1">
      <alignment horizontal="center" vertical="center" wrapText="1"/>
    </xf>
    <xf numFmtId="0" fontId="34" fillId="5" borderId="5" xfId="0" applyFont="1" applyFill="1" applyBorder="1" applyAlignment="1" applyProtection="1">
      <alignment horizontal="center" vertical="center" wrapText="1"/>
    </xf>
    <xf numFmtId="0" fontId="34" fillId="5" borderId="6" xfId="0" applyFont="1" applyFill="1" applyBorder="1" applyAlignment="1" applyProtection="1">
      <alignment horizontal="center" vertical="center" wrapText="1"/>
    </xf>
    <xf numFmtId="0" fontId="34" fillId="5" borderId="7" xfId="0" applyFont="1" applyFill="1" applyBorder="1" applyAlignment="1" applyProtection="1">
      <alignment horizontal="center" vertical="center" wrapText="1"/>
    </xf>
    <xf numFmtId="0" fontId="34" fillId="3" borderId="2" xfId="0" applyFont="1" applyFill="1" applyBorder="1" applyAlignment="1" applyProtection="1">
      <alignment horizontal="center" vertical="center" wrapText="1"/>
    </xf>
    <xf numFmtId="0" fontId="34" fillId="3" borderId="3" xfId="0" applyFont="1" applyFill="1" applyBorder="1" applyAlignment="1" applyProtection="1">
      <alignment horizontal="center" vertical="center" wrapText="1"/>
    </xf>
    <xf numFmtId="0" fontId="34" fillId="3" borderId="4" xfId="0" applyFont="1" applyFill="1" applyBorder="1" applyAlignment="1" applyProtection="1">
      <alignment horizontal="center" vertical="center" wrapText="1"/>
    </xf>
    <xf numFmtId="0" fontId="34" fillId="0" borderId="1" xfId="0" applyFont="1" applyBorder="1" applyAlignment="1" applyProtection="1">
      <alignment horizontal="center" wrapText="1"/>
    </xf>
    <xf numFmtId="0" fontId="34" fillId="0" borderId="1" xfId="0" applyFont="1" applyBorder="1" applyAlignment="1" applyProtection="1">
      <alignment horizontal="center" vertical="center" wrapText="1"/>
    </xf>
    <xf numFmtId="0" fontId="9" fillId="12" borderId="5" xfId="0" applyFont="1" applyFill="1" applyBorder="1" applyAlignment="1" applyProtection="1">
      <alignment horizontal="center" vertical="center" wrapText="1"/>
    </xf>
    <xf numFmtId="0" fontId="9" fillId="12" borderId="6" xfId="0" applyFont="1" applyFill="1" applyBorder="1" applyAlignment="1" applyProtection="1">
      <alignment horizontal="center" vertical="center" wrapText="1"/>
    </xf>
    <xf numFmtId="0" fontId="9" fillId="12" borderId="7" xfId="0" applyFont="1" applyFill="1" applyBorder="1" applyAlignment="1" applyProtection="1">
      <alignment horizontal="center" vertical="center" wrapText="1"/>
    </xf>
    <xf numFmtId="0" fontId="34" fillId="3" borderId="1" xfId="0" applyFont="1" applyFill="1" applyBorder="1" applyAlignment="1" applyProtection="1">
      <alignment horizontal="center" vertical="center" wrapText="1"/>
    </xf>
    <xf numFmtId="0" fontId="34" fillId="6" borderId="8" xfId="0" applyFont="1" applyFill="1" applyBorder="1" applyAlignment="1" applyProtection="1">
      <alignment horizontal="center" vertical="center" wrapText="1"/>
    </xf>
    <xf numFmtId="0" fontId="34" fillId="6" borderId="9" xfId="0" applyFont="1" applyFill="1" applyBorder="1" applyAlignment="1" applyProtection="1">
      <alignment horizontal="center" vertical="center" wrapText="1"/>
    </xf>
    <xf numFmtId="0" fontId="34" fillId="6" borderId="10" xfId="0" applyFont="1" applyFill="1" applyBorder="1" applyAlignment="1" applyProtection="1">
      <alignment horizontal="center" vertical="center" wrapText="1"/>
    </xf>
    <xf numFmtId="0" fontId="34" fillId="0" borderId="11" xfId="0" applyFont="1" applyBorder="1" applyAlignment="1" applyProtection="1">
      <alignment horizontal="center" vertical="center" wrapText="1"/>
    </xf>
    <xf numFmtId="0" fontId="34" fillId="0" borderId="0" xfId="0" applyFont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0" fontId="8" fillId="7" borderId="6" xfId="0" applyFont="1" applyFill="1" applyBorder="1" applyAlignment="1" applyProtection="1">
      <alignment horizontal="center" vertical="center" wrapText="1"/>
    </xf>
    <xf numFmtId="0" fontId="8" fillId="7" borderId="7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30" fillId="0" borderId="0" xfId="0" applyFont="1" applyFill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41" fillId="12" borderId="5" xfId="0" applyFont="1" applyFill="1" applyBorder="1" applyAlignment="1" applyProtection="1">
      <alignment horizontal="center" vertical="center" wrapText="1"/>
    </xf>
    <xf numFmtId="0" fontId="41" fillId="12" borderId="6" xfId="0" applyFont="1" applyFill="1" applyBorder="1" applyAlignment="1" applyProtection="1">
      <alignment horizontal="center" vertical="center"/>
    </xf>
    <xf numFmtId="0" fontId="41" fillId="12" borderId="7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wrapText="1"/>
    </xf>
    <xf numFmtId="0" fontId="37" fillId="12" borderId="5" xfId="0" applyFont="1" applyFill="1" applyBorder="1" applyAlignment="1" applyProtection="1">
      <alignment horizontal="center" vertical="center" wrapText="1"/>
    </xf>
    <xf numFmtId="0" fontId="37" fillId="12" borderId="6" xfId="0" applyFont="1" applyFill="1" applyBorder="1" applyAlignment="1" applyProtection="1">
      <alignment horizontal="center" vertical="center" wrapText="1"/>
    </xf>
    <xf numFmtId="0" fontId="37" fillId="12" borderId="7" xfId="0" applyFont="1" applyFill="1" applyBorder="1" applyAlignment="1" applyProtection="1">
      <alignment horizontal="center" vertical="center" wrapText="1"/>
    </xf>
    <xf numFmtId="0" fontId="37" fillId="0" borderId="2" xfId="0" applyFont="1" applyBorder="1" applyAlignment="1" applyProtection="1">
      <alignment horizontal="center" vertical="center" wrapText="1"/>
    </xf>
    <xf numFmtId="0" fontId="37" fillId="0" borderId="3" xfId="0" applyFont="1" applyBorder="1" applyAlignment="1" applyProtection="1">
      <alignment horizontal="center" vertical="center" wrapText="1"/>
    </xf>
    <xf numFmtId="0" fontId="37" fillId="0" borderId="4" xfId="0" applyFont="1" applyBorder="1" applyAlignment="1" applyProtection="1">
      <alignment horizontal="center" vertical="center" wrapText="1"/>
    </xf>
    <xf numFmtId="0" fontId="37" fillId="3" borderId="1" xfId="0" applyFont="1" applyFill="1" applyBorder="1" applyAlignment="1" applyProtection="1">
      <alignment horizontal="center" vertical="center" wrapText="1"/>
    </xf>
    <xf numFmtId="0" fontId="37" fillId="0" borderId="1" xfId="0" applyFont="1" applyBorder="1" applyAlignment="1" applyProtection="1">
      <alignment horizontal="center" vertical="center" wrapText="1"/>
    </xf>
    <xf numFmtId="0" fontId="37" fillId="0" borderId="1" xfId="0" applyFont="1" applyBorder="1" applyAlignment="1" applyProtection="1">
      <alignment horizontal="center" wrapText="1"/>
    </xf>
    <xf numFmtId="0" fontId="35" fillId="0" borderId="0" xfId="0" applyFont="1" applyFill="1" applyAlignment="1" applyProtection="1">
      <alignment horizontal="center" vertical="center"/>
    </xf>
    <xf numFmtId="0" fontId="37" fillId="3" borderId="2" xfId="0" applyFont="1" applyFill="1" applyBorder="1" applyAlignment="1" applyProtection="1">
      <alignment horizontal="center" vertical="center" wrapText="1"/>
    </xf>
    <xf numFmtId="0" fontId="37" fillId="3" borderId="3" xfId="0" applyFont="1" applyFill="1" applyBorder="1" applyAlignment="1" applyProtection="1">
      <alignment horizontal="center" vertical="center" wrapText="1"/>
    </xf>
    <xf numFmtId="0" fontId="37" fillId="3" borderId="4" xfId="0" applyFont="1" applyFill="1" applyBorder="1" applyAlignment="1" applyProtection="1">
      <alignment horizontal="center" vertical="center" wrapText="1"/>
    </xf>
    <xf numFmtId="0" fontId="37" fillId="0" borderId="5" xfId="0" applyFont="1" applyBorder="1" applyAlignment="1" applyProtection="1">
      <alignment horizontal="center" vertical="center" wrapText="1"/>
    </xf>
    <xf numFmtId="0" fontId="37" fillId="0" borderId="6" xfId="0" applyFont="1" applyBorder="1" applyAlignment="1" applyProtection="1">
      <alignment horizontal="center" vertical="center" wrapText="1"/>
    </xf>
    <xf numFmtId="0" fontId="37" fillId="0" borderId="7" xfId="0" applyFont="1" applyBorder="1" applyAlignment="1" applyProtection="1">
      <alignment horizontal="center" vertical="center" wrapText="1"/>
    </xf>
    <xf numFmtId="0" fontId="24" fillId="12" borderId="5" xfId="0" applyFont="1" applyFill="1" applyBorder="1" applyAlignment="1" applyProtection="1">
      <alignment horizontal="center" vertical="top" wrapText="1"/>
    </xf>
    <xf numFmtId="0" fontId="24" fillId="12" borderId="6" xfId="0" applyFont="1" applyFill="1" applyBorder="1" applyAlignment="1" applyProtection="1">
      <alignment horizontal="center" vertical="top" wrapText="1"/>
    </xf>
    <xf numFmtId="0" fontId="24" fillId="12" borderId="7" xfId="0" applyFont="1" applyFill="1" applyBorder="1" applyAlignment="1" applyProtection="1">
      <alignment horizontal="center" vertical="top" wrapText="1"/>
    </xf>
    <xf numFmtId="0" fontId="24" fillId="3" borderId="2" xfId="0" applyFont="1" applyFill="1" applyBorder="1" applyAlignment="1" applyProtection="1">
      <alignment horizontal="center" vertical="center" wrapText="1"/>
    </xf>
    <xf numFmtId="0" fontId="24" fillId="3" borderId="3" xfId="0" applyFont="1" applyFill="1" applyBorder="1" applyAlignment="1" applyProtection="1">
      <alignment horizontal="center" vertical="center" wrapText="1"/>
    </xf>
    <xf numFmtId="0" fontId="24" fillId="3" borderId="4" xfId="0" applyFont="1" applyFill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 wrapText="1"/>
    </xf>
    <xf numFmtId="0" fontId="24" fillId="0" borderId="3" xfId="0" applyFont="1" applyBorder="1" applyAlignment="1" applyProtection="1">
      <alignment horizontal="center" vertical="center" wrapText="1"/>
    </xf>
    <xf numFmtId="0" fontId="24" fillId="0" borderId="4" xfId="0" applyFont="1" applyBorder="1" applyAlignment="1" applyProtection="1">
      <alignment horizontal="center" vertical="center" wrapText="1"/>
    </xf>
    <xf numFmtId="0" fontId="24" fillId="0" borderId="5" xfId="0" applyFont="1" applyBorder="1" applyAlignment="1" applyProtection="1">
      <alignment horizontal="center" vertical="center" wrapText="1"/>
    </xf>
    <xf numFmtId="0" fontId="24" fillId="0" borderId="6" xfId="0" applyFont="1" applyBorder="1" applyAlignment="1" applyProtection="1">
      <alignment horizontal="center" vertical="center" wrapText="1"/>
    </xf>
    <xf numFmtId="0" fontId="24" fillId="0" borderId="7" xfId="0" applyFont="1" applyBorder="1" applyAlignment="1" applyProtection="1">
      <alignment horizontal="center" vertical="center" wrapText="1"/>
    </xf>
    <xf numFmtId="0" fontId="24" fillId="3" borderId="1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wrapText="1"/>
    </xf>
    <xf numFmtId="0" fontId="30" fillId="0" borderId="0" xfId="0" applyFont="1" applyFill="1" applyAlignment="1" applyProtection="1">
      <alignment horizontal="center" vertical="center"/>
    </xf>
    <xf numFmtId="0" fontId="27" fillId="3" borderId="1" xfId="0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horizontal="center" vertical="center" wrapText="1"/>
    </xf>
    <xf numFmtId="0" fontId="29" fillId="7" borderId="5" xfId="0" applyFont="1" applyFill="1" applyBorder="1" applyAlignment="1" applyProtection="1">
      <alignment horizontal="center" vertical="center" wrapText="1"/>
    </xf>
    <xf numFmtId="0" fontId="29" fillId="7" borderId="6" xfId="0" applyFont="1" applyFill="1" applyBorder="1" applyAlignment="1" applyProtection="1">
      <alignment horizontal="center" vertical="center" wrapText="1"/>
    </xf>
    <xf numFmtId="0" fontId="29" fillId="7" borderId="7" xfId="0" applyFont="1" applyFill="1" applyBorder="1" applyAlignment="1" applyProtection="1">
      <alignment horizontal="center" vertical="center" wrapText="1"/>
    </xf>
    <xf numFmtId="0" fontId="28" fillId="0" borderId="0" xfId="0" applyFont="1" applyFill="1" applyAlignment="1" applyProtection="1">
      <alignment horizontal="center" vertical="center"/>
    </xf>
    <xf numFmtId="0" fontId="27" fillId="0" borderId="2" xfId="0" applyFont="1" applyBorder="1" applyAlignment="1" applyProtection="1">
      <alignment horizontal="center" vertical="center" wrapText="1"/>
    </xf>
    <xf numFmtId="0" fontId="27" fillId="0" borderId="3" xfId="0" applyFont="1" applyBorder="1" applyAlignment="1" applyProtection="1">
      <alignment horizontal="center" vertical="center" wrapText="1"/>
    </xf>
    <xf numFmtId="0" fontId="27" fillId="0" borderId="4" xfId="0" applyFont="1" applyBorder="1" applyAlignment="1" applyProtection="1">
      <alignment horizontal="center" vertical="center" wrapText="1"/>
    </xf>
    <xf numFmtId="0" fontId="27" fillId="0" borderId="5" xfId="0" applyFont="1" applyBorder="1" applyAlignment="1" applyProtection="1">
      <alignment horizontal="center" vertical="center" wrapText="1"/>
    </xf>
    <xf numFmtId="0" fontId="27" fillId="0" borderId="6" xfId="0" applyFont="1" applyBorder="1" applyAlignment="1" applyProtection="1">
      <alignment horizontal="center" vertical="center" wrapText="1"/>
    </xf>
    <xf numFmtId="0" fontId="27" fillId="0" borderId="7" xfId="0" applyFont="1" applyBorder="1" applyAlignment="1" applyProtection="1">
      <alignment horizontal="center" vertical="center" wrapText="1"/>
    </xf>
    <xf numFmtId="0" fontId="27" fillId="3" borderId="2" xfId="0" applyFont="1" applyFill="1" applyBorder="1" applyAlignment="1" applyProtection="1">
      <alignment horizontal="center" vertical="center" wrapText="1"/>
    </xf>
    <xf numFmtId="0" fontId="27" fillId="3" borderId="3" xfId="0" applyFont="1" applyFill="1" applyBorder="1" applyAlignment="1" applyProtection="1">
      <alignment horizontal="center" vertical="center" wrapText="1"/>
    </xf>
    <xf numFmtId="0" fontId="27" fillId="3" borderId="4" xfId="0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horizontal="center" wrapText="1"/>
    </xf>
    <xf numFmtId="0" fontId="29" fillId="9" borderId="5" xfId="0" applyFont="1" applyFill="1" applyBorder="1" applyAlignment="1" applyProtection="1">
      <alignment horizontal="center" vertical="center" wrapText="1"/>
    </xf>
    <xf numFmtId="0" fontId="29" fillId="9" borderId="6" xfId="0" applyFont="1" applyFill="1" applyBorder="1" applyAlignment="1" applyProtection="1">
      <alignment horizontal="center" vertical="center" wrapText="1"/>
    </xf>
    <xf numFmtId="0" fontId="29" fillId="9" borderId="7" xfId="0" applyFont="1" applyFill="1" applyBorder="1" applyAlignment="1" applyProtection="1">
      <alignment horizontal="center" vertical="center" wrapText="1"/>
    </xf>
    <xf numFmtId="0" fontId="17" fillId="0" borderId="8" xfId="0" applyFont="1" applyBorder="1" applyAlignment="1" applyProtection="1">
      <alignment horizontal="center" vertical="center" wrapText="1"/>
    </xf>
    <xf numFmtId="0" fontId="17" fillId="0" borderId="11" xfId="0" applyFont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 vertical="center" wrapText="1"/>
    </xf>
    <xf numFmtId="0" fontId="17" fillId="0" borderId="4" xfId="0" applyFont="1" applyBorder="1" applyAlignment="1" applyProtection="1">
      <alignment horizontal="center" vertical="center" wrapText="1"/>
    </xf>
    <xf numFmtId="0" fontId="17" fillId="8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showZeros="0" tabSelected="1" view="pageBreakPreview" zoomScale="55" zoomScaleNormal="55" zoomScaleSheetLayoutView="55" workbookViewId="0">
      <pane ySplit="10" topLeftCell="A11" activePane="bottomLeft" state="frozen"/>
      <selection pane="bottomLeft" activeCell="B11" sqref="B11"/>
    </sheetView>
  </sheetViews>
  <sheetFormatPr defaultRowHeight="18" x14ac:dyDescent="0.25"/>
  <cols>
    <col min="1" max="1" width="82.7109375" style="52" customWidth="1"/>
    <col min="2" max="2" width="17.5703125" style="1" customWidth="1"/>
    <col min="3" max="3" width="13.7109375" style="1" customWidth="1"/>
    <col min="4" max="4" width="17.85546875" style="1" customWidth="1"/>
    <col min="5" max="7" width="18.140625" style="1" customWidth="1"/>
    <col min="8" max="8" width="22.7109375" style="1" customWidth="1"/>
    <col min="9" max="9" width="18.5703125" style="1" customWidth="1"/>
    <col min="10" max="10" width="25.42578125" style="1" customWidth="1"/>
    <col min="11" max="11" width="23.140625" style="1" customWidth="1"/>
    <col min="12" max="12" width="15.5703125" style="1" customWidth="1"/>
    <col min="13" max="13" width="18.140625" style="1" customWidth="1"/>
    <col min="14" max="14" width="14.5703125" style="1" customWidth="1"/>
    <col min="15" max="16" width="19.42578125" style="1" customWidth="1"/>
    <col min="17" max="17" width="19.140625" style="1" customWidth="1"/>
    <col min="18" max="18" width="19.7109375" style="1" customWidth="1"/>
    <col min="19" max="16384" width="9.140625" style="1"/>
  </cols>
  <sheetData>
    <row r="1" spans="1:17" x14ac:dyDescent="0.25">
      <c r="A1" s="51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41.25" customHeight="1" x14ac:dyDescent="0.45">
      <c r="A2" s="155" t="s">
        <v>143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</row>
    <row r="3" spans="1:17" ht="30" customHeight="1" x14ac:dyDescent="0.25"/>
    <row r="4" spans="1:17" ht="42" customHeight="1" x14ac:dyDescent="0.2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</row>
    <row r="5" spans="1:17" x14ac:dyDescent="0.25">
      <c r="A5" s="5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s="2" customFormat="1" ht="30.75" customHeight="1" x14ac:dyDescent="0.2">
      <c r="A6" s="157" t="s">
        <v>3</v>
      </c>
      <c r="B6" s="148" t="s">
        <v>0</v>
      </c>
      <c r="C6" s="165" t="s">
        <v>16</v>
      </c>
      <c r="D6" s="166"/>
      <c r="E6" s="166"/>
      <c r="F6" s="167"/>
      <c r="G6" s="148" t="s">
        <v>59</v>
      </c>
      <c r="H6" s="148" t="s">
        <v>2</v>
      </c>
      <c r="I6" s="148" t="s">
        <v>5</v>
      </c>
      <c r="J6" s="152" t="s">
        <v>7</v>
      </c>
      <c r="K6" s="148" t="s">
        <v>6</v>
      </c>
      <c r="L6" s="161" t="s">
        <v>8</v>
      </c>
      <c r="M6" s="162"/>
      <c r="N6" s="162"/>
      <c r="O6" s="162"/>
      <c r="P6" s="163"/>
      <c r="Q6" s="148" t="s">
        <v>9</v>
      </c>
    </row>
    <row r="7" spans="1:17" s="2" customFormat="1" ht="13.5" customHeight="1" x14ac:dyDescent="0.2">
      <c r="A7" s="158"/>
      <c r="B7" s="149"/>
      <c r="C7" s="152" t="s">
        <v>4</v>
      </c>
      <c r="D7" s="147" t="s">
        <v>12</v>
      </c>
      <c r="E7" s="147"/>
      <c r="F7" s="147"/>
      <c r="G7" s="149"/>
      <c r="H7" s="149"/>
      <c r="I7" s="149"/>
      <c r="J7" s="153"/>
      <c r="K7" s="149"/>
      <c r="L7" s="160" t="s">
        <v>19</v>
      </c>
      <c r="M7" s="151" t="s">
        <v>14</v>
      </c>
      <c r="N7" s="151"/>
      <c r="O7" s="151"/>
      <c r="P7" s="151"/>
      <c r="Q7" s="149"/>
    </row>
    <row r="8" spans="1:17" s="2" customFormat="1" ht="63.75" customHeight="1" x14ac:dyDescent="0.2">
      <c r="A8" s="158"/>
      <c r="B8" s="149"/>
      <c r="C8" s="153"/>
      <c r="D8" s="148" t="s">
        <v>13</v>
      </c>
      <c r="E8" s="148" t="s">
        <v>1</v>
      </c>
      <c r="F8" s="147" t="s">
        <v>104</v>
      </c>
      <c r="G8" s="149"/>
      <c r="H8" s="149"/>
      <c r="I8" s="149"/>
      <c r="J8" s="153"/>
      <c r="K8" s="149"/>
      <c r="L8" s="160"/>
      <c r="M8" s="147" t="s">
        <v>20</v>
      </c>
      <c r="N8" s="147" t="s">
        <v>15</v>
      </c>
      <c r="O8" s="147"/>
      <c r="P8" s="147" t="s">
        <v>21</v>
      </c>
      <c r="Q8" s="149"/>
    </row>
    <row r="9" spans="1:17" ht="46.5" customHeight="1" x14ac:dyDescent="0.2">
      <c r="A9" s="159"/>
      <c r="B9" s="150"/>
      <c r="C9" s="154"/>
      <c r="D9" s="150"/>
      <c r="E9" s="150"/>
      <c r="F9" s="147"/>
      <c r="G9" s="150"/>
      <c r="H9" s="150"/>
      <c r="I9" s="150"/>
      <c r="J9" s="154"/>
      <c r="K9" s="150"/>
      <c r="L9" s="160"/>
      <c r="M9" s="147"/>
      <c r="N9" s="7" t="s">
        <v>10</v>
      </c>
      <c r="O9" s="7" t="s">
        <v>11</v>
      </c>
      <c r="P9" s="147"/>
      <c r="Q9" s="150"/>
    </row>
    <row r="10" spans="1:17" x14ac:dyDescent="0.2">
      <c r="A10" s="53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  <c r="I10" s="8">
        <v>9</v>
      </c>
      <c r="J10" s="8">
        <v>10</v>
      </c>
      <c r="K10" s="8">
        <v>11</v>
      </c>
      <c r="L10" s="8">
        <v>12</v>
      </c>
      <c r="M10" s="8">
        <v>13</v>
      </c>
      <c r="N10" s="8">
        <v>14</v>
      </c>
      <c r="O10" s="8">
        <v>15</v>
      </c>
      <c r="P10" s="8">
        <v>16</v>
      </c>
      <c r="Q10" s="8">
        <v>17</v>
      </c>
    </row>
    <row r="11" spans="1:17" s="3" customFormat="1" ht="38.25" customHeight="1" x14ac:dyDescent="0.3">
      <c r="A11" s="54" t="s">
        <v>68</v>
      </c>
      <c r="B11" s="11"/>
      <c r="C11" s="11"/>
      <c r="D11" s="11"/>
      <c r="E11" s="76"/>
      <c r="F11" s="76"/>
      <c r="G11" s="11"/>
      <c r="H11" s="11"/>
      <c r="I11" s="11"/>
      <c r="J11" s="11"/>
      <c r="K11" s="78"/>
      <c r="L11" s="76"/>
      <c r="M11" s="76"/>
      <c r="N11" s="76"/>
      <c r="O11" s="76"/>
      <c r="P11" s="76"/>
      <c r="Q11" s="11"/>
    </row>
    <row r="12" spans="1:17" s="3" customFormat="1" ht="37.5" customHeight="1" x14ac:dyDescent="0.3">
      <c r="A12" s="55" t="s">
        <v>69</v>
      </c>
      <c r="B12" s="11">
        <f>'Статья 6'!B40</f>
        <v>0</v>
      </c>
      <c r="C12" s="42">
        <f>'Статья 6'!C40</f>
        <v>0</v>
      </c>
      <c r="D12" s="11">
        <f>'Статья 6'!D40</f>
        <v>0</v>
      </c>
      <c r="E12" s="77">
        <f>'Статья 6'!E40</f>
        <v>0</v>
      </c>
      <c r="F12" s="77"/>
      <c r="G12" s="42">
        <f>'Статья 6'!G40</f>
        <v>0</v>
      </c>
      <c r="H12" s="11">
        <f>'Статья 6'!H40</f>
        <v>0</v>
      </c>
      <c r="I12" s="11">
        <f>'Статья 6'!I40</f>
        <v>0</v>
      </c>
      <c r="J12" s="11">
        <f>'Статья 6'!J40</f>
        <v>0</v>
      </c>
      <c r="K12" s="78">
        <f>'Статья 6'!K40</f>
        <v>0</v>
      </c>
      <c r="L12" s="76">
        <f>'Статья 6'!L40</f>
        <v>0</v>
      </c>
      <c r="M12" s="76">
        <f>'Статья 6'!M40</f>
        <v>0</v>
      </c>
      <c r="N12" s="76">
        <f>'Статья 6'!N40</f>
        <v>0</v>
      </c>
      <c r="O12" s="76">
        <f>'Статья 6'!O40</f>
        <v>0</v>
      </c>
      <c r="P12" s="76">
        <f>'Статья 6'!P40</f>
        <v>0</v>
      </c>
      <c r="Q12" s="11">
        <f>'Статья 6'!Q40</f>
        <v>0</v>
      </c>
    </row>
    <row r="13" spans="1:17" s="3" customFormat="1" ht="39" customHeight="1" x14ac:dyDescent="0.3">
      <c r="A13" s="54" t="s">
        <v>70</v>
      </c>
      <c r="B13" s="11">
        <f>'статья 6.1'!B40</f>
        <v>0</v>
      </c>
      <c r="C13" s="42">
        <f>'статья 6.1'!C40</f>
        <v>0</v>
      </c>
      <c r="D13" s="42">
        <f>'статья 6.1'!D40</f>
        <v>0</v>
      </c>
      <c r="E13" s="77">
        <f>'статья 6.1'!E40</f>
        <v>0</v>
      </c>
      <c r="F13" s="77">
        <f>'статья 6.1'!F40</f>
        <v>0</v>
      </c>
      <c r="G13" s="42">
        <f>'статья 6.1'!G40</f>
        <v>0</v>
      </c>
      <c r="H13" s="11">
        <f>'статья 6.1'!H40</f>
        <v>0</v>
      </c>
      <c r="I13" s="11">
        <f>'статья 6.1'!I40</f>
        <v>0</v>
      </c>
      <c r="J13" s="11">
        <f>'статья 6.1'!J40</f>
        <v>0</v>
      </c>
      <c r="K13" s="78">
        <f>'статья 6.1'!K40</f>
        <v>0</v>
      </c>
      <c r="L13" s="76">
        <f>'статья 6.1'!L40</f>
        <v>0</v>
      </c>
      <c r="M13" s="76">
        <f>'статья 6.1'!M40</f>
        <v>0</v>
      </c>
      <c r="N13" s="76">
        <f>'статья 6.1'!N40</f>
        <v>0</v>
      </c>
      <c r="O13" s="76">
        <f>'статья 6.1'!O40</f>
        <v>0</v>
      </c>
      <c r="P13" s="76">
        <f>'статья 6.1'!P40</f>
        <v>0</v>
      </c>
      <c r="Q13" s="11">
        <f>'статья 6.1'!Q40</f>
        <v>0</v>
      </c>
    </row>
    <row r="14" spans="1:17" s="3" customFormat="1" ht="151.5" customHeight="1" x14ac:dyDescent="0.3">
      <c r="A14" s="55" t="s">
        <v>71</v>
      </c>
      <c r="B14" s="11"/>
      <c r="C14" s="11"/>
      <c r="D14" s="11"/>
      <c r="E14" s="76"/>
      <c r="F14" s="76"/>
      <c r="G14" s="42"/>
      <c r="H14" s="11"/>
      <c r="I14" s="11"/>
      <c r="J14" s="11"/>
      <c r="K14" s="78"/>
      <c r="L14" s="76"/>
      <c r="M14" s="76"/>
      <c r="N14" s="76"/>
      <c r="O14" s="76"/>
      <c r="P14" s="76"/>
      <c r="Q14" s="11"/>
    </row>
    <row r="15" spans="1:17" s="3" customFormat="1" ht="36" customHeight="1" x14ac:dyDescent="0.3">
      <c r="A15" s="56" t="s">
        <v>72</v>
      </c>
      <c r="B15" s="11">
        <f>'Статья 9'!B40</f>
        <v>27</v>
      </c>
      <c r="C15" s="11">
        <f>'Статья 9'!C40</f>
        <v>179</v>
      </c>
      <c r="D15" s="11">
        <f>'Статья 9'!D40</f>
        <v>0</v>
      </c>
      <c r="E15" s="11">
        <f>'Статья 9'!E40</f>
        <v>179</v>
      </c>
      <c r="F15" s="73">
        <f>'Статья 9'!F40</f>
        <v>0</v>
      </c>
      <c r="G15" s="72">
        <f>'Статья 9'!G40</f>
        <v>19</v>
      </c>
      <c r="H15" s="11">
        <f>'Статья 9'!H40</f>
        <v>1</v>
      </c>
      <c r="I15" s="11">
        <f>'Статья 9'!I40</f>
        <v>0</v>
      </c>
      <c r="J15" s="11">
        <f>'Статья 9'!J40</f>
        <v>4</v>
      </c>
      <c r="K15" s="75">
        <f>'Статья 9'!K40</f>
        <v>0</v>
      </c>
      <c r="L15" s="11">
        <f>'Статья 9'!L40</f>
        <v>162</v>
      </c>
      <c r="M15" s="11">
        <f>'Статья 9'!M40</f>
        <v>0</v>
      </c>
      <c r="N15" s="11">
        <f>'Статья 9'!N40</f>
        <v>95</v>
      </c>
      <c r="O15" s="11">
        <f>'Статья 9'!O40</f>
        <v>58</v>
      </c>
      <c r="P15" s="11">
        <f>'Статья 9'!P40</f>
        <v>9</v>
      </c>
      <c r="Q15" s="42">
        <f>'Статья 9'!Q40</f>
        <v>24</v>
      </c>
    </row>
    <row r="16" spans="1:17" s="3" customFormat="1" ht="40.5" customHeight="1" x14ac:dyDescent="0.3">
      <c r="A16" s="56" t="s">
        <v>73</v>
      </c>
      <c r="B16" s="11">
        <f>'Статья 10.1'!B40</f>
        <v>0</v>
      </c>
      <c r="C16" s="11">
        <f>'Статья 10.1'!C40</f>
        <v>0</v>
      </c>
      <c r="D16" s="11">
        <f>'Статья 10.1'!D40</f>
        <v>0</v>
      </c>
      <c r="E16" s="11">
        <f>'Статья 10.1'!E40</f>
        <v>0</v>
      </c>
      <c r="F16" s="11">
        <f>'Статья 10.1'!F40</f>
        <v>0</v>
      </c>
      <c r="G16" s="40">
        <f>'Статья 10.1'!G40</f>
        <v>0</v>
      </c>
      <c r="H16" s="11">
        <f>'Статья 10.1'!H40</f>
        <v>0</v>
      </c>
      <c r="I16" s="11">
        <f>'Статья 10.1'!I40</f>
        <v>0</v>
      </c>
      <c r="J16" s="11">
        <f>'Статья 10.1'!J40</f>
        <v>0</v>
      </c>
      <c r="K16" s="75">
        <f>'Статья 10.1'!K40</f>
        <v>0</v>
      </c>
      <c r="L16" s="11">
        <f>'Статья 10.1'!L40</f>
        <v>0</v>
      </c>
      <c r="M16" s="11">
        <f>'Статья 10.1'!M40</f>
        <v>0</v>
      </c>
      <c r="N16" s="11">
        <f>'Статья 10.1'!N40</f>
        <v>0</v>
      </c>
      <c r="O16" s="11">
        <f>'Статья 10.1'!O40</f>
        <v>0</v>
      </c>
      <c r="P16" s="11">
        <f>'Статья 10.1'!P40</f>
        <v>0</v>
      </c>
      <c r="Q16" s="42">
        <f>'Статья 10.1'!Q40</f>
        <v>0</v>
      </c>
    </row>
    <row r="17" spans="1:17" s="3" customFormat="1" ht="75" customHeight="1" x14ac:dyDescent="0.3">
      <c r="A17" s="57" t="s">
        <v>74</v>
      </c>
      <c r="B17" s="11">
        <f>'Статья 10.2'!B40</f>
        <v>0</v>
      </c>
      <c r="C17" s="11">
        <f>'Статья 10.2'!C40</f>
        <v>1</v>
      </c>
      <c r="D17" s="11">
        <f>'Статья 10.2'!D40</f>
        <v>1</v>
      </c>
      <c r="E17" s="11">
        <f>'Статья 10.2'!E40</f>
        <v>0</v>
      </c>
      <c r="F17" s="11">
        <f>'Статья 10.2'!F40</f>
        <v>0</v>
      </c>
      <c r="G17" s="11">
        <f>'Статья 10.2'!G40</f>
        <v>0</v>
      </c>
      <c r="H17" s="11">
        <f>'Статья 10.2'!H40</f>
        <v>0</v>
      </c>
      <c r="I17" s="11">
        <f>'Статья 10.2'!I40</f>
        <v>0</v>
      </c>
      <c r="J17" s="11">
        <f>'Статья 10.2'!J40</f>
        <v>1</v>
      </c>
      <c r="K17" s="75">
        <f>'Статья 10.2'!K40</f>
        <v>0</v>
      </c>
      <c r="L17" s="11">
        <f>'Статья 10.2'!L40</f>
        <v>1</v>
      </c>
      <c r="M17" s="11">
        <f>'Статья 10.2'!M40</f>
        <v>0</v>
      </c>
      <c r="N17" s="11">
        <f>'Статья 10.2'!N40</f>
        <v>0</v>
      </c>
      <c r="O17" s="11">
        <f>'Статья 10.2'!O40</f>
        <v>1</v>
      </c>
      <c r="P17" s="11">
        <f>'Статья 10.2'!P40</f>
        <v>0</v>
      </c>
      <c r="Q17" s="11">
        <f>'Статья 10.2'!Q40</f>
        <v>0</v>
      </c>
    </row>
    <row r="18" spans="1:17" s="3" customFormat="1" ht="40.5" customHeight="1" x14ac:dyDescent="0.3">
      <c r="A18" s="57" t="s">
        <v>75</v>
      </c>
      <c r="B18" s="11">
        <f>'Статья 10.3'!B40</f>
        <v>8</v>
      </c>
      <c r="C18" s="11">
        <f>'Статья 10.3'!C40</f>
        <v>11</v>
      </c>
      <c r="D18" s="11">
        <f>'Статья 10.3'!D40</f>
        <v>11</v>
      </c>
      <c r="E18" s="11">
        <f>'Статья 10.3'!E40</f>
        <v>0</v>
      </c>
      <c r="F18" s="11">
        <f>'Статья 10.3'!F40</f>
        <v>0</v>
      </c>
      <c r="G18" s="11">
        <f>'Статья 10.3'!G40</f>
        <v>0</v>
      </c>
      <c r="H18" s="11">
        <f>'Статья 10.3'!H40</f>
        <v>0</v>
      </c>
      <c r="I18" s="11">
        <f>'Статья 10.3'!I40</f>
        <v>0</v>
      </c>
      <c r="J18" s="11">
        <f>'Статья 10.3'!J40</f>
        <v>10</v>
      </c>
      <c r="K18" s="75">
        <f>'Статья 10.3'!K40</f>
        <v>0</v>
      </c>
      <c r="L18" s="11">
        <f>'Статья 10.3'!L40</f>
        <v>18</v>
      </c>
      <c r="M18" s="11">
        <f>'Статья 10.3'!M40</f>
        <v>0</v>
      </c>
      <c r="N18" s="11">
        <f>'Статья 10.3'!N40</f>
        <v>3</v>
      </c>
      <c r="O18" s="11">
        <f>'Статья 10.3'!O40</f>
        <v>13</v>
      </c>
      <c r="P18" s="11">
        <f>'Статья 10.3'!P40</f>
        <v>2</v>
      </c>
      <c r="Q18" s="11">
        <f>'Статья 10.3'!Q40</f>
        <v>1</v>
      </c>
    </row>
    <row r="19" spans="1:17" s="3" customFormat="1" ht="65.25" customHeight="1" x14ac:dyDescent="0.3">
      <c r="A19" s="57" t="s">
        <v>76</v>
      </c>
      <c r="B19" s="11">
        <f>'Статья 10.4'!B40</f>
        <v>0</v>
      </c>
      <c r="C19" s="11">
        <f>'Статья 10.4'!C40</f>
        <v>2</v>
      </c>
      <c r="D19" s="11">
        <f>'Статья 10.4'!D40</f>
        <v>1</v>
      </c>
      <c r="E19" s="11">
        <f>'Статья 10.4'!E40</f>
        <v>0</v>
      </c>
      <c r="F19" s="11">
        <f>'Статья 10.4'!F40</f>
        <v>1</v>
      </c>
      <c r="G19" s="11">
        <f>'Статья 10.4'!G40</f>
        <v>0</v>
      </c>
      <c r="H19" s="11">
        <f>'Статья 10.4'!H40</f>
        <v>0</v>
      </c>
      <c r="I19" s="11">
        <f>'Статья 10.4'!I40</f>
        <v>0</v>
      </c>
      <c r="J19" s="11">
        <f>'Статья 10.4'!J40</f>
        <v>1</v>
      </c>
      <c r="K19" s="75">
        <f>'Статья 10.4'!K40</f>
        <v>0</v>
      </c>
      <c r="L19" s="11">
        <f>'Статья 10.4'!L40</f>
        <v>2</v>
      </c>
      <c r="M19" s="11">
        <f>'Статья 10.4'!M40</f>
        <v>0</v>
      </c>
      <c r="N19" s="11">
        <f>'Статья 10.4'!N40</f>
        <v>2</v>
      </c>
      <c r="O19" s="11">
        <f>'Статья 10.4'!O40</f>
        <v>0</v>
      </c>
      <c r="P19" s="11">
        <f>'Статья 10.4'!P40</f>
        <v>0</v>
      </c>
      <c r="Q19" s="11">
        <f>'Статья 10.4'!Q40</f>
        <v>0</v>
      </c>
    </row>
    <row r="20" spans="1:17" s="3" customFormat="1" ht="76.5" customHeight="1" x14ac:dyDescent="0.3">
      <c r="A20" s="57" t="s">
        <v>77</v>
      </c>
      <c r="B20" s="11">
        <f>'Статья 10.5'!B40</f>
        <v>0</v>
      </c>
      <c r="C20" s="11">
        <f>'Статья 10.5'!C40</f>
        <v>887</v>
      </c>
      <c r="D20" s="11">
        <f>'Статья 10.5'!D40</f>
        <v>887</v>
      </c>
      <c r="E20" s="11">
        <f>'Статья 10.5'!E40</f>
        <v>0</v>
      </c>
      <c r="F20" s="11">
        <f>'Статья 10.5'!F40</f>
        <v>0</v>
      </c>
      <c r="G20" s="11">
        <f>'Статья 10.5'!G40</f>
        <v>0</v>
      </c>
      <c r="H20" s="11">
        <f>'Статья 10.5'!H40</f>
        <v>0</v>
      </c>
      <c r="I20" s="11">
        <f>'Статья 10.5'!I40</f>
        <v>0</v>
      </c>
      <c r="J20" s="11">
        <f>'Статья 10.5'!J40</f>
        <v>0</v>
      </c>
      <c r="K20" s="75">
        <f>'Статья 10.5'!K40</f>
        <v>0</v>
      </c>
      <c r="L20" s="11">
        <f>'Статья 10.5'!L40</f>
        <v>887</v>
      </c>
      <c r="M20" s="11">
        <f>'Статья 10.5'!M40</f>
        <v>0</v>
      </c>
      <c r="N20" s="11">
        <f>'Статья 10.5'!N40</f>
        <v>887</v>
      </c>
      <c r="O20" s="11">
        <f>'Статья 10.5'!O40</f>
        <v>0</v>
      </c>
      <c r="P20" s="11">
        <f>'Статья 10.5'!P40</f>
        <v>0</v>
      </c>
      <c r="Q20" s="11">
        <f>'Статья 10.5'!Q40</f>
        <v>0</v>
      </c>
    </row>
    <row r="21" spans="1:17" s="3" customFormat="1" ht="48.75" customHeight="1" x14ac:dyDescent="0.3">
      <c r="A21" s="57" t="s">
        <v>78</v>
      </c>
      <c r="B21" s="11">
        <f>'Статья 10.6'!B40</f>
        <v>1</v>
      </c>
      <c r="C21" s="11">
        <f>'Статья 10.6'!C40</f>
        <v>12</v>
      </c>
      <c r="D21" s="11">
        <f>'Статья 10.6'!D40</f>
        <v>12</v>
      </c>
      <c r="E21" s="11">
        <f>'Статья 10.6'!E40</f>
        <v>0</v>
      </c>
      <c r="F21" s="11">
        <f>'Статья 10.6'!F40</f>
        <v>0</v>
      </c>
      <c r="G21" s="11">
        <f>'Статья 10.6'!G40</f>
        <v>0</v>
      </c>
      <c r="H21" s="11">
        <f>'Статья 10.6'!H40</f>
        <v>0</v>
      </c>
      <c r="I21" s="11">
        <f>'Статья 10.6'!I40</f>
        <v>0</v>
      </c>
      <c r="J21" s="11">
        <f>'Статья 10.6'!J40</f>
        <v>12</v>
      </c>
      <c r="K21" s="75">
        <f>'Статья 10.6'!K40</f>
        <v>0</v>
      </c>
      <c r="L21" s="11">
        <f>'Статья 10.6'!L40</f>
        <v>8</v>
      </c>
      <c r="M21" s="11">
        <f>'Статья 10.6'!M40</f>
        <v>0</v>
      </c>
      <c r="N21" s="11">
        <f>'Статья 10.6'!N40</f>
        <v>5</v>
      </c>
      <c r="O21" s="11">
        <f>'Статья 10.6'!O40</f>
        <v>3</v>
      </c>
      <c r="P21" s="11">
        <f>'Статья 10.6'!P40</f>
        <v>0</v>
      </c>
      <c r="Q21" s="11">
        <f>'Статья 10.6'!Q40</f>
        <v>5</v>
      </c>
    </row>
    <row r="22" spans="1:17" s="3" customFormat="1" ht="60.75" customHeight="1" x14ac:dyDescent="0.3">
      <c r="A22" s="57" t="s">
        <v>79</v>
      </c>
      <c r="B22" s="11">
        <f>'Статья 10.7'!B40</f>
        <v>0</v>
      </c>
      <c r="C22" s="11">
        <f>'Статья 10.7'!C40</f>
        <v>0</v>
      </c>
      <c r="D22" s="11">
        <f>'Статья 10.7'!D40</f>
        <v>0</v>
      </c>
      <c r="E22" s="11">
        <f>'Статья 10.7'!E40</f>
        <v>0</v>
      </c>
      <c r="F22" s="11">
        <f>'Статья 10.7'!F40</f>
        <v>0</v>
      </c>
      <c r="G22" s="40">
        <f>'Статья 10.7'!G40</f>
        <v>0</v>
      </c>
      <c r="H22" s="11">
        <f>'Статья 10.7'!H40</f>
        <v>0</v>
      </c>
      <c r="I22" s="11">
        <f>'Статья 10.7'!I40</f>
        <v>0</v>
      </c>
      <c r="J22" s="11">
        <f>'Статья 10.7'!J40</f>
        <v>0</v>
      </c>
      <c r="K22" s="75">
        <f>'Статья 10.7'!K40</f>
        <v>0</v>
      </c>
      <c r="L22" s="11">
        <f>'Статья 10.7'!L40</f>
        <v>0</v>
      </c>
      <c r="M22" s="11">
        <f>'Статья 10.7'!M40</f>
        <v>0</v>
      </c>
      <c r="N22" s="11">
        <f>'Статья 10.7'!N40</f>
        <v>0</v>
      </c>
      <c r="O22" s="11">
        <f>'Статья 10.7'!O40</f>
        <v>0</v>
      </c>
      <c r="P22" s="11">
        <f>'Статья 10.7'!P40</f>
        <v>0</v>
      </c>
      <c r="Q22" s="42">
        <f>'Статья 10.7'!Q40</f>
        <v>0</v>
      </c>
    </row>
    <row r="23" spans="1:17" s="3" customFormat="1" ht="60.75" customHeight="1" x14ac:dyDescent="0.3">
      <c r="A23" s="57" t="s">
        <v>94</v>
      </c>
      <c r="B23" s="11">
        <f>'Статья 10.8'!B40</f>
        <v>7</v>
      </c>
      <c r="C23" s="11">
        <f>'Статья 10.8'!C40</f>
        <v>31</v>
      </c>
      <c r="D23" s="11">
        <f>'Статья 10.8'!D40</f>
        <v>20</v>
      </c>
      <c r="E23" s="11">
        <f>'Статья 10.8'!E40</f>
        <v>11</v>
      </c>
      <c r="F23" s="11">
        <f>'Статья 10.8'!F40</f>
        <v>0</v>
      </c>
      <c r="G23" s="40">
        <f>'Статья 10.8'!G40</f>
        <v>0</v>
      </c>
      <c r="H23" s="11">
        <f>'Статья 10.8'!H40</f>
        <v>22</v>
      </c>
      <c r="I23" s="11">
        <f>'Статья 10.8'!I40</f>
        <v>6</v>
      </c>
      <c r="J23" s="11">
        <f>'Статья 10.8'!J40</f>
        <v>6</v>
      </c>
      <c r="K23" s="75">
        <f>'Статья 10.8'!K40</f>
        <v>0</v>
      </c>
      <c r="L23" s="11">
        <f>'Статья 10.8'!L40</f>
        <v>9</v>
      </c>
      <c r="M23" s="11">
        <f>'Статья 10.8'!M40</f>
        <v>0</v>
      </c>
      <c r="N23" s="11">
        <f>'Статья 10.8'!N40</f>
        <v>3</v>
      </c>
      <c r="O23" s="11">
        <f>'Статья 10.8'!O40</f>
        <v>2</v>
      </c>
      <c r="P23" s="11">
        <f>'Статья 10.8'!P40</f>
        <v>4</v>
      </c>
      <c r="Q23" s="42">
        <f>'Статья 10.8'!Q40</f>
        <v>1</v>
      </c>
    </row>
    <row r="24" spans="1:17" s="3" customFormat="1" ht="75.75" customHeight="1" x14ac:dyDescent="0.3">
      <c r="A24" s="57" t="s">
        <v>97</v>
      </c>
      <c r="B24" s="11">
        <f>'Статья 10.9'!B40</f>
        <v>0</v>
      </c>
      <c r="C24" s="11">
        <f>'Статья 10.9'!C40</f>
        <v>0</v>
      </c>
      <c r="D24" s="11">
        <f>'Статья 10.9'!D40</f>
        <v>0</v>
      </c>
      <c r="E24" s="11">
        <f>'Статья 10.9'!E40</f>
        <v>0</v>
      </c>
      <c r="F24" s="11">
        <f>'Статья 10.9'!F40</f>
        <v>0</v>
      </c>
      <c r="G24" s="11">
        <f>'Статья 10.9'!G40</f>
        <v>0</v>
      </c>
      <c r="H24" s="11">
        <f>'Статья 10.9'!H40</f>
        <v>0</v>
      </c>
      <c r="I24" s="11">
        <f>'Статья 10.9'!I40</f>
        <v>0</v>
      </c>
      <c r="J24" s="11">
        <f>'Статья 10.9'!J40</f>
        <v>0</v>
      </c>
      <c r="K24" s="75">
        <f>'Статья 10.9'!K41</f>
        <v>0</v>
      </c>
      <c r="L24" s="11">
        <f>'Статья 10.9'!L40</f>
        <v>0</v>
      </c>
      <c r="M24" s="11">
        <f>'Статья 10.9'!M40</f>
        <v>0</v>
      </c>
      <c r="N24" s="11">
        <f>'Статья 10.9'!N40</f>
        <v>0</v>
      </c>
      <c r="O24" s="11">
        <f>'Статья 10.9'!O40</f>
        <v>0</v>
      </c>
      <c r="P24" s="11">
        <f>'Статья 10.9'!P40</f>
        <v>0</v>
      </c>
      <c r="Q24" s="42">
        <f>'Статья 10.9'!Q40</f>
        <v>0</v>
      </c>
    </row>
    <row r="25" spans="1:17" s="3" customFormat="1" ht="39.75" customHeight="1" x14ac:dyDescent="0.3">
      <c r="A25" s="56" t="s">
        <v>80</v>
      </c>
      <c r="B25" s="11">
        <f>'Статья 14'!B40</f>
        <v>0</v>
      </c>
      <c r="C25" s="11">
        <f>'Статья 14'!C40</f>
        <v>0</v>
      </c>
      <c r="D25" s="11">
        <f>'Статья 14'!D40</f>
        <v>0</v>
      </c>
      <c r="E25" s="11">
        <f>'Статья 14'!E40</f>
        <v>0</v>
      </c>
      <c r="F25" s="11">
        <f>'Статья 14'!F40</f>
        <v>0</v>
      </c>
      <c r="G25" s="40">
        <f>'Статья 14'!G40</f>
        <v>0</v>
      </c>
      <c r="H25" s="11">
        <f>'Статья 14'!G40</f>
        <v>0</v>
      </c>
      <c r="I25" s="11">
        <f>'Статья 14'!H40</f>
        <v>0</v>
      </c>
      <c r="J25" s="11">
        <f>'Статья 14'!I40</f>
        <v>0</v>
      </c>
      <c r="K25" s="74">
        <f>'Статья 14'!K40</f>
        <v>0</v>
      </c>
      <c r="L25" s="76">
        <f>'Статья 14'!L40</f>
        <v>0</v>
      </c>
      <c r="M25" s="76">
        <f>'Статья 14'!M40</f>
        <v>0</v>
      </c>
      <c r="N25" s="76">
        <f>'Статья 14'!N40</f>
        <v>0</v>
      </c>
      <c r="O25" s="76">
        <f>'Статья 14'!O40</f>
        <v>0</v>
      </c>
      <c r="P25" s="76">
        <f>'Статья 14'!P40</f>
        <v>0</v>
      </c>
      <c r="Q25" s="76">
        <f>'Статья 14'!Q40</f>
        <v>0</v>
      </c>
    </row>
    <row r="26" spans="1:17" s="3" customFormat="1" ht="51.75" customHeight="1" x14ac:dyDescent="0.3">
      <c r="A26" s="56" t="s">
        <v>88</v>
      </c>
      <c r="B26" s="11">
        <f>'Статья 17'!B40</f>
        <v>49</v>
      </c>
      <c r="C26" s="11">
        <f>'Статья 17'!C40</f>
        <v>101</v>
      </c>
      <c r="D26" s="11">
        <f>'Статья 17'!D40</f>
        <v>94</v>
      </c>
      <c r="E26" s="11">
        <f>'Статья 17'!E40</f>
        <v>7</v>
      </c>
      <c r="F26" s="11">
        <f>'Статья 17'!F40</f>
        <v>0</v>
      </c>
      <c r="G26" s="11">
        <f>'Статья 17'!G40</f>
        <v>0</v>
      </c>
      <c r="H26" s="11">
        <f>'Статья 17'!H40</f>
        <v>0</v>
      </c>
      <c r="I26" s="11">
        <f>'Статья 17'!I40</f>
        <v>0</v>
      </c>
      <c r="J26" s="11">
        <f>'Статья 17'!J40</f>
        <v>98</v>
      </c>
      <c r="K26" s="75">
        <f>'Статья 17'!K3340</f>
        <v>0</v>
      </c>
      <c r="L26" s="11">
        <f>'Статья 17'!L40</f>
        <v>122</v>
      </c>
      <c r="M26" s="11">
        <f>'Статья 17'!M40</f>
        <v>0</v>
      </c>
      <c r="N26" s="11">
        <f>'Статья 17'!N40</f>
        <v>96</v>
      </c>
      <c r="O26" s="11">
        <f>'Статья 17'!O40</f>
        <v>26</v>
      </c>
      <c r="P26" s="11">
        <f>'Статья 17'!P40</f>
        <v>0</v>
      </c>
      <c r="Q26" s="42">
        <f>'Статья 17'!Q40</f>
        <v>28</v>
      </c>
    </row>
    <row r="27" spans="1:17" s="3" customFormat="1" ht="45" customHeight="1" x14ac:dyDescent="0.3">
      <c r="A27" s="56" t="s">
        <v>81</v>
      </c>
      <c r="B27" s="11">
        <f>'Статья 18'!B40</f>
        <v>1</v>
      </c>
      <c r="C27" s="11">
        <f>'Статья 18'!C40</f>
        <v>2</v>
      </c>
      <c r="D27" s="11">
        <f>'Статья 18'!D40</f>
        <v>0</v>
      </c>
      <c r="E27" s="11">
        <f>'Статья 18'!E40</f>
        <v>2</v>
      </c>
      <c r="F27" s="11">
        <f>'Статья 18'!F40</f>
        <v>0</v>
      </c>
      <c r="G27" s="11">
        <f>'Статья 18'!G40</f>
        <v>0</v>
      </c>
      <c r="H27" s="11">
        <f>'Статья 18'!H40</f>
        <v>0</v>
      </c>
      <c r="I27" s="11">
        <f>'Статья 18'!I40</f>
        <v>2</v>
      </c>
      <c r="J27" s="11">
        <f>'Статья 18'!J40</f>
        <v>0</v>
      </c>
      <c r="K27" s="75">
        <f>'Статья 18'!K40</f>
        <v>0</v>
      </c>
      <c r="L27" s="11">
        <f>'Статья 18'!L40</f>
        <v>1</v>
      </c>
      <c r="M27" s="11">
        <f>'Статья 18'!M40</f>
        <v>0</v>
      </c>
      <c r="N27" s="11">
        <f>'Статья 18'!N40</f>
        <v>1</v>
      </c>
      <c r="O27" s="11">
        <f>'Статья 18'!O40</f>
        <v>0</v>
      </c>
      <c r="P27" s="11">
        <f>'Статья 18'!P40</f>
        <v>0</v>
      </c>
      <c r="Q27" s="42">
        <f>'Статья 18'!Q40</f>
        <v>0</v>
      </c>
    </row>
    <row r="28" spans="1:17" s="3" customFormat="1" ht="94.5" customHeight="1" x14ac:dyDescent="0.3">
      <c r="A28" s="60" t="s">
        <v>89</v>
      </c>
      <c r="B28" s="11">
        <f>'Статья 20.1 ч.1'!B40</f>
        <v>0</v>
      </c>
      <c r="C28" s="11">
        <f>'Статья 20.1 ч.1'!C40</f>
        <v>0</v>
      </c>
      <c r="D28" s="11">
        <f>'Статья 20.1 ч.1'!D40</f>
        <v>0</v>
      </c>
      <c r="E28" s="11">
        <f>'Статья 20.1 ч.1'!E40</f>
        <v>0</v>
      </c>
      <c r="F28" s="11">
        <f>'Статья 20.1 ч.1'!F40</f>
        <v>0</v>
      </c>
      <c r="G28" s="11">
        <f>'Статья 20.1 ч.1'!G40</f>
        <v>0</v>
      </c>
      <c r="H28" s="11">
        <f>'Статья 20.1 ч.1'!H40</f>
        <v>0</v>
      </c>
      <c r="I28" s="11">
        <f>'Статья 20.1 ч.1'!I40</f>
        <v>0</v>
      </c>
      <c r="J28" s="11">
        <f>'Статья 20.1 ч.1'!J40</f>
        <v>0</v>
      </c>
      <c r="K28" s="75">
        <f>'Статья 20.1 ч.1'!K40</f>
        <v>0</v>
      </c>
      <c r="L28" s="11">
        <f>'Статья 20.1 ч.1'!L40</f>
        <v>0</v>
      </c>
      <c r="M28" s="11">
        <f>'Статья 20.1 ч.1'!M40</f>
        <v>0</v>
      </c>
      <c r="N28" s="11">
        <f>'Статья 20.1 ч.1'!N40</f>
        <v>0</v>
      </c>
      <c r="O28" s="11">
        <f>'Статья 20.1 ч.1'!O40</f>
        <v>0</v>
      </c>
      <c r="P28" s="11">
        <f>'Статья 20.1 ч.1'!P40</f>
        <v>0</v>
      </c>
      <c r="Q28" s="11">
        <f>'Статья 20.1 ч.1'!Q40</f>
        <v>0</v>
      </c>
    </row>
    <row r="29" spans="1:17" s="3" customFormat="1" ht="78" customHeight="1" x14ac:dyDescent="0.3">
      <c r="A29" s="60" t="s">
        <v>123</v>
      </c>
      <c r="B29" s="11"/>
      <c r="C29" s="11">
        <f>'Статья 20.1 ч.1.1'!C19</f>
        <v>0</v>
      </c>
      <c r="D29" s="11">
        <f>'Статья 20.1 ч.1.1'!D19</f>
        <v>0</v>
      </c>
      <c r="E29" s="11">
        <f>'Статья 20.1 ч.1.1'!E19</f>
        <v>0</v>
      </c>
      <c r="F29" s="11">
        <f>'Статья 20.1 ч.1.1'!F19</f>
        <v>0</v>
      </c>
      <c r="G29" s="11">
        <f>'Статья 20.1 ч.1.1'!G19</f>
        <v>0</v>
      </c>
      <c r="H29" s="11">
        <f>'Статья 20.1 ч.1.1'!H19</f>
        <v>0</v>
      </c>
      <c r="I29" s="11">
        <f>'Статья 20.1 ч.1.1'!I19</f>
        <v>0</v>
      </c>
      <c r="J29" s="11">
        <f>'Статья 20.1 ч.1.1'!J19</f>
        <v>0</v>
      </c>
      <c r="K29" s="11">
        <f>'Статья 20.1 ч.1.1'!K19</f>
        <v>0</v>
      </c>
      <c r="L29" s="11">
        <f>'Статья 20.1 ч.1.1'!L19</f>
        <v>0</v>
      </c>
      <c r="M29" s="11">
        <f>'Статья 20.1 ч.1.1'!M19</f>
        <v>0</v>
      </c>
      <c r="N29" s="11">
        <f>'Статья 20.1 ч.1.1'!N19</f>
        <v>0</v>
      </c>
      <c r="O29" s="11">
        <f>'Статья 20.1 ч.1.1'!O19</f>
        <v>0</v>
      </c>
      <c r="P29" s="11">
        <f>'Статья 20.1 ч.1.1'!P19</f>
        <v>0</v>
      </c>
      <c r="Q29" s="11">
        <f>'Статья 20.1 ч.1.1'!Q19</f>
        <v>0</v>
      </c>
    </row>
    <row r="30" spans="1:17" s="3" customFormat="1" ht="105.75" customHeight="1" x14ac:dyDescent="0.3">
      <c r="A30" s="56" t="s">
        <v>90</v>
      </c>
      <c r="B30" s="11">
        <f>'Статья 20.1 ч.2'!B40</f>
        <v>0</v>
      </c>
      <c r="C30" s="11">
        <f>'Статья 20.1 ч.2'!C40</f>
        <v>0</v>
      </c>
      <c r="D30" s="11">
        <f>'Статья 20.1 ч.2'!D40</f>
        <v>0</v>
      </c>
      <c r="E30" s="11">
        <f>'Статья 20.1 ч.2'!E40</f>
        <v>0</v>
      </c>
      <c r="F30" s="11">
        <f>'Статья 20.1 ч.2'!F40</f>
        <v>0</v>
      </c>
      <c r="G30" s="11">
        <f>'Статья 20.1 ч.2'!G40</f>
        <v>0</v>
      </c>
      <c r="H30" s="11">
        <f>'Статья 20.1 ч.2'!H40</f>
        <v>0</v>
      </c>
      <c r="I30" s="11">
        <f>'Статья 20.1 ч.2'!I40</f>
        <v>0</v>
      </c>
      <c r="J30" s="11">
        <f>'Статья 20.1 ч.2'!J40</f>
        <v>0</v>
      </c>
      <c r="K30" s="75">
        <f>'Статья 20.1 ч.2'!K40</f>
        <v>0</v>
      </c>
      <c r="L30" s="11">
        <f>'Статья 20.1 ч.2'!L40</f>
        <v>0</v>
      </c>
      <c r="M30" s="11">
        <f>'Статья 20.1 ч.2'!M40</f>
        <v>0</v>
      </c>
      <c r="N30" s="11">
        <f>'Статья 20.1 ч.2'!N40</f>
        <v>0</v>
      </c>
      <c r="O30" s="11">
        <f>'Статья 20.1 ч.2'!O40</f>
        <v>0</v>
      </c>
      <c r="P30" s="11">
        <f>'Статья 20.1 ч.2'!P40</f>
        <v>0</v>
      </c>
      <c r="Q30" s="11">
        <f>'Статья 20.1 ч.2'!Q40</f>
        <v>0</v>
      </c>
    </row>
    <row r="31" spans="1:17" s="3" customFormat="1" ht="117" customHeight="1" x14ac:dyDescent="0.3">
      <c r="A31" s="56" t="s">
        <v>91</v>
      </c>
      <c r="B31" s="11">
        <f>'Статья 20.1 ч.3'!B40</f>
        <v>0</v>
      </c>
      <c r="C31" s="11">
        <f>'Статья 20.1 ч.3'!C40</f>
        <v>0</v>
      </c>
      <c r="D31" s="11">
        <f>'Статья 20.1 ч.3'!D40</f>
        <v>0</v>
      </c>
      <c r="E31" s="11">
        <f>'Статья 20.1 ч.3'!E40</f>
        <v>0</v>
      </c>
      <c r="F31" s="11">
        <f>'Статья 20.1 ч.3'!F40</f>
        <v>0</v>
      </c>
      <c r="G31" s="11">
        <f>'Статья 20.1 ч.3'!G40</f>
        <v>0</v>
      </c>
      <c r="H31" s="11">
        <f>'Статья 20.1 ч.3'!H40</f>
        <v>0</v>
      </c>
      <c r="I31" s="11">
        <f>'Статья 20.1 ч.3'!I40</f>
        <v>0</v>
      </c>
      <c r="J31" s="11">
        <f>'Статья 20.1 ч.3'!J40</f>
        <v>0</v>
      </c>
      <c r="K31" s="75">
        <f>'Статья 20.1 ч.3'!K40</f>
        <v>0</v>
      </c>
      <c r="L31" s="11">
        <f>'Статья 20.1 ч.3'!L40</f>
        <v>0</v>
      </c>
      <c r="M31" s="11">
        <f>'Статья 20.1 ч.3'!M40</f>
        <v>0</v>
      </c>
      <c r="N31" s="11">
        <f>'Статья 20.1 ч.3'!N40</f>
        <v>0</v>
      </c>
      <c r="O31" s="11">
        <f>'Статья 20.1 ч.3'!O40</f>
        <v>0</v>
      </c>
      <c r="P31" s="11">
        <f>'Статья 20.1 ч.3'!P40</f>
        <v>0</v>
      </c>
      <c r="Q31" s="11">
        <f>'Статья 20.1 ч.3'!Q40</f>
        <v>0</v>
      </c>
    </row>
    <row r="32" spans="1:17" s="3" customFormat="1" ht="66.75" customHeight="1" x14ac:dyDescent="0.3">
      <c r="A32" s="56" t="s">
        <v>92</v>
      </c>
      <c r="B32" s="11">
        <f>'Статья 20.1 ч.4'!B40</f>
        <v>0</v>
      </c>
      <c r="C32" s="11">
        <f>'Статья 20.1 ч.4'!C40</f>
        <v>0</v>
      </c>
      <c r="D32" s="11">
        <f>'Статья 20.1 ч.4'!D40</f>
        <v>0</v>
      </c>
      <c r="E32" s="11">
        <f>'Статья 20.1 ч.4'!E40</f>
        <v>0</v>
      </c>
      <c r="F32" s="11">
        <f>'Статья 20.1 ч.4'!F40</f>
        <v>0</v>
      </c>
      <c r="G32" s="11">
        <f>'Статья 20.1 ч.4'!G40</f>
        <v>0</v>
      </c>
      <c r="H32" s="11">
        <f>'Статья 20.1 ч.4'!H40</f>
        <v>0</v>
      </c>
      <c r="I32" s="11">
        <f>'Статья 20.1 ч.4'!I40</f>
        <v>0</v>
      </c>
      <c r="J32" s="11">
        <f>'Статья 20.1 ч.4'!J40</f>
        <v>0</v>
      </c>
      <c r="K32" s="75">
        <f>'Статья 20.1 ч.4'!K40</f>
        <v>0</v>
      </c>
      <c r="L32" s="11">
        <f>'Статья 20.1 ч.4'!L40</f>
        <v>0</v>
      </c>
      <c r="M32" s="11">
        <f>'Статья 20.1 ч.4'!M40</f>
        <v>0</v>
      </c>
      <c r="N32" s="11">
        <f>'Статья 20.1 ч.4'!N40</f>
        <v>0</v>
      </c>
      <c r="O32" s="11">
        <f>'Статья 20.1 ч.4'!O40</f>
        <v>0</v>
      </c>
      <c r="P32" s="11">
        <f>'Статья 20.1 ч.4'!P40</f>
        <v>0</v>
      </c>
      <c r="Q32" s="11">
        <f>'Статья 20.1 ч.4'!Q40</f>
        <v>0</v>
      </c>
    </row>
    <row r="33" spans="1:17" s="3" customFormat="1" ht="108" customHeight="1" x14ac:dyDescent="0.3">
      <c r="A33" s="56" t="s">
        <v>93</v>
      </c>
      <c r="B33" s="11">
        <f>'Статья 20.1 ч.5'!B40</f>
        <v>0</v>
      </c>
      <c r="C33" s="11">
        <f>'Статья 20.1 ч.5'!C40</f>
        <v>0</v>
      </c>
      <c r="D33" s="11">
        <f>'Статья 20.1 ч.5'!D40</f>
        <v>0</v>
      </c>
      <c r="E33" s="11">
        <f>'Статья 20.1 ч.5'!E40</f>
        <v>0</v>
      </c>
      <c r="F33" s="11">
        <f>'Статья 20.1 ч.5'!F40</f>
        <v>0</v>
      </c>
      <c r="G33" s="11">
        <f>'Статья 20.1 ч.5'!G40</f>
        <v>0</v>
      </c>
      <c r="H33" s="11">
        <f>'Статья 20.1 ч.5'!H40</f>
        <v>0</v>
      </c>
      <c r="I33" s="11">
        <f>'Статья 20.1 ч.5'!I40</f>
        <v>0</v>
      </c>
      <c r="J33" s="11">
        <f>'Статья 20.1 ч.5'!J40</f>
        <v>0</v>
      </c>
      <c r="K33" s="75">
        <f>'Статья 20.1 ч.5'!K40</f>
        <v>0</v>
      </c>
      <c r="L33" s="11">
        <f>'Статья 20.1 ч.5'!L40</f>
        <v>0</v>
      </c>
      <c r="M33" s="11">
        <f>'Статья 20.1 ч.5'!M40</f>
        <v>0</v>
      </c>
      <c r="N33" s="11">
        <f>'Статья 20.1 ч.5'!N40</f>
        <v>0</v>
      </c>
      <c r="O33" s="11">
        <f>'Статья 20.1 ч.5'!O40</f>
        <v>0</v>
      </c>
      <c r="P33" s="11">
        <f>'Статья 20.1 ч.5'!P40</f>
        <v>0</v>
      </c>
      <c r="Q33" s="11">
        <f>'Статья 20.1 ч.5'!Q40</f>
        <v>0</v>
      </c>
    </row>
    <row r="34" spans="1:17" s="3" customFormat="1" ht="117.75" customHeight="1" x14ac:dyDescent="0.3">
      <c r="A34" s="93" t="s">
        <v>111</v>
      </c>
      <c r="B34" s="11"/>
      <c r="C34" s="11"/>
      <c r="D34" s="11"/>
      <c r="E34" s="11"/>
      <c r="F34" s="11"/>
      <c r="G34" s="11"/>
      <c r="H34" s="11"/>
      <c r="I34" s="11"/>
      <c r="J34" s="11"/>
      <c r="K34" s="75"/>
      <c r="L34" s="11"/>
      <c r="M34" s="11"/>
      <c r="N34" s="11"/>
      <c r="O34" s="11"/>
      <c r="P34" s="11"/>
      <c r="Q34" s="11"/>
    </row>
    <row r="35" spans="1:17" s="3" customFormat="1" ht="47.25" customHeight="1" x14ac:dyDescent="0.3">
      <c r="A35" s="93" t="s">
        <v>112</v>
      </c>
      <c r="B35" s="11"/>
      <c r="C35" s="11"/>
      <c r="D35" s="11"/>
      <c r="E35" s="11"/>
      <c r="F35" s="11"/>
      <c r="G35" s="11"/>
      <c r="H35" s="11"/>
      <c r="I35" s="11"/>
      <c r="J35" s="11"/>
      <c r="K35" s="75"/>
      <c r="L35" s="11"/>
      <c r="M35" s="11"/>
      <c r="N35" s="11"/>
      <c r="O35" s="11"/>
      <c r="P35" s="11"/>
      <c r="Q35" s="11"/>
    </row>
    <row r="36" spans="1:17" s="3" customFormat="1" ht="52.5" customHeight="1" x14ac:dyDescent="0.3">
      <c r="A36" s="93" t="s">
        <v>113</v>
      </c>
      <c r="B36" s="11"/>
      <c r="C36" s="11"/>
      <c r="D36" s="11"/>
      <c r="E36" s="11"/>
      <c r="F36" s="11"/>
      <c r="G36" s="11"/>
      <c r="H36" s="11"/>
      <c r="I36" s="11"/>
      <c r="J36" s="11"/>
      <c r="K36" s="75"/>
      <c r="L36" s="11"/>
      <c r="M36" s="11"/>
      <c r="N36" s="11"/>
      <c r="O36" s="11"/>
      <c r="P36" s="11"/>
      <c r="Q36" s="11"/>
    </row>
    <row r="37" spans="1:17" s="3" customFormat="1" ht="44.25" customHeight="1" x14ac:dyDescent="0.3">
      <c r="A37" s="54" t="s">
        <v>82</v>
      </c>
      <c r="B37" s="12">
        <f>'Статья 21.1'!B40</f>
        <v>0</v>
      </c>
      <c r="C37" s="12">
        <f>'Статья 21.1'!C40</f>
        <v>0</v>
      </c>
      <c r="D37" s="12">
        <f>'Статья 21.1'!D40</f>
        <v>0</v>
      </c>
      <c r="E37" s="12">
        <f>'Статья 21.1'!E40</f>
        <v>0</v>
      </c>
      <c r="F37" s="12">
        <f>'Статья 21.1'!F40</f>
        <v>0</v>
      </c>
      <c r="G37" s="12">
        <f>'Статья 21.1'!G40</f>
        <v>0</v>
      </c>
      <c r="H37" s="12">
        <f>'Статья 21.1'!H40</f>
        <v>0</v>
      </c>
      <c r="I37" s="12">
        <f>'Статья 21.1'!I40</f>
        <v>0</v>
      </c>
      <c r="J37" s="12">
        <f>'Статья 21.1'!J40</f>
        <v>0</v>
      </c>
      <c r="K37" s="75">
        <f>'Статья 21.1'!K40</f>
        <v>0</v>
      </c>
      <c r="L37" s="11">
        <f>'Статья 21.1'!L40</f>
        <v>0</v>
      </c>
      <c r="M37" s="12">
        <f>'Статья 21.1'!M40</f>
        <v>0</v>
      </c>
      <c r="N37" s="12">
        <f>'Статья 21.1'!N40</f>
        <v>0</v>
      </c>
      <c r="O37" s="12">
        <f>'Статья 21.1'!O40</f>
        <v>0</v>
      </c>
      <c r="P37" s="12">
        <f>'Статья 21.1'!P40</f>
        <v>0</v>
      </c>
      <c r="Q37" s="42">
        <f>'Статья 21.1'!Q40</f>
        <v>0</v>
      </c>
    </row>
    <row r="38" spans="1:17" s="3" customFormat="1" ht="66.75" customHeight="1" x14ac:dyDescent="0.3">
      <c r="A38" s="56" t="s">
        <v>83</v>
      </c>
      <c r="B38" s="12">
        <f>'Статья 24.1'!B40</f>
        <v>0</v>
      </c>
      <c r="C38" s="12">
        <f>'Статья 24.1'!C40</f>
        <v>3</v>
      </c>
      <c r="D38" s="12">
        <f>'Статья 24.1'!D40</f>
        <v>0</v>
      </c>
      <c r="E38" s="12">
        <f>'Статья 24.1'!E40</f>
        <v>3</v>
      </c>
      <c r="F38" s="12">
        <f>'Статья 24.1'!F40</f>
        <v>0</v>
      </c>
      <c r="G38" s="12">
        <f>'Статья 24.1'!G40</f>
        <v>0</v>
      </c>
      <c r="H38" s="12">
        <f>'Статья 24.1'!H40</f>
        <v>0</v>
      </c>
      <c r="I38" s="12">
        <f>'Статья 24.1'!I40</f>
        <v>0</v>
      </c>
      <c r="J38" s="12">
        <f>'Статья 24.1'!J40</f>
        <v>0</v>
      </c>
      <c r="K38" s="75">
        <f>'Статья 24.1'!K40</f>
        <v>0</v>
      </c>
      <c r="L38" s="11">
        <f>'Статья 24.1'!L40</f>
        <v>2</v>
      </c>
      <c r="M38" s="12">
        <f>'Статья 24.1'!M40</f>
        <v>0</v>
      </c>
      <c r="N38" s="12">
        <f>'Статья 24.1'!N40</f>
        <v>1</v>
      </c>
      <c r="O38" s="12">
        <f>'Статья 24.1'!O40</f>
        <v>0</v>
      </c>
      <c r="P38" s="12">
        <f>'Статья 24.1'!P40</f>
        <v>1</v>
      </c>
      <c r="Q38" s="42">
        <f>'Статья 24.1'!Q40</f>
        <v>1</v>
      </c>
    </row>
    <row r="39" spans="1:17" s="3" customFormat="1" ht="51.75" customHeight="1" x14ac:dyDescent="0.3">
      <c r="A39" s="54" t="s">
        <v>84</v>
      </c>
      <c r="B39" s="12">
        <f>'Статья 30'!B40</f>
        <v>0</v>
      </c>
      <c r="C39" s="12">
        <f>'Статья 30'!C40</f>
        <v>0</v>
      </c>
      <c r="D39" s="12">
        <f>'Статья 30'!D40</f>
        <v>0</v>
      </c>
      <c r="E39" s="12">
        <f>'Статья 30'!E40</f>
        <v>0</v>
      </c>
      <c r="F39" s="12">
        <f>'Статья 30'!F40</f>
        <v>0</v>
      </c>
      <c r="G39" s="12">
        <f>'Статья 30'!G40</f>
        <v>0</v>
      </c>
      <c r="H39" s="12">
        <f>'Статья 30'!H40</f>
        <v>0</v>
      </c>
      <c r="I39" s="12">
        <f>'Статья 30'!I40</f>
        <v>0</v>
      </c>
      <c r="J39" s="12">
        <f>'Статья 30'!J40</f>
        <v>0</v>
      </c>
      <c r="K39" s="75">
        <f>'Статья 30'!K40</f>
        <v>0</v>
      </c>
      <c r="L39" s="11">
        <f>'Статья 30'!L40</f>
        <v>0</v>
      </c>
      <c r="M39" s="12">
        <f>'Статья 30'!M40</f>
        <v>0</v>
      </c>
      <c r="N39" s="12">
        <f>'Статья 30'!N40</f>
        <v>0</v>
      </c>
      <c r="O39" s="12">
        <f>'Статья 30'!O40</f>
        <v>0</v>
      </c>
      <c r="P39" s="12">
        <f>'Статья 30'!P40</f>
        <v>0</v>
      </c>
      <c r="Q39" s="42">
        <f>'Статья 30'!Q40</f>
        <v>0</v>
      </c>
    </row>
    <row r="40" spans="1:17" s="3" customFormat="1" ht="36.75" customHeight="1" x14ac:dyDescent="0.3">
      <c r="A40" s="54" t="s">
        <v>85</v>
      </c>
      <c r="B40" s="12">
        <f>'Статья 31'!B40</f>
        <v>0</v>
      </c>
      <c r="C40" s="12">
        <f>'Статья 31'!C40</f>
        <v>0</v>
      </c>
      <c r="D40" s="12">
        <f>'Статья 31'!D40</f>
        <v>0</v>
      </c>
      <c r="E40" s="12">
        <f>'Статья 31'!E40</f>
        <v>0</v>
      </c>
      <c r="F40" s="12">
        <f>'Статья 31'!F40</f>
        <v>0</v>
      </c>
      <c r="G40" s="12">
        <f>'Статья 31'!G40</f>
        <v>0</v>
      </c>
      <c r="H40" s="12">
        <f>'Статья 31'!H40</f>
        <v>0</v>
      </c>
      <c r="I40" s="12">
        <f>'Статья 31'!I40</f>
        <v>0</v>
      </c>
      <c r="J40" s="12">
        <f>'Статья 31'!J40</f>
        <v>0</v>
      </c>
      <c r="K40" s="75">
        <f>'Статья 31'!K40</f>
        <v>0</v>
      </c>
      <c r="L40" s="11">
        <f>'Статья 31'!L40</f>
        <v>0</v>
      </c>
      <c r="M40" s="12">
        <f>'Статья 31'!M40</f>
        <v>0</v>
      </c>
      <c r="N40" s="12">
        <f>'Статья 31'!N40</f>
        <v>0</v>
      </c>
      <c r="O40" s="12">
        <f>'Статья 31'!O40</f>
        <v>0</v>
      </c>
      <c r="P40" s="12">
        <f>'Статья 31'!P40</f>
        <v>0</v>
      </c>
      <c r="Q40" s="12">
        <f>'Статья 31'!Q40</f>
        <v>0</v>
      </c>
    </row>
    <row r="41" spans="1:17" s="3" customFormat="1" ht="39" customHeight="1" x14ac:dyDescent="0.35">
      <c r="A41" s="14" t="s">
        <v>17</v>
      </c>
      <c r="B41" s="23">
        <f t="shared" ref="B41:I41" si="0">SUM(B12:B40)</f>
        <v>93</v>
      </c>
      <c r="C41" s="85">
        <f t="shared" si="0"/>
        <v>1229</v>
      </c>
      <c r="D41" s="23">
        <f t="shared" si="0"/>
        <v>1026</v>
      </c>
      <c r="E41" s="23">
        <f t="shared" si="0"/>
        <v>202</v>
      </c>
      <c r="F41" s="23">
        <f t="shared" si="0"/>
        <v>1</v>
      </c>
      <c r="G41" s="23">
        <f t="shared" si="0"/>
        <v>19</v>
      </c>
      <c r="H41" s="23">
        <f t="shared" si="0"/>
        <v>23</v>
      </c>
      <c r="I41" s="23">
        <f t="shared" si="0"/>
        <v>8</v>
      </c>
      <c r="J41" s="23">
        <f>SUM(J11:J40)</f>
        <v>132</v>
      </c>
      <c r="K41" s="23">
        <f t="shared" ref="K41:Q41" si="1">SUM(K12:K40)</f>
        <v>0</v>
      </c>
      <c r="L41" s="92">
        <f t="shared" si="1"/>
        <v>1212</v>
      </c>
      <c r="M41" s="23">
        <f t="shared" si="1"/>
        <v>0</v>
      </c>
      <c r="N41" s="23">
        <f t="shared" si="1"/>
        <v>1093</v>
      </c>
      <c r="O41" s="23">
        <f t="shared" si="1"/>
        <v>103</v>
      </c>
      <c r="P41" s="23">
        <f t="shared" si="1"/>
        <v>16</v>
      </c>
      <c r="Q41" s="23">
        <f t="shared" si="1"/>
        <v>60</v>
      </c>
    </row>
    <row r="42" spans="1:17" s="3" customFormat="1" ht="39.75" customHeight="1" x14ac:dyDescent="0.25">
      <c r="A42" s="52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ht="32.25" customHeight="1" x14ac:dyDescent="0.2">
      <c r="A43" s="58"/>
    </row>
    <row r="44" spans="1:17" ht="30.75" customHeight="1" x14ac:dyDescent="0.2">
      <c r="A44" s="5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ht="22.5" customHeight="1" x14ac:dyDescent="0.2">
      <c r="A45" s="58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1:17" ht="17.25" customHeight="1" x14ac:dyDescent="0.2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1:17" ht="17.25" customHeight="1" x14ac:dyDescent="0.25"/>
    <row r="48" spans="1:17" ht="17.25" customHeight="1" x14ac:dyDescent="0.25"/>
  </sheetData>
  <sheetProtection formatCells="0" formatColumns="0" formatRows="0" insertColumns="0" insertRows="0" insertHyperlinks="0" deleteColumns="0" deleteRows="0" sort="0" autoFilter="0" pivotTables="0"/>
  <mergeCells count="22">
    <mergeCell ref="A2:Q2"/>
    <mergeCell ref="A6:A9"/>
    <mergeCell ref="J6:J9"/>
    <mergeCell ref="K6:K9"/>
    <mergeCell ref="L7:L9"/>
    <mergeCell ref="P8:P9"/>
    <mergeCell ref="G6:G9"/>
    <mergeCell ref="L6:P6"/>
    <mergeCell ref="H6:H9"/>
    <mergeCell ref="M8:M9"/>
    <mergeCell ref="A4:Q4"/>
    <mergeCell ref="C6:F6"/>
    <mergeCell ref="D7:F7"/>
    <mergeCell ref="F8:F9"/>
    <mergeCell ref="I6:I9"/>
    <mergeCell ref="Q6:Q9"/>
    <mergeCell ref="N8:O8"/>
    <mergeCell ref="B6:B9"/>
    <mergeCell ref="M7:P7"/>
    <mergeCell ref="C7:C9"/>
    <mergeCell ref="D8:D9"/>
    <mergeCell ref="E8:E9"/>
  </mergeCells>
  <phoneticPr fontId="16" type="noConversion"/>
  <pageMargins left="0.70866141732283472" right="0.51181102362204722" top="0.55118110236220474" bottom="0.55118110236220474" header="0.31496062992125984" footer="0.31496062992125984"/>
  <pageSetup paperSize="9" scale="2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opLeftCell="A12" zoomScale="50" zoomScaleNormal="50" workbookViewId="0">
      <selection activeCell="A2" sqref="A2:Q2"/>
    </sheetView>
  </sheetViews>
  <sheetFormatPr defaultRowHeight="12.75" x14ac:dyDescent="0.2"/>
  <cols>
    <col min="1" max="1" width="67.85546875" style="1" customWidth="1"/>
    <col min="2" max="2" width="17.5703125" style="1" customWidth="1"/>
    <col min="3" max="3" width="13.7109375" style="1" customWidth="1"/>
    <col min="4" max="4" width="17.85546875" style="1" customWidth="1"/>
    <col min="5" max="5" width="18.140625" style="1" customWidth="1"/>
    <col min="6" max="6" width="15" style="1" customWidth="1"/>
    <col min="7" max="7" width="18.140625" style="1" customWidth="1"/>
    <col min="8" max="8" width="22.7109375" style="1" customWidth="1"/>
    <col min="9" max="9" width="18.5703125" style="1" customWidth="1"/>
    <col min="10" max="10" width="24.42578125" style="1" customWidth="1"/>
    <col min="11" max="11" width="23.140625" style="1" customWidth="1"/>
    <col min="12" max="12" width="14.5703125" style="1" customWidth="1"/>
    <col min="13" max="13" width="18.140625" style="1" customWidth="1"/>
    <col min="14" max="14" width="14.5703125" style="1" customWidth="1"/>
    <col min="15" max="16" width="19.42578125" style="1" customWidth="1"/>
    <col min="17" max="17" width="19.140625" style="1" customWidth="1"/>
    <col min="18" max="18" width="19.7109375" style="1" customWidth="1"/>
    <col min="19" max="16384" width="9.140625" style="1"/>
  </cols>
  <sheetData>
    <row r="1" spans="1:19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9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9" ht="38.25" customHeight="1" x14ac:dyDescent="0.2">
      <c r="A3" s="164" t="s">
        <v>18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19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s="2" customFormat="1" ht="30.75" customHeight="1" x14ac:dyDescent="0.2">
      <c r="A5" s="148" t="s">
        <v>3</v>
      </c>
      <c r="B5" s="148" t="s">
        <v>0</v>
      </c>
      <c r="C5" s="147" t="s">
        <v>16</v>
      </c>
      <c r="D5" s="147"/>
      <c r="E5" s="147"/>
      <c r="F5" s="147"/>
      <c r="G5" s="148" t="s">
        <v>59</v>
      </c>
      <c r="H5" s="148" t="s">
        <v>2</v>
      </c>
      <c r="I5" s="148" t="s">
        <v>5</v>
      </c>
      <c r="J5" s="152" t="s">
        <v>7</v>
      </c>
      <c r="K5" s="148" t="s">
        <v>6</v>
      </c>
      <c r="L5" s="161" t="s">
        <v>8</v>
      </c>
      <c r="M5" s="162"/>
      <c r="N5" s="162"/>
      <c r="O5" s="162"/>
      <c r="P5" s="163"/>
      <c r="Q5" s="148" t="s">
        <v>9</v>
      </c>
    </row>
    <row r="6" spans="1:19" s="2" customFormat="1" ht="13.5" customHeight="1" x14ac:dyDescent="0.2">
      <c r="A6" s="149"/>
      <c r="B6" s="149"/>
      <c r="C6" s="160" t="s">
        <v>4</v>
      </c>
      <c r="D6" s="147" t="s">
        <v>12</v>
      </c>
      <c r="E6" s="147"/>
      <c r="F6" s="147"/>
      <c r="G6" s="149"/>
      <c r="H6" s="149"/>
      <c r="I6" s="149"/>
      <c r="J6" s="153"/>
      <c r="K6" s="149"/>
      <c r="L6" s="160" t="s">
        <v>19</v>
      </c>
      <c r="M6" s="151" t="s">
        <v>14</v>
      </c>
      <c r="N6" s="151"/>
      <c r="O6" s="151"/>
      <c r="P6" s="151"/>
      <c r="Q6" s="149"/>
    </row>
    <row r="7" spans="1:19" s="2" customFormat="1" ht="63.75" customHeight="1" x14ac:dyDescent="0.2">
      <c r="A7" s="149"/>
      <c r="B7" s="149"/>
      <c r="C7" s="160"/>
      <c r="D7" s="147" t="s">
        <v>13</v>
      </c>
      <c r="E7" s="147" t="s">
        <v>1</v>
      </c>
      <c r="F7" s="147" t="s">
        <v>104</v>
      </c>
      <c r="G7" s="149"/>
      <c r="H7" s="149"/>
      <c r="I7" s="149"/>
      <c r="J7" s="153"/>
      <c r="K7" s="149"/>
      <c r="L7" s="160"/>
      <c r="M7" s="147" t="s">
        <v>20</v>
      </c>
      <c r="N7" s="147" t="s">
        <v>15</v>
      </c>
      <c r="O7" s="147"/>
      <c r="P7" s="147" t="s">
        <v>21</v>
      </c>
      <c r="Q7" s="149"/>
    </row>
    <row r="8" spans="1:19" ht="24.75" customHeight="1" x14ac:dyDescent="0.2">
      <c r="A8" s="150"/>
      <c r="B8" s="150"/>
      <c r="C8" s="160"/>
      <c r="D8" s="147"/>
      <c r="E8" s="147"/>
      <c r="F8" s="147"/>
      <c r="G8" s="150"/>
      <c r="H8" s="150"/>
      <c r="I8" s="150"/>
      <c r="J8" s="154"/>
      <c r="K8" s="150"/>
      <c r="L8" s="160"/>
      <c r="M8" s="147"/>
      <c r="N8" s="7" t="s">
        <v>10</v>
      </c>
      <c r="O8" s="7" t="s">
        <v>11</v>
      </c>
      <c r="P8" s="147"/>
      <c r="Q8" s="150"/>
    </row>
    <row r="9" spans="1:19" x14ac:dyDescent="0.2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  <c r="Q9" s="8">
        <v>17</v>
      </c>
    </row>
    <row r="10" spans="1:19" s="3" customFormat="1" ht="57" customHeight="1" x14ac:dyDescent="0.2">
      <c r="A10" s="168" t="s">
        <v>62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70"/>
    </row>
    <row r="11" spans="1:19" s="3" customFormat="1" ht="36" customHeight="1" x14ac:dyDescent="0.35">
      <c r="A11" s="62" t="str">
        <f>'Статья 6'!A11</f>
        <v>Алатырский МО</v>
      </c>
      <c r="B11" s="61"/>
      <c r="C11" s="61"/>
      <c r="D11" s="61"/>
      <c r="E11" s="61"/>
      <c r="F11" s="61"/>
      <c r="G11" s="61"/>
      <c r="H11" s="61"/>
      <c r="I11" s="61"/>
      <c r="J11" s="61"/>
      <c r="K11" s="49"/>
      <c r="L11" s="61"/>
      <c r="M11" s="61"/>
      <c r="N11" s="61"/>
      <c r="O11" s="61"/>
      <c r="P11" s="61"/>
      <c r="Q11" s="61"/>
      <c r="R11" s="25"/>
      <c r="S11" s="27"/>
    </row>
    <row r="12" spans="1:19" s="3" customFormat="1" ht="36" customHeight="1" x14ac:dyDescent="0.35">
      <c r="A12" s="62" t="str">
        <f>'Статья 6'!A12</f>
        <v>Аликовский МО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7"/>
      <c r="L12" s="116"/>
      <c r="M12" s="116"/>
      <c r="N12" s="116"/>
      <c r="O12" s="116"/>
      <c r="P12" s="116"/>
      <c r="Q12" s="116"/>
      <c r="R12" s="25"/>
      <c r="S12" s="27"/>
    </row>
    <row r="13" spans="1:19" s="3" customFormat="1" ht="36" customHeight="1" x14ac:dyDescent="0.35">
      <c r="A13" s="62" t="str">
        <f>'Статья 6'!A13</f>
        <v>Батыревский МО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7"/>
      <c r="L13" s="116"/>
      <c r="M13" s="116"/>
      <c r="N13" s="116"/>
      <c r="O13" s="116"/>
      <c r="P13" s="116"/>
      <c r="Q13" s="116"/>
      <c r="R13" s="25"/>
      <c r="S13" s="27"/>
    </row>
    <row r="14" spans="1:19" s="3" customFormat="1" ht="36" customHeight="1" x14ac:dyDescent="0.35">
      <c r="A14" s="62" t="str">
        <f>'Статья 6'!A14</f>
        <v>Вурнарский МО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7"/>
      <c r="L14" s="116"/>
      <c r="M14" s="116"/>
      <c r="N14" s="116"/>
      <c r="O14" s="116"/>
      <c r="P14" s="116"/>
      <c r="Q14" s="116"/>
      <c r="R14" s="25"/>
      <c r="S14" s="27"/>
    </row>
    <row r="15" spans="1:19" s="3" customFormat="1" ht="36" customHeight="1" x14ac:dyDescent="0.35">
      <c r="A15" s="62" t="str">
        <f>'Статья 6'!A15</f>
        <v>Ибресинский МО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7"/>
      <c r="L15" s="116"/>
      <c r="M15" s="116"/>
      <c r="N15" s="116"/>
      <c r="O15" s="116"/>
      <c r="P15" s="116"/>
      <c r="Q15" s="116"/>
      <c r="R15" s="25"/>
      <c r="S15" s="27"/>
    </row>
    <row r="16" spans="1:19" s="3" customFormat="1" ht="36" customHeight="1" x14ac:dyDescent="0.35">
      <c r="A16" s="62" t="str">
        <f>'Статья 6'!A16</f>
        <v>Канашский МО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7"/>
      <c r="L16" s="116"/>
      <c r="M16" s="116"/>
      <c r="N16" s="116"/>
      <c r="O16" s="116"/>
      <c r="P16" s="116"/>
      <c r="Q16" s="116"/>
      <c r="R16" s="25"/>
      <c r="S16" s="27"/>
    </row>
    <row r="17" spans="1:19" s="3" customFormat="1" ht="36" customHeight="1" x14ac:dyDescent="0.35">
      <c r="A17" s="62" t="str">
        <f>'Статья 6'!A17</f>
        <v>Козловский МО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7"/>
      <c r="L17" s="116"/>
      <c r="M17" s="116"/>
      <c r="N17" s="116"/>
      <c r="O17" s="116"/>
      <c r="P17" s="116"/>
      <c r="Q17" s="116"/>
      <c r="R17" s="25"/>
      <c r="S17" s="27"/>
    </row>
    <row r="18" spans="1:19" s="3" customFormat="1" ht="36" customHeight="1" x14ac:dyDescent="0.35">
      <c r="A18" s="62" t="str">
        <f>'Статья 6'!A18</f>
        <v>Комсомольский МО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7"/>
      <c r="L18" s="116"/>
      <c r="M18" s="116"/>
      <c r="N18" s="116"/>
      <c r="O18" s="116"/>
      <c r="P18" s="116"/>
      <c r="Q18" s="116"/>
      <c r="R18" s="25"/>
      <c r="S18" s="27"/>
    </row>
    <row r="19" spans="1:19" s="3" customFormat="1" ht="36" customHeight="1" x14ac:dyDescent="0.35">
      <c r="A19" s="62" t="str">
        <f>'Статья 6'!A19</f>
        <v>Красноармейский МО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7"/>
      <c r="L19" s="116"/>
      <c r="M19" s="116"/>
      <c r="N19" s="116"/>
      <c r="O19" s="116"/>
      <c r="P19" s="116"/>
      <c r="Q19" s="116"/>
      <c r="R19" s="25"/>
      <c r="S19" s="27"/>
    </row>
    <row r="20" spans="1:19" s="3" customFormat="1" ht="36" customHeight="1" x14ac:dyDescent="0.35">
      <c r="A20" s="62" t="str">
        <f>'Статья 6'!A20</f>
        <v>Красночетайский МО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7"/>
      <c r="L20" s="116"/>
      <c r="M20" s="116"/>
      <c r="N20" s="116"/>
      <c r="O20" s="116"/>
      <c r="P20" s="116"/>
      <c r="Q20" s="116"/>
      <c r="R20" s="25"/>
      <c r="S20" s="27"/>
    </row>
    <row r="21" spans="1:19" s="3" customFormat="1" ht="36" customHeight="1" x14ac:dyDescent="0.35">
      <c r="A21" s="62" t="str">
        <f>'Статья 6'!A21</f>
        <v>Мариинско-Посадский МО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7"/>
      <c r="L21" s="116"/>
      <c r="M21" s="116"/>
      <c r="N21" s="116"/>
      <c r="O21" s="116"/>
      <c r="P21" s="116"/>
      <c r="Q21" s="116"/>
      <c r="R21" s="25"/>
      <c r="S21" s="27"/>
    </row>
    <row r="22" spans="1:19" s="3" customFormat="1" ht="36" customHeight="1" x14ac:dyDescent="0.35">
      <c r="A22" s="62" t="str">
        <f>'Статья 6'!A22</f>
        <v>Моргаушский МО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7"/>
      <c r="L22" s="116"/>
      <c r="M22" s="116"/>
      <c r="N22" s="116"/>
      <c r="O22" s="116"/>
      <c r="P22" s="116"/>
      <c r="Q22" s="116"/>
      <c r="R22" s="25"/>
      <c r="S22" s="27"/>
    </row>
    <row r="23" spans="1:19" s="3" customFormat="1" ht="36" customHeight="1" x14ac:dyDescent="0.35">
      <c r="A23" s="62" t="str">
        <f>'Статья 6'!A23</f>
        <v>Порецкий МО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7"/>
      <c r="L23" s="116"/>
      <c r="M23" s="116"/>
      <c r="N23" s="116"/>
      <c r="O23" s="116"/>
      <c r="P23" s="116"/>
      <c r="Q23" s="116"/>
      <c r="R23" s="25"/>
      <c r="S23" s="27"/>
    </row>
    <row r="24" spans="1:19" s="3" customFormat="1" ht="36" customHeight="1" x14ac:dyDescent="0.35">
      <c r="A24" s="62" t="str">
        <f>'Статья 6'!A24</f>
        <v>Урмарский МО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7"/>
      <c r="L24" s="116"/>
      <c r="M24" s="116"/>
      <c r="N24" s="116"/>
      <c r="O24" s="116"/>
      <c r="P24" s="116"/>
      <c r="Q24" s="116"/>
      <c r="R24" s="25"/>
      <c r="S24" s="27"/>
    </row>
    <row r="25" spans="1:19" s="3" customFormat="1" ht="36" customHeight="1" x14ac:dyDescent="0.35">
      <c r="A25" s="62" t="str">
        <f>'Статья 6'!A25</f>
        <v>Цивильский МО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7"/>
      <c r="L25" s="116"/>
      <c r="M25" s="116"/>
      <c r="N25" s="116"/>
      <c r="O25" s="116"/>
      <c r="P25" s="116"/>
      <c r="Q25" s="116"/>
      <c r="R25" s="25"/>
      <c r="S25" s="27"/>
    </row>
    <row r="26" spans="1:19" s="3" customFormat="1" ht="36" customHeight="1" x14ac:dyDescent="0.35">
      <c r="A26" s="62" t="str">
        <f>'Статья 6'!A26</f>
        <v>Чебоксарский МО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7"/>
      <c r="L26" s="116"/>
      <c r="M26" s="116"/>
      <c r="N26" s="116"/>
      <c r="O26" s="116"/>
      <c r="P26" s="116"/>
      <c r="Q26" s="116"/>
      <c r="R26" s="25"/>
      <c r="S26" s="27"/>
    </row>
    <row r="27" spans="1:19" s="3" customFormat="1" ht="36" customHeight="1" x14ac:dyDescent="0.35">
      <c r="A27" s="62" t="str">
        <f>'Статья 6'!A27</f>
        <v>Шемуршинский МО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7"/>
      <c r="L27" s="116"/>
      <c r="M27" s="116"/>
      <c r="N27" s="116"/>
      <c r="O27" s="116"/>
      <c r="P27" s="116"/>
      <c r="Q27" s="116"/>
      <c r="R27" s="25"/>
      <c r="S27" s="27"/>
    </row>
    <row r="28" spans="1:19" s="3" customFormat="1" ht="36" customHeight="1" x14ac:dyDescent="0.35">
      <c r="A28" s="62" t="str">
        <f>'Статья 6'!A28</f>
        <v>Шумерлинский МО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7"/>
      <c r="L28" s="116"/>
      <c r="M28" s="116"/>
      <c r="N28" s="116"/>
      <c r="O28" s="116"/>
      <c r="P28" s="116"/>
      <c r="Q28" s="116"/>
      <c r="R28" s="25"/>
      <c r="S28" s="27"/>
    </row>
    <row r="29" spans="1:19" s="3" customFormat="1" ht="36" customHeight="1" x14ac:dyDescent="0.35">
      <c r="A29" s="62" t="str">
        <f>'Статья 6'!A29</f>
        <v>Ядринский МО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7"/>
      <c r="L29" s="116"/>
      <c r="M29" s="116"/>
      <c r="N29" s="116"/>
      <c r="O29" s="116"/>
      <c r="P29" s="116"/>
      <c r="Q29" s="116"/>
      <c r="R29" s="25"/>
      <c r="S29" s="27"/>
    </row>
    <row r="30" spans="1:19" s="3" customFormat="1" ht="36" customHeight="1" x14ac:dyDescent="0.35">
      <c r="A30" s="62" t="str">
        <f>'Статья 6'!A30</f>
        <v>Яльчикский МО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7"/>
      <c r="L30" s="116"/>
      <c r="M30" s="116"/>
      <c r="N30" s="116"/>
      <c r="O30" s="116"/>
      <c r="P30" s="116"/>
      <c r="Q30" s="116"/>
      <c r="R30" s="25"/>
      <c r="S30" s="27"/>
    </row>
    <row r="31" spans="1:19" s="3" customFormat="1" ht="36" customHeight="1" x14ac:dyDescent="0.35">
      <c r="A31" s="62" t="str">
        <f>'Статья 6'!A31</f>
        <v>Янтиковский МО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7"/>
      <c r="L31" s="116"/>
      <c r="M31" s="116"/>
      <c r="N31" s="116"/>
      <c r="O31" s="116"/>
      <c r="P31" s="116"/>
      <c r="Q31" s="116"/>
      <c r="R31" s="25"/>
      <c r="S31" s="27"/>
    </row>
    <row r="32" spans="1:19" s="3" customFormat="1" ht="36" customHeight="1" x14ac:dyDescent="0.35">
      <c r="A32" s="62" t="str">
        <f>'Статья 6'!A32</f>
        <v>г.Алатырь</v>
      </c>
      <c r="B32" s="61"/>
      <c r="C32" s="61"/>
      <c r="D32" s="61"/>
      <c r="E32" s="61"/>
      <c r="F32" s="61"/>
      <c r="G32" s="61"/>
      <c r="H32" s="61"/>
      <c r="I32" s="61"/>
      <c r="J32" s="61"/>
      <c r="K32" s="49"/>
      <c r="L32" s="61"/>
      <c r="M32" s="61"/>
      <c r="N32" s="61"/>
      <c r="O32" s="61"/>
      <c r="P32" s="61"/>
      <c r="Q32" s="61"/>
      <c r="R32" s="25"/>
      <c r="S32" s="27"/>
    </row>
    <row r="33" spans="1:19" s="3" customFormat="1" ht="36" customHeight="1" x14ac:dyDescent="0.35">
      <c r="A33" s="62" t="str">
        <f>'Статья 6'!A33</f>
        <v>г.Канаш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7"/>
      <c r="L33" s="116"/>
      <c r="M33" s="116"/>
      <c r="N33" s="116"/>
      <c r="O33" s="116"/>
      <c r="P33" s="116"/>
      <c r="Q33" s="116"/>
      <c r="R33" s="25"/>
      <c r="S33" s="27"/>
    </row>
    <row r="34" spans="1:19" s="3" customFormat="1" ht="36" customHeight="1" x14ac:dyDescent="0.35">
      <c r="A34" s="62" t="str">
        <f>'Статья 6'!A34</f>
        <v>г.Новочебоксарск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7"/>
      <c r="L34" s="116"/>
      <c r="M34" s="116"/>
      <c r="N34" s="116"/>
      <c r="O34" s="116"/>
      <c r="P34" s="116"/>
      <c r="Q34" s="116"/>
      <c r="R34" s="25"/>
      <c r="S34" s="27"/>
    </row>
    <row r="35" spans="1:19" s="3" customFormat="1" ht="36" customHeight="1" x14ac:dyDescent="0.35">
      <c r="A35" s="134" t="str">
        <f>'Статья 6'!A35</f>
        <v>г.Шумерля</v>
      </c>
      <c r="B35" s="137"/>
      <c r="C35" s="137">
        <v>1</v>
      </c>
      <c r="D35" s="137">
        <v>1</v>
      </c>
      <c r="E35" s="137"/>
      <c r="F35" s="137"/>
      <c r="G35" s="137"/>
      <c r="H35" s="137"/>
      <c r="I35" s="137"/>
      <c r="J35" s="137">
        <v>1</v>
      </c>
      <c r="K35" s="117"/>
      <c r="L35" s="137">
        <v>1</v>
      </c>
      <c r="M35" s="137"/>
      <c r="N35" s="137"/>
      <c r="O35" s="137">
        <v>1</v>
      </c>
      <c r="P35" s="137"/>
      <c r="Q35" s="137"/>
      <c r="R35" s="25"/>
      <c r="S35" s="27"/>
    </row>
    <row r="36" spans="1:19" s="3" customFormat="1" ht="36" customHeight="1" x14ac:dyDescent="0.35">
      <c r="A36" s="62" t="str">
        <f>'Статья 6'!A36</f>
        <v>городская административная комиссия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7"/>
      <c r="L36" s="116"/>
      <c r="M36" s="116"/>
      <c r="N36" s="116"/>
      <c r="O36" s="116"/>
      <c r="P36" s="116"/>
      <c r="Q36" s="116"/>
      <c r="R36" s="25"/>
      <c r="S36" s="27"/>
    </row>
    <row r="37" spans="1:19" s="3" customFormat="1" ht="36" customHeight="1" x14ac:dyDescent="0.35">
      <c r="A37" s="62" t="str">
        <f>'Статья 6'!A37</f>
        <v>Калининский район г.Чебоксары</v>
      </c>
      <c r="B37" s="61"/>
      <c r="C37" s="61"/>
      <c r="D37" s="61"/>
      <c r="E37" s="61"/>
      <c r="F37" s="61"/>
      <c r="G37" s="61"/>
      <c r="H37" s="61"/>
      <c r="I37" s="61"/>
      <c r="J37" s="61"/>
      <c r="K37" s="49"/>
      <c r="L37" s="61"/>
      <c r="M37" s="61"/>
      <c r="N37" s="61"/>
      <c r="O37" s="61"/>
      <c r="P37" s="61"/>
      <c r="Q37" s="61"/>
      <c r="R37" s="25"/>
      <c r="S37" s="27"/>
    </row>
    <row r="38" spans="1:19" s="3" customFormat="1" ht="36" customHeight="1" x14ac:dyDescent="0.35">
      <c r="A38" s="134" t="str">
        <f>'Статья 6'!A38</f>
        <v>Московский район г.Чебоксары</v>
      </c>
      <c r="B38" s="138"/>
      <c r="C38" s="138">
        <v>5</v>
      </c>
      <c r="D38" s="138">
        <v>5</v>
      </c>
      <c r="E38" s="138"/>
      <c r="F38" s="138"/>
      <c r="G38" s="138"/>
      <c r="H38" s="138"/>
      <c r="I38" s="138"/>
      <c r="J38" s="138">
        <v>5</v>
      </c>
      <c r="K38" s="49"/>
      <c r="L38" s="138">
        <v>5</v>
      </c>
      <c r="M38" s="138"/>
      <c r="N38" s="138">
        <v>4</v>
      </c>
      <c r="O38" s="138">
        <v>1</v>
      </c>
      <c r="P38" s="138"/>
      <c r="Q38" s="138"/>
      <c r="R38" s="25"/>
      <c r="S38" s="27"/>
    </row>
    <row r="39" spans="1:19" s="3" customFormat="1" ht="36" customHeight="1" x14ac:dyDescent="0.35">
      <c r="A39" s="134" t="str">
        <f>'Статья 6'!A39</f>
        <v>Ленинский район г.Чебоксары</v>
      </c>
      <c r="B39" s="138">
        <v>1</v>
      </c>
      <c r="C39" s="138">
        <v>6</v>
      </c>
      <c r="D39" s="138">
        <v>6</v>
      </c>
      <c r="E39" s="138"/>
      <c r="F39" s="138"/>
      <c r="G39" s="138"/>
      <c r="H39" s="138"/>
      <c r="I39" s="138"/>
      <c r="J39" s="138">
        <v>6</v>
      </c>
      <c r="K39" s="49"/>
      <c r="L39" s="138">
        <v>2</v>
      </c>
      <c r="M39" s="138"/>
      <c r="N39" s="138">
        <v>1</v>
      </c>
      <c r="O39" s="138">
        <v>1</v>
      </c>
      <c r="P39" s="138"/>
      <c r="Q39" s="138">
        <v>5</v>
      </c>
      <c r="R39" s="25"/>
      <c r="S39" s="27"/>
    </row>
    <row r="40" spans="1:19" ht="32.25" customHeight="1" x14ac:dyDescent="0.35">
      <c r="A40" s="14" t="s">
        <v>17</v>
      </c>
      <c r="B40" s="13">
        <f>SUM(B11:B39)</f>
        <v>1</v>
      </c>
      <c r="C40" s="13">
        <f t="shared" ref="C40:Q40" si="0">SUM(C11:C39)</f>
        <v>12</v>
      </c>
      <c r="D40" s="13">
        <f t="shared" si="0"/>
        <v>12</v>
      </c>
      <c r="E40" s="13">
        <f t="shared" si="0"/>
        <v>0</v>
      </c>
      <c r="F40" s="13">
        <f t="shared" si="0"/>
        <v>0</v>
      </c>
      <c r="G40" s="13">
        <f t="shared" si="0"/>
        <v>0</v>
      </c>
      <c r="H40" s="13">
        <f t="shared" si="0"/>
        <v>0</v>
      </c>
      <c r="I40" s="13">
        <f t="shared" si="0"/>
        <v>0</v>
      </c>
      <c r="J40" s="13">
        <f t="shared" si="0"/>
        <v>12</v>
      </c>
      <c r="K40" s="13">
        <f t="shared" si="0"/>
        <v>0</v>
      </c>
      <c r="L40" s="13">
        <f t="shared" si="0"/>
        <v>8</v>
      </c>
      <c r="M40" s="13">
        <f t="shared" si="0"/>
        <v>0</v>
      </c>
      <c r="N40" s="13">
        <f t="shared" si="0"/>
        <v>5</v>
      </c>
      <c r="O40" s="13">
        <f t="shared" si="0"/>
        <v>3</v>
      </c>
      <c r="P40" s="13">
        <f t="shared" si="0"/>
        <v>0</v>
      </c>
      <c r="Q40" s="13">
        <f t="shared" si="0"/>
        <v>5</v>
      </c>
      <c r="R40" s="25"/>
      <c r="S40" s="27"/>
    </row>
    <row r="41" spans="1:19" ht="17.25" customHeight="1" x14ac:dyDescent="0.2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9" ht="17.25" customHeight="1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9" ht="17.25" customHeight="1" x14ac:dyDescent="0.2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9" ht="47.25" customHeight="1" x14ac:dyDescent="0.3">
      <c r="A44" s="4"/>
      <c r="B44" s="5"/>
      <c r="C44" s="5"/>
      <c r="D44" s="29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</sheetData>
  <mergeCells count="22">
    <mergeCell ref="A10:Q10"/>
    <mergeCell ref="Q5:Q8"/>
    <mergeCell ref="C6:C8"/>
    <mergeCell ref="L6:L8"/>
    <mergeCell ref="J5:J8"/>
    <mergeCell ref="K5:K8"/>
    <mergeCell ref="E7:E8"/>
    <mergeCell ref="M7:M8"/>
    <mergeCell ref="H5:H8"/>
    <mergeCell ref="M6:P6"/>
    <mergeCell ref="A3:Q3"/>
    <mergeCell ref="A5:A8"/>
    <mergeCell ref="B5:B8"/>
    <mergeCell ref="G5:G8"/>
    <mergeCell ref="C5:F5"/>
    <mergeCell ref="D6:F6"/>
    <mergeCell ref="I5:I8"/>
    <mergeCell ref="N7:O7"/>
    <mergeCell ref="F7:F8"/>
    <mergeCell ref="D7:D8"/>
    <mergeCell ref="L5:P5"/>
    <mergeCell ref="P7:P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opLeftCell="A10" zoomScale="50" zoomScaleNormal="50" workbookViewId="0">
      <selection activeCell="A2" sqref="A2:Q2"/>
    </sheetView>
  </sheetViews>
  <sheetFormatPr defaultRowHeight="12.75" x14ac:dyDescent="0.2"/>
  <cols>
    <col min="1" max="1" width="67.85546875" style="1" customWidth="1"/>
    <col min="2" max="2" width="17.5703125" style="1" customWidth="1"/>
    <col min="3" max="3" width="13.7109375" style="1" customWidth="1"/>
    <col min="4" max="4" width="17.85546875" style="1" customWidth="1"/>
    <col min="5" max="5" width="18.140625" style="1" customWidth="1"/>
    <col min="6" max="6" width="16" style="1" customWidth="1"/>
    <col min="7" max="7" width="18.140625" style="1" customWidth="1"/>
    <col min="8" max="8" width="22.7109375" style="1" customWidth="1"/>
    <col min="9" max="9" width="18.5703125" style="1" customWidth="1"/>
    <col min="10" max="10" width="24.42578125" style="1" customWidth="1"/>
    <col min="11" max="11" width="23.140625" style="1" customWidth="1"/>
    <col min="12" max="12" width="14.5703125" style="1" customWidth="1"/>
    <col min="13" max="13" width="18.140625" style="1" customWidth="1"/>
    <col min="14" max="14" width="14.5703125" style="1" customWidth="1"/>
    <col min="15" max="16" width="19.42578125" style="1" customWidth="1"/>
    <col min="17" max="17" width="19.140625" style="1" customWidth="1"/>
    <col min="18" max="18" width="19.7109375" style="1" customWidth="1"/>
    <col min="19" max="16384" width="9.140625" style="1"/>
  </cols>
  <sheetData>
    <row r="1" spans="1:19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9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9" ht="38.25" customHeight="1" x14ac:dyDescent="0.2">
      <c r="A3" s="164" t="s">
        <v>18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19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s="2" customFormat="1" ht="30.75" customHeight="1" x14ac:dyDescent="0.2">
      <c r="A5" s="148" t="s">
        <v>3</v>
      </c>
      <c r="B5" s="148" t="s">
        <v>0</v>
      </c>
      <c r="C5" s="147" t="s">
        <v>16</v>
      </c>
      <c r="D5" s="147"/>
      <c r="E5" s="147"/>
      <c r="F5" s="147"/>
      <c r="G5" s="148" t="s">
        <v>59</v>
      </c>
      <c r="H5" s="148" t="s">
        <v>2</v>
      </c>
      <c r="I5" s="148" t="s">
        <v>5</v>
      </c>
      <c r="J5" s="152" t="s">
        <v>7</v>
      </c>
      <c r="K5" s="148" t="s">
        <v>6</v>
      </c>
      <c r="L5" s="161" t="s">
        <v>8</v>
      </c>
      <c r="M5" s="162"/>
      <c r="N5" s="162"/>
      <c r="O5" s="162"/>
      <c r="P5" s="163"/>
      <c r="Q5" s="148" t="s">
        <v>9</v>
      </c>
    </row>
    <row r="6" spans="1:19" s="2" customFormat="1" ht="13.5" customHeight="1" x14ac:dyDescent="0.2">
      <c r="A6" s="149"/>
      <c r="B6" s="149"/>
      <c r="C6" s="160" t="s">
        <v>4</v>
      </c>
      <c r="D6" s="147" t="s">
        <v>12</v>
      </c>
      <c r="E6" s="147"/>
      <c r="F6" s="147"/>
      <c r="G6" s="149"/>
      <c r="H6" s="149"/>
      <c r="I6" s="149"/>
      <c r="J6" s="153"/>
      <c r="K6" s="149"/>
      <c r="L6" s="160" t="s">
        <v>19</v>
      </c>
      <c r="M6" s="151" t="s">
        <v>14</v>
      </c>
      <c r="N6" s="151"/>
      <c r="O6" s="151"/>
      <c r="P6" s="151"/>
      <c r="Q6" s="149"/>
    </row>
    <row r="7" spans="1:19" s="2" customFormat="1" ht="63.75" customHeight="1" x14ac:dyDescent="0.2">
      <c r="A7" s="149"/>
      <c r="B7" s="149"/>
      <c r="C7" s="160"/>
      <c r="D7" s="147" t="s">
        <v>13</v>
      </c>
      <c r="E7" s="147" t="s">
        <v>1</v>
      </c>
      <c r="F7" s="147" t="s">
        <v>104</v>
      </c>
      <c r="G7" s="149"/>
      <c r="H7" s="149"/>
      <c r="I7" s="149"/>
      <c r="J7" s="153"/>
      <c r="K7" s="149"/>
      <c r="L7" s="160"/>
      <c r="M7" s="147" t="s">
        <v>20</v>
      </c>
      <c r="N7" s="147" t="s">
        <v>15</v>
      </c>
      <c r="O7" s="147"/>
      <c r="P7" s="147" t="s">
        <v>21</v>
      </c>
      <c r="Q7" s="149"/>
    </row>
    <row r="8" spans="1:19" ht="24.75" customHeight="1" x14ac:dyDescent="0.2">
      <c r="A8" s="150"/>
      <c r="B8" s="150"/>
      <c r="C8" s="160"/>
      <c r="D8" s="147"/>
      <c r="E8" s="147"/>
      <c r="F8" s="147"/>
      <c r="G8" s="150"/>
      <c r="H8" s="150"/>
      <c r="I8" s="150"/>
      <c r="J8" s="154"/>
      <c r="K8" s="150"/>
      <c r="L8" s="160"/>
      <c r="M8" s="147"/>
      <c r="N8" s="7" t="s">
        <v>10</v>
      </c>
      <c r="O8" s="7" t="s">
        <v>11</v>
      </c>
      <c r="P8" s="147"/>
      <c r="Q8" s="150"/>
    </row>
    <row r="9" spans="1:19" x14ac:dyDescent="0.2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  <c r="Q9" s="8">
        <v>17</v>
      </c>
    </row>
    <row r="10" spans="1:19" s="3" customFormat="1" ht="67.5" customHeight="1" x14ac:dyDescent="0.2">
      <c r="A10" s="168" t="s">
        <v>106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70"/>
    </row>
    <row r="11" spans="1:19" s="3" customFormat="1" ht="36" customHeight="1" x14ac:dyDescent="0.35">
      <c r="A11" s="15" t="str">
        <f>'Статья 6'!A11</f>
        <v>Алатырский МО</v>
      </c>
      <c r="B11" s="26"/>
      <c r="C11" s="20"/>
      <c r="D11" s="20"/>
      <c r="E11" s="20"/>
      <c r="F11" s="20"/>
      <c r="G11" s="20"/>
      <c r="H11" s="20"/>
      <c r="I11" s="20"/>
      <c r="J11" s="20"/>
      <c r="K11" s="49"/>
      <c r="L11" s="20"/>
      <c r="M11" s="20"/>
      <c r="N11" s="20"/>
      <c r="O11" s="20"/>
      <c r="P11" s="20"/>
      <c r="Q11" s="20"/>
      <c r="R11" s="25"/>
      <c r="S11" s="27"/>
    </row>
    <row r="12" spans="1:19" s="3" customFormat="1" ht="36" customHeight="1" x14ac:dyDescent="0.35">
      <c r="A12" s="15" t="str">
        <f>'Статья 6'!A12</f>
        <v>Аликовский МО</v>
      </c>
      <c r="B12" s="20"/>
      <c r="C12" s="20"/>
      <c r="D12" s="20"/>
      <c r="E12" s="20"/>
      <c r="F12" s="20"/>
      <c r="G12" s="20"/>
      <c r="H12" s="20"/>
      <c r="I12" s="20"/>
      <c r="J12" s="20"/>
      <c r="K12" s="49"/>
      <c r="L12" s="20"/>
      <c r="M12" s="20"/>
      <c r="N12" s="20"/>
      <c r="O12" s="20"/>
      <c r="P12" s="20"/>
      <c r="Q12" s="20"/>
      <c r="R12" s="25"/>
      <c r="S12" s="27"/>
    </row>
    <row r="13" spans="1:19" s="3" customFormat="1" ht="36" customHeight="1" x14ac:dyDescent="0.35">
      <c r="A13" s="15" t="str">
        <f>'Статья 6'!A13</f>
        <v>Батыревский МО</v>
      </c>
      <c r="B13" s="20"/>
      <c r="C13" s="20"/>
      <c r="D13" s="20"/>
      <c r="E13" s="20"/>
      <c r="F13" s="20"/>
      <c r="G13" s="20"/>
      <c r="H13" s="20"/>
      <c r="I13" s="20"/>
      <c r="J13" s="20"/>
      <c r="K13" s="49"/>
      <c r="L13" s="20"/>
      <c r="M13" s="20"/>
      <c r="N13" s="20"/>
      <c r="O13" s="20"/>
      <c r="P13" s="20"/>
      <c r="Q13" s="20"/>
      <c r="R13" s="25"/>
      <c r="S13" s="27"/>
    </row>
    <row r="14" spans="1:19" s="3" customFormat="1" ht="36" customHeight="1" x14ac:dyDescent="0.35">
      <c r="A14" s="15" t="str">
        <f>'Статья 6'!A14</f>
        <v>Вурнарский МО</v>
      </c>
      <c r="B14" s="20"/>
      <c r="C14" s="20"/>
      <c r="D14" s="20"/>
      <c r="E14" s="20"/>
      <c r="F14" s="20"/>
      <c r="G14" s="20"/>
      <c r="H14" s="20"/>
      <c r="I14" s="20"/>
      <c r="J14" s="20"/>
      <c r="K14" s="49"/>
      <c r="L14" s="20"/>
      <c r="M14" s="20"/>
      <c r="N14" s="20"/>
      <c r="O14" s="20"/>
      <c r="P14" s="20"/>
      <c r="Q14" s="20"/>
      <c r="R14" s="25"/>
      <c r="S14" s="27"/>
    </row>
    <row r="15" spans="1:19" s="3" customFormat="1" ht="36" customHeight="1" x14ac:dyDescent="0.35">
      <c r="A15" s="15" t="str">
        <f>'Статья 6'!A15</f>
        <v>Ибресинский МО</v>
      </c>
      <c r="B15" s="20"/>
      <c r="C15" s="20"/>
      <c r="D15" s="20"/>
      <c r="E15" s="20"/>
      <c r="F15" s="20"/>
      <c r="G15" s="20"/>
      <c r="H15" s="20"/>
      <c r="I15" s="20"/>
      <c r="J15" s="20"/>
      <c r="K15" s="49"/>
      <c r="L15" s="20"/>
      <c r="M15" s="20"/>
      <c r="N15" s="20"/>
      <c r="O15" s="20"/>
      <c r="P15" s="20"/>
      <c r="Q15" s="20"/>
      <c r="R15" s="25"/>
      <c r="S15" s="27"/>
    </row>
    <row r="16" spans="1:19" s="3" customFormat="1" ht="36" customHeight="1" x14ac:dyDescent="0.35">
      <c r="A16" s="15" t="str">
        <f>'Статья 6'!A16</f>
        <v>Канашский МО</v>
      </c>
      <c r="B16" s="26"/>
      <c r="C16" s="26"/>
      <c r="D16" s="26"/>
      <c r="E16" s="26"/>
      <c r="F16" s="26"/>
      <c r="G16" s="26"/>
      <c r="H16" s="26"/>
      <c r="I16" s="26"/>
      <c r="J16" s="26"/>
      <c r="K16" s="59"/>
      <c r="L16" s="26"/>
      <c r="M16" s="26"/>
      <c r="N16" s="26"/>
      <c r="O16" s="26"/>
      <c r="P16" s="26"/>
      <c r="Q16" s="26"/>
      <c r="R16" s="25"/>
      <c r="S16" s="27"/>
    </row>
    <row r="17" spans="1:19" s="3" customFormat="1" ht="36" customHeight="1" x14ac:dyDescent="0.35">
      <c r="A17" s="15" t="str">
        <f>'Статья 6'!A17</f>
        <v>Козловский МО</v>
      </c>
      <c r="B17" s="20"/>
      <c r="C17" s="20"/>
      <c r="D17" s="20"/>
      <c r="E17" s="20"/>
      <c r="F17" s="20"/>
      <c r="G17" s="20"/>
      <c r="H17" s="20"/>
      <c r="I17" s="20"/>
      <c r="J17" s="20"/>
      <c r="K17" s="49"/>
      <c r="L17" s="20"/>
      <c r="M17" s="20"/>
      <c r="N17" s="20"/>
      <c r="O17" s="20"/>
      <c r="P17" s="20"/>
      <c r="Q17" s="20"/>
      <c r="R17" s="25"/>
      <c r="S17" s="27"/>
    </row>
    <row r="18" spans="1:19" s="3" customFormat="1" ht="36" customHeight="1" x14ac:dyDescent="0.35">
      <c r="A18" s="15" t="str">
        <f>'Статья 6'!A18</f>
        <v>Комсомольский МО</v>
      </c>
      <c r="B18" s="20"/>
      <c r="C18" s="20"/>
      <c r="D18" s="20"/>
      <c r="E18" s="20"/>
      <c r="F18" s="20"/>
      <c r="G18" s="20"/>
      <c r="H18" s="20"/>
      <c r="I18" s="20"/>
      <c r="J18" s="20"/>
      <c r="K18" s="49"/>
      <c r="L18" s="20"/>
      <c r="M18" s="20"/>
      <c r="N18" s="20"/>
      <c r="O18" s="20"/>
      <c r="P18" s="20"/>
      <c r="Q18" s="20"/>
      <c r="R18" s="25"/>
      <c r="S18" s="27"/>
    </row>
    <row r="19" spans="1:19" s="3" customFormat="1" ht="36" customHeight="1" x14ac:dyDescent="0.35">
      <c r="A19" s="15" t="str">
        <f>'Статья 6'!A19</f>
        <v>Красноармейский МО</v>
      </c>
      <c r="B19" s="20"/>
      <c r="C19" s="20"/>
      <c r="D19" s="20"/>
      <c r="E19" s="20"/>
      <c r="F19" s="20"/>
      <c r="G19" s="20"/>
      <c r="H19" s="20"/>
      <c r="I19" s="20"/>
      <c r="J19" s="20"/>
      <c r="K19" s="49"/>
      <c r="L19" s="20"/>
      <c r="M19" s="20"/>
      <c r="N19" s="20"/>
      <c r="O19" s="20"/>
      <c r="P19" s="20"/>
      <c r="Q19" s="20"/>
      <c r="R19" s="25"/>
      <c r="S19" s="27"/>
    </row>
    <row r="20" spans="1:19" s="3" customFormat="1" ht="36" customHeight="1" x14ac:dyDescent="0.35">
      <c r="A20" s="15" t="str">
        <f>'Статья 6'!A20</f>
        <v>Красночетайский МО</v>
      </c>
      <c r="B20" s="20"/>
      <c r="C20" s="20"/>
      <c r="D20" s="20"/>
      <c r="E20" s="20"/>
      <c r="F20" s="20"/>
      <c r="G20" s="20"/>
      <c r="H20" s="20"/>
      <c r="I20" s="20"/>
      <c r="J20" s="20"/>
      <c r="K20" s="49"/>
      <c r="L20" s="20"/>
      <c r="M20" s="20"/>
      <c r="N20" s="20"/>
      <c r="O20" s="20"/>
      <c r="P20" s="20"/>
      <c r="Q20" s="20"/>
      <c r="R20" s="25"/>
      <c r="S20" s="27"/>
    </row>
    <row r="21" spans="1:19" s="3" customFormat="1" ht="36" customHeight="1" x14ac:dyDescent="0.35">
      <c r="A21" s="15" t="str">
        <f>'Статья 6'!A21</f>
        <v>Мариинско-Посадский МО</v>
      </c>
      <c r="B21" s="20"/>
      <c r="C21" s="20"/>
      <c r="D21" s="20"/>
      <c r="E21" s="20"/>
      <c r="F21" s="20"/>
      <c r="G21" s="20"/>
      <c r="H21" s="20"/>
      <c r="I21" s="20"/>
      <c r="J21" s="20"/>
      <c r="K21" s="49"/>
      <c r="L21" s="20"/>
      <c r="M21" s="20"/>
      <c r="N21" s="20"/>
      <c r="O21" s="20"/>
      <c r="P21" s="20"/>
      <c r="Q21" s="20"/>
      <c r="R21" s="25"/>
      <c r="S21" s="27"/>
    </row>
    <row r="22" spans="1:19" s="3" customFormat="1" ht="36" customHeight="1" x14ac:dyDescent="0.35">
      <c r="A22" s="15" t="str">
        <f>'Статья 6'!A22</f>
        <v>Моргаушский МО</v>
      </c>
      <c r="B22" s="20"/>
      <c r="C22" s="20"/>
      <c r="D22" s="20"/>
      <c r="E22" s="20"/>
      <c r="F22" s="20"/>
      <c r="G22" s="20"/>
      <c r="H22" s="20"/>
      <c r="I22" s="20"/>
      <c r="J22" s="20"/>
      <c r="K22" s="49"/>
      <c r="L22" s="20"/>
      <c r="M22" s="20"/>
      <c r="N22" s="20"/>
      <c r="O22" s="20"/>
      <c r="P22" s="20"/>
      <c r="Q22" s="20"/>
      <c r="R22" s="25"/>
      <c r="S22" s="27"/>
    </row>
    <row r="23" spans="1:19" s="3" customFormat="1" ht="36" customHeight="1" x14ac:dyDescent="0.35">
      <c r="A23" s="15" t="str">
        <f>'Статья 6'!A23</f>
        <v>Порецкий МО</v>
      </c>
      <c r="B23" s="20"/>
      <c r="C23" s="20"/>
      <c r="D23" s="20"/>
      <c r="E23" s="20"/>
      <c r="F23" s="20"/>
      <c r="G23" s="20"/>
      <c r="H23" s="20"/>
      <c r="I23" s="20"/>
      <c r="J23" s="20"/>
      <c r="K23" s="49"/>
      <c r="L23" s="20"/>
      <c r="M23" s="20"/>
      <c r="N23" s="20"/>
      <c r="O23" s="20"/>
      <c r="P23" s="20"/>
      <c r="Q23" s="20"/>
      <c r="R23" s="25"/>
      <c r="S23" s="27"/>
    </row>
    <row r="24" spans="1:19" s="3" customFormat="1" ht="36" customHeight="1" x14ac:dyDescent="0.35">
      <c r="A24" s="15" t="str">
        <f>'Статья 6'!A24</f>
        <v>Урмарский МО</v>
      </c>
      <c r="B24" s="20"/>
      <c r="C24" s="20"/>
      <c r="D24" s="20"/>
      <c r="E24" s="20"/>
      <c r="F24" s="20"/>
      <c r="G24" s="20"/>
      <c r="H24" s="20"/>
      <c r="I24" s="20"/>
      <c r="J24" s="20"/>
      <c r="K24" s="49"/>
      <c r="L24" s="20"/>
      <c r="M24" s="20"/>
      <c r="N24" s="20"/>
      <c r="O24" s="20"/>
      <c r="P24" s="20"/>
      <c r="Q24" s="20"/>
      <c r="R24" s="25"/>
      <c r="S24" s="27"/>
    </row>
    <row r="25" spans="1:19" s="3" customFormat="1" ht="36" customHeight="1" x14ac:dyDescent="0.35">
      <c r="A25" s="15" t="str">
        <f>'Статья 6'!A25</f>
        <v>Цивильский МО</v>
      </c>
      <c r="B25" s="20"/>
      <c r="C25" s="20"/>
      <c r="D25" s="20"/>
      <c r="E25" s="20"/>
      <c r="F25" s="20"/>
      <c r="G25" s="20"/>
      <c r="H25" s="20"/>
      <c r="I25" s="20"/>
      <c r="J25" s="20"/>
      <c r="K25" s="49"/>
      <c r="L25" s="20"/>
      <c r="M25" s="20"/>
      <c r="N25" s="20"/>
      <c r="O25" s="20"/>
      <c r="P25" s="20"/>
      <c r="Q25" s="20"/>
      <c r="R25" s="25"/>
      <c r="S25" s="27"/>
    </row>
    <row r="26" spans="1:19" s="3" customFormat="1" ht="36" customHeight="1" x14ac:dyDescent="0.35">
      <c r="A26" s="15" t="str">
        <f>'Статья 6'!A26</f>
        <v>Чебоксарский МО</v>
      </c>
      <c r="B26" s="20"/>
      <c r="C26" s="20"/>
      <c r="D26" s="20"/>
      <c r="E26" s="20"/>
      <c r="F26" s="20"/>
      <c r="G26" s="20"/>
      <c r="H26" s="20"/>
      <c r="I26" s="20"/>
      <c r="J26" s="20"/>
      <c r="K26" s="49"/>
      <c r="L26" s="20"/>
      <c r="M26" s="20"/>
      <c r="N26" s="20"/>
      <c r="O26" s="20"/>
      <c r="P26" s="20"/>
      <c r="Q26" s="20"/>
      <c r="R26" s="25"/>
      <c r="S26" s="27"/>
    </row>
    <row r="27" spans="1:19" s="3" customFormat="1" ht="36" customHeight="1" x14ac:dyDescent="0.35">
      <c r="A27" s="15" t="str">
        <f>'Статья 6'!A27</f>
        <v>Шемуршинский МО</v>
      </c>
      <c r="B27" s="20"/>
      <c r="C27" s="20"/>
      <c r="D27" s="20"/>
      <c r="E27" s="20"/>
      <c r="F27" s="20"/>
      <c r="G27" s="20"/>
      <c r="H27" s="20"/>
      <c r="I27" s="20"/>
      <c r="J27" s="20"/>
      <c r="K27" s="49"/>
      <c r="L27" s="20"/>
      <c r="M27" s="20"/>
      <c r="N27" s="20"/>
      <c r="O27" s="20"/>
      <c r="P27" s="20"/>
      <c r="Q27" s="20"/>
      <c r="R27" s="25"/>
      <c r="S27" s="27"/>
    </row>
    <row r="28" spans="1:19" s="3" customFormat="1" ht="36" customHeight="1" x14ac:dyDescent="0.35">
      <c r="A28" s="15" t="str">
        <f>'Статья 6'!A28</f>
        <v>Шумерлинский МО</v>
      </c>
      <c r="B28" s="20"/>
      <c r="C28" s="20"/>
      <c r="D28" s="20"/>
      <c r="E28" s="20"/>
      <c r="F28" s="20"/>
      <c r="G28" s="20"/>
      <c r="H28" s="20"/>
      <c r="I28" s="20"/>
      <c r="J28" s="20"/>
      <c r="K28" s="49"/>
      <c r="L28" s="20"/>
      <c r="M28" s="20"/>
      <c r="N28" s="20"/>
      <c r="O28" s="20"/>
      <c r="P28" s="20"/>
      <c r="Q28" s="20"/>
      <c r="R28" s="25"/>
      <c r="S28" s="27"/>
    </row>
    <row r="29" spans="1:19" s="3" customFormat="1" ht="36" customHeight="1" x14ac:dyDescent="0.35">
      <c r="A29" s="15" t="str">
        <f>'Статья 6'!A29</f>
        <v>Ядринский МО</v>
      </c>
      <c r="B29" s="20"/>
      <c r="C29" s="20"/>
      <c r="D29" s="20"/>
      <c r="E29" s="20"/>
      <c r="F29" s="20"/>
      <c r="G29" s="20"/>
      <c r="H29" s="20"/>
      <c r="I29" s="20"/>
      <c r="J29" s="20"/>
      <c r="K29" s="49"/>
      <c r="L29" s="20"/>
      <c r="M29" s="20"/>
      <c r="N29" s="20"/>
      <c r="O29" s="20"/>
      <c r="P29" s="20"/>
      <c r="Q29" s="20"/>
      <c r="R29" s="25"/>
      <c r="S29" s="27"/>
    </row>
    <row r="30" spans="1:19" s="3" customFormat="1" ht="36" customHeight="1" x14ac:dyDescent="0.35">
      <c r="A30" s="15" t="str">
        <f>'Статья 6'!A30</f>
        <v>Яльчикский МО</v>
      </c>
      <c r="B30" s="20"/>
      <c r="C30" s="20"/>
      <c r="D30" s="20"/>
      <c r="E30" s="20"/>
      <c r="F30" s="20"/>
      <c r="G30" s="20"/>
      <c r="H30" s="20"/>
      <c r="I30" s="20"/>
      <c r="J30" s="20"/>
      <c r="K30" s="49"/>
      <c r="L30" s="20"/>
      <c r="M30" s="20"/>
      <c r="N30" s="20"/>
      <c r="O30" s="20"/>
      <c r="P30" s="20"/>
      <c r="Q30" s="20"/>
      <c r="R30" s="25"/>
      <c r="S30" s="27"/>
    </row>
    <row r="31" spans="1:19" s="3" customFormat="1" ht="36" customHeight="1" x14ac:dyDescent="0.35">
      <c r="A31" s="15" t="str">
        <f>'Статья 6'!A31</f>
        <v>Янтиковский МО</v>
      </c>
      <c r="B31" s="20"/>
      <c r="C31" s="20"/>
      <c r="D31" s="20"/>
      <c r="E31" s="20"/>
      <c r="F31" s="20"/>
      <c r="G31" s="20"/>
      <c r="H31" s="20"/>
      <c r="I31" s="20"/>
      <c r="J31" s="20"/>
      <c r="K31" s="49"/>
      <c r="L31" s="20"/>
      <c r="M31" s="20"/>
      <c r="N31" s="20"/>
      <c r="O31" s="20"/>
      <c r="P31" s="20"/>
      <c r="Q31" s="20"/>
      <c r="R31" s="25"/>
      <c r="S31" s="27"/>
    </row>
    <row r="32" spans="1:19" s="3" customFormat="1" ht="36" customHeight="1" x14ac:dyDescent="0.35">
      <c r="A32" s="15" t="str">
        <f>'Статья 6'!A32</f>
        <v>г.Алатырь</v>
      </c>
      <c r="B32" s="20"/>
      <c r="C32" s="20"/>
      <c r="D32" s="20"/>
      <c r="E32" s="20"/>
      <c r="F32" s="20"/>
      <c r="G32" s="20"/>
      <c r="H32" s="20"/>
      <c r="I32" s="20"/>
      <c r="J32" s="20"/>
      <c r="K32" s="49"/>
      <c r="L32" s="20"/>
      <c r="M32" s="20"/>
      <c r="N32" s="20"/>
      <c r="O32" s="20"/>
      <c r="P32" s="20"/>
      <c r="Q32" s="20"/>
      <c r="R32" s="25"/>
      <c r="S32" s="27"/>
    </row>
    <row r="33" spans="1:19" s="3" customFormat="1" ht="36" customHeight="1" x14ac:dyDescent="0.35">
      <c r="A33" s="15" t="str">
        <f>'Статья 6'!A33</f>
        <v>г.Канаш</v>
      </c>
      <c r="B33" s="20"/>
      <c r="C33" s="20"/>
      <c r="D33" s="20"/>
      <c r="E33" s="20"/>
      <c r="F33" s="20"/>
      <c r="G33" s="20"/>
      <c r="H33" s="20"/>
      <c r="I33" s="20"/>
      <c r="J33" s="20"/>
      <c r="K33" s="49"/>
      <c r="L33" s="20"/>
      <c r="M33" s="20"/>
      <c r="N33" s="20"/>
      <c r="O33" s="20"/>
      <c r="P33" s="20"/>
      <c r="Q33" s="20"/>
      <c r="R33" s="25"/>
      <c r="S33" s="27"/>
    </row>
    <row r="34" spans="1:19" s="3" customFormat="1" ht="36" customHeight="1" x14ac:dyDescent="0.35">
      <c r="A34" s="15" t="str">
        <f>'Статья 6'!A34</f>
        <v>г.Новочебоксарск</v>
      </c>
      <c r="B34" s="20"/>
      <c r="C34" s="20"/>
      <c r="D34" s="20"/>
      <c r="E34" s="20"/>
      <c r="F34" s="20"/>
      <c r="G34" s="20"/>
      <c r="H34" s="20"/>
      <c r="I34" s="20"/>
      <c r="J34" s="20"/>
      <c r="K34" s="49"/>
      <c r="L34" s="20"/>
      <c r="M34" s="20"/>
      <c r="N34" s="20"/>
      <c r="O34" s="20"/>
      <c r="P34" s="20"/>
      <c r="Q34" s="20"/>
      <c r="R34" s="25"/>
      <c r="S34" s="27"/>
    </row>
    <row r="35" spans="1:19" s="3" customFormat="1" ht="36" customHeight="1" x14ac:dyDescent="0.35">
      <c r="A35" s="15" t="str">
        <f>'Статья 6'!A35</f>
        <v>г.Шумерля</v>
      </c>
      <c r="B35" s="20"/>
      <c r="C35" s="20"/>
      <c r="D35" s="20"/>
      <c r="E35" s="20"/>
      <c r="F35" s="20"/>
      <c r="G35" s="20"/>
      <c r="H35" s="20"/>
      <c r="I35" s="20"/>
      <c r="J35" s="20"/>
      <c r="K35" s="49"/>
      <c r="L35" s="20"/>
      <c r="M35" s="20"/>
      <c r="N35" s="20"/>
      <c r="O35" s="20"/>
      <c r="P35" s="20"/>
      <c r="Q35" s="20"/>
      <c r="R35" s="25"/>
      <c r="S35" s="27"/>
    </row>
    <row r="36" spans="1:19" s="3" customFormat="1" ht="36" customHeight="1" x14ac:dyDescent="0.35">
      <c r="A36" s="63" t="str">
        <f>'Статья 6'!A36</f>
        <v>городская административная комиссия</v>
      </c>
      <c r="B36" s="20"/>
      <c r="C36" s="20"/>
      <c r="D36" s="20"/>
      <c r="E36" s="20"/>
      <c r="F36" s="20"/>
      <c r="G36" s="20"/>
      <c r="H36" s="20"/>
      <c r="I36" s="20"/>
      <c r="J36" s="20"/>
      <c r="K36" s="49"/>
      <c r="L36" s="20"/>
      <c r="M36" s="20"/>
      <c r="N36" s="20"/>
      <c r="O36" s="20"/>
      <c r="P36" s="20"/>
      <c r="Q36" s="20"/>
      <c r="R36" s="25"/>
      <c r="S36" s="27"/>
    </row>
    <row r="37" spans="1:19" s="3" customFormat="1" ht="36" customHeight="1" x14ac:dyDescent="0.35">
      <c r="A37" s="62" t="str">
        <f>'Статья 6'!A37</f>
        <v>Калининский район г.Чебоксары</v>
      </c>
      <c r="B37" s="20"/>
      <c r="C37" s="20"/>
      <c r="D37" s="20"/>
      <c r="E37" s="20"/>
      <c r="F37" s="20"/>
      <c r="G37" s="20"/>
      <c r="H37" s="20"/>
      <c r="I37" s="20"/>
      <c r="J37" s="20"/>
      <c r="K37" s="49"/>
      <c r="L37" s="20"/>
      <c r="M37" s="20"/>
      <c r="N37" s="20"/>
      <c r="O37" s="20"/>
      <c r="P37" s="20"/>
      <c r="Q37" s="20"/>
      <c r="R37" s="25"/>
      <c r="S37" s="27"/>
    </row>
    <row r="38" spans="1:19" s="3" customFormat="1" ht="36" customHeight="1" x14ac:dyDescent="0.35">
      <c r="A38" s="15" t="str">
        <f>'Статья 6'!A38</f>
        <v>Московский район г.Чебоксары</v>
      </c>
      <c r="B38" s="20"/>
      <c r="C38" s="20"/>
      <c r="D38" s="20"/>
      <c r="E38" s="20"/>
      <c r="F38" s="20"/>
      <c r="G38" s="20"/>
      <c r="H38" s="20"/>
      <c r="I38" s="20"/>
      <c r="J38" s="20"/>
      <c r="K38" s="49"/>
      <c r="L38" s="20"/>
      <c r="M38" s="20"/>
      <c r="N38" s="20"/>
      <c r="O38" s="20"/>
      <c r="P38" s="20"/>
      <c r="Q38" s="20"/>
      <c r="R38" s="25"/>
      <c r="S38" s="27"/>
    </row>
    <row r="39" spans="1:19" s="3" customFormat="1" ht="36" customHeight="1" x14ac:dyDescent="0.35">
      <c r="A39" s="15" t="str">
        <f>'Статья 6'!A39</f>
        <v>Ленинский район г.Чебоксары</v>
      </c>
      <c r="B39" s="20"/>
      <c r="C39" s="20"/>
      <c r="D39" s="20"/>
      <c r="E39" s="20"/>
      <c r="F39" s="20"/>
      <c r="G39" s="20"/>
      <c r="H39" s="20"/>
      <c r="I39" s="20"/>
      <c r="J39" s="20"/>
      <c r="K39" s="49"/>
      <c r="L39" s="20"/>
      <c r="M39" s="20"/>
      <c r="N39" s="20"/>
      <c r="O39" s="20"/>
      <c r="P39" s="20"/>
      <c r="Q39" s="20"/>
      <c r="R39" s="25"/>
      <c r="S39" s="27"/>
    </row>
    <row r="40" spans="1:19" ht="32.25" customHeight="1" x14ac:dyDescent="0.35">
      <c r="A40" s="14" t="s">
        <v>17</v>
      </c>
      <c r="B40" s="13">
        <f>SUM(B11:B39)</f>
        <v>0</v>
      </c>
      <c r="C40" s="13">
        <f t="shared" ref="C40:Q40" si="0">SUM(C11:C39)</f>
        <v>0</v>
      </c>
      <c r="D40" s="13">
        <f t="shared" si="0"/>
        <v>0</v>
      </c>
      <c r="E40" s="13">
        <f t="shared" si="0"/>
        <v>0</v>
      </c>
      <c r="F40" s="13">
        <f t="shared" si="0"/>
        <v>0</v>
      </c>
      <c r="G40" s="13">
        <f t="shared" si="0"/>
        <v>0</v>
      </c>
      <c r="H40" s="13">
        <f t="shared" si="0"/>
        <v>0</v>
      </c>
      <c r="I40" s="13">
        <f t="shared" si="0"/>
        <v>0</v>
      </c>
      <c r="J40" s="13">
        <f t="shared" si="0"/>
        <v>0</v>
      </c>
      <c r="K40" s="13">
        <f t="shared" si="0"/>
        <v>0</v>
      </c>
      <c r="L40" s="13">
        <f t="shared" si="0"/>
        <v>0</v>
      </c>
      <c r="M40" s="13">
        <f t="shared" si="0"/>
        <v>0</v>
      </c>
      <c r="N40" s="13">
        <f t="shared" si="0"/>
        <v>0</v>
      </c>
      <c r="O40" s="13">
        <f t="shared" si="0"/>
        <v>0</v>
      </c>
      <c r="P40" s="13">
        <f t="shared" si="0"/>
        <v>0</v>
      </c>
      <c r="Q40" s="13">
        <f t="shared" si="0"/>
        <v>0</v>
      </c>
      <c r="R40" s="25"/>
      <c r="S40" s="27"/>
    </row>
    <row r="41" spans="1:19" ht="17.25" customHeight="1" x14ac:dyDescent="0.2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9" ht="17.25" customHeight="1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9" ht="17.25" customHeight="1" x14ac:dyDescent="0.2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9" ht="47.25" customHeight="1" x14ac:dyDescent="0.3">
      <c r="A44" s="4"/>
      <c r="B44" s="5"/>
      <c r="C44" s="5"/>
      <c r="D44" s="29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</sheetData>
  <mergeCells count="22">
    <mergeCell ref="A3:Q3"/>
    <mergeCell ref="A5:A8"/>
    <mergeCell ref="B5:B8"/>
    <mergeCell ref="G5:G8"/>
    <mergeCell ref="A10:Q10"/>
    <mergeCell ref="Q5:Q8"/>
    <mergeCell ref="C6:C8"/>
    <mergeCell ref="L6:L8"/>
    <mergeCell ref="E7:E8"/>
    <mergeCell ref="J5:J8"/>
    <mergeCell ref="C5:F5"/>
    <mergeCell ref="D6:F6"/>
    <mergeCell ref="F7:F8"/>
    <mergeCell ref="D7:D8"/>
    <mergeCell ref="K5:K8"/>
    <mergeCell ref="M7:M8"/>
    <mergeCell ref="N7:O7"/>
    <mergeCell ref="P7:P8"/>
    <mergeCell ref="L5:P5"/>
    <mergeCell ref="I5:I8"/>
    <mergeCell ref="H5:H8"/>
    <mergeCell ref="M6:P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opLeftCell="A13" zoomScale="50" zoomScaleNormal="50" workbookViewId="0">
      <selection activeCell="A2" sqref="A2:Q2"/>
    </sheetView>
  </sheetViews>
  <sheetFormatPr defaultRowHeight="12.75" x14ac:dyDescent="0.2"/>
  <cols>
    <col min="1" max="1" width="67.85546875" style="1" customWidth="1"/>
    <col min="2" max="2" width="17.5703125" style="1" customWidth="1"/>
    <col min="3" max="3" width="13.7109375" style="1" customWidth="1"/>
    <col min="4" max="4" width="17.85546875" style="1" customWidth="1"/>
    <col min="5" max="7" width="18.140625" style="1" customWidth="1"/>
    <col min="8" max="8" width="22.7109375" style="1" customWidth="1"/>
    <col min="9" max="9" width="18.5703125" style="1" customWidth="1"/>
    <col min="10" max="10" width="24.42578125" style="1" customWidth="1"/>
    <col min="11" max="11" width="23.140625" style="1" customWidth="1"/>
    <col min="12" max="12" width="14.5703125" style="1" customWidth="1"/>
    <col min="13" max="13" width="18.140625" style="1" customWidth="1"/>
    <col min="14" max="14" width="14.5703125" style="1" customWidth="1"/>
    <col min="15" max="16" width="19.42578125" style="1" customWidth="1"/>
    <col min="17" max="17" width="19.140625" style="1" customWidth="1"/>
    <col min="18" max="18" width="19.7109375" style="1" customWidth="1"/>
    <col min="19" max="16384" width="9.140625" style="1"/>
  </cols>
  <sheetData>
    <row r="1" spans="1:19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9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9" ht="38.25" customHeight="1" x14ac:dyDescent="0.2">
      <c r="A3" s="164" t="s">
        <v>18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19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s="2" customFormat="1" ht="30.75" customHeight="1" x14ac:dyDescent="0.2">
      <c r="A5" s="148" t="s">
        <v>3</v>
      </c>
      <c r="B5" s="148" t="s">
        <v>0</v>
      </c>
      <c r="C5" s="147" t="s">
        <v>16</v>
      </c>
      <c r="D5" s="147"/>
      <c r="E5" s="147"/>
      <c r="F5" s="147"/>
      <c r="G5" s="148" t="s">
        <v>59</v>
      </c>
      <c r="H5" s="148" t="s">
        <v>2</v>
      </c>
      <c r="I5" s="148" t="s">
        <v>5</v>
      </c>
      <c r="J5" s="152" t="s">
        <v>7</v>
      </c>
      <c r="K5" s="148" t="s">
        <v>6</v>
      </c>
      <c r="L5" s="161" t="s">
        <v>8</v>
      </c>
      <c r="M5" s="162"/>
      <c r="N5" s="162"/>
      <c r="O5" s="162"/>
      <c r="P5" s="163"/>
      <c r="Q5" s="148" t="s">
        <v>9</v>
      </c>
    </row>
    <row r="6" spans="1:19" s="2" customFormat="1" ht="13.5" customHeight="1" x14ac:dyDescent="0.2">
      <c r="A6" s="149"/>
      <c r="B6" s="149"/>
      <c r="C6" s="160" t="s">
        <v>4</v>
      </c>
      <c r="D6" s="147" t="s">
        <v>12</v>
      </c>
      <c r="E6" s="147"/>
      <c r="F6" s="147"/>
      <c r="G6" s="149"/>
      <c r="H6" s="149"/>
      <c r="I6" s="149"/>
      <c r="J6" s="153"/>
      <c r="K6" s="149"/>
      <c r="L6" s="160" t="s">
        <v>19</v>
      </c>
      <c r="M6" s="151" t="s">
        <v>14</v>
      </c>
      <c r="N6" s="151"/>
      <c r="O6" s="151"/>
      <c r="P6" s="151"/>
      <c r="Q6" s="149"/>
    </row>
    <row r="7" spans="1:19" s="2" customFormat="1" ht="63.75" customHeight="1" x14ac:dyDescent="0.2">
      <c r="A7" s="149"/>
      <c r="B7" s="149"/>
      <c r="C7" s="160"/>
      <c r="D7" s="147" t="s">
        <v>13</v>
      </c>
      <c r="E7" s="147" t="s">
        <v>1</v>
      </c>
      <c r="F7" s="147" t="s">
        <v>104</v>
      </c>
      <c r="G7" s="149"/>
      <c r="H7" s="149"/>
      <c r="I7" s="149"/>
      <c r="J7" s="153"/>
      <c r="K7" s="149"/>
      <c r="L7" s="160"/>
      <c r="M7" s="147" t="s">
        <v>20</v>
      </c>
      <c r="N7" s="147" t="s">
        <v>15</v>
      </c>
      <c r="O7" s="147"/>
      <c r="P7" s="147" t="s">
        <v>21</v>
      </c>
      <c r="Q7" s="149"/>
    </row>
    <row r="8" spans="1:19" ht="24.75" customHeight="1" x14ac:dyDescent="0.2">
      <c r="A8" s="150"/>
      <c r="B8" s="150"/>
      <c r="C8" s="160"/>
      <c r="D8" s="147"/>
      <c r="E8" s="147"/>
      <c r="F8" s="147"/>
      <c r="G8" s="150"/>
      <c r="H8" s="150"/>
      <c r="I8" s="150"/>
      <c r="J8" s="154"/>
      <c r="K8" s="150"/>
      <c r="L8" s="160"/>
      <c r="M8" s="147"/>
      <c r="N8" s="7" t="s">
        <v>10</v>
      </c>
      <c r="O8" s="7" t="s">
        <v>11</v>
      </c>
      <c r="P8" s="147"/>
      <c r="Q8" s="150"/>
    </row>
    <row r="9" spans="1:19" x14ac:dyDescent="0.2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  <c r="Q9" s="8">
        <v>17</v>
      </c>
    </row>
    <row r="10" spans="1:19" s="3" customFormat="1" ht="67.5" customHeight="1" x14ac:dyDescent="0.2">
      <c r="A10" s="168" t="s">
        <v>95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70"/>
    </row>
    <row r="11" spans="1:19" s="3" customFormat="1" ht="36" customHeight="1" x14ac:dyDescent="0.35">
      <c r="A11" s="62" t="str">
        <f>'Статья 6'!A11</f>
        <v>Алатырский МО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7"/>
      <c r="L11" s="116"/>
      <c r="M11" s="116"/>
      <c r="N11" s="116"/>
      <c r="O11" s="116"/>
      <c r="P11" s="116"/>
      <c r="Q11" s="116"/>
      <c r="R11" s="25"/>
      <c r="S11" s="27"/>
    </row>
    <row r="12" spans="1:19" s="3" customFormat="1" ht="36" customHeight="1" x14ac:dyDescent="0.35">
      <c r="A12" s="62" t="str">
        <f>'Статья 6'!A12</f>
        <v>Аликовский МО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7"/>
      <c r="L12" s="116"/>
      <c r="M12" s="116"/>
      <c r="N12" s="116"/>
      <c r="O12" s="116"/>
      <c r="P12" s="116"/>
      <c r="Q12" s="116"/>
      <c r="R12" s="25"/>
      <c r="S12" s="27"/>
    </row>
    <row r="13" spans="1:19" s="3" customFormat="1" ht="36" customHeight="1" x14ac:dyDescent="0.35">
      <c r="A13" s="62" t="str">
        <f>'Статья 6'!A13</f>
        <v>Батыревский МО</v>
      </c>
      <c r="B13" s="61"/>
      <c r="C13" s="61"/>
      <c r="D13" s="61"/>
      <c r="E13" s="61"/>
      <c r="F13" s="61"/>
      <c r="G13" s="61"/>
      <c r="H13" s="61"/>
      <c r="I13" s="61"/>
      <c r="J13" s="61"/>
      <c r="K13" s="49"/>
      <c r="L13" s="61"/>
      <c r="M13" s="61"/>
      <c r="N13" s="61"/>
      <c r="O13" s="61"/>
      <c r="P13" s="61"/>
      <c r="Q13" s="61"/>
      <c r="R13" s="25"/>
      <c r="S13" s="27"/>
    </row>
    <row r="14" spans="1:19" s="3" customFormat="1" ht="36" customHeight="1" x14ac:dyDescent="0.35">
      <c r="A14" s="62" t="str">
        <f>'Статья 6'!A14</f>
        <v>Вурнарский МО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7"/>
      <c r="L14" s="116"/>
      <c r="M14" s="116"/>
      <c r="N14" s="116"/>
      <c r="O14" s="116"/>
      <c r="P14" s="116"/>
      <c r="Q14" s="116"/>
      <c r="R14" s="25"/>
      <c r="S14" s="27"/>
    </row>
    <row r="15" spans="1:19" s="3" customFormat="1" ht="36" customHeight="1" x14ac:dyDescent="0.35">
      <c r="A15" s="62" t="str">
        <f>'Статья 6'!A15</f>
        <v>Ибресинский МО</v>
      </c>
      <c r="B15" s="61"/>
      <c r="C15" s="61"/>
      <c r="D15" s="61"/>
      <c r="E15" s="61"/>
      <c r="F15" s="61"/>
      <c r="G15" s="61"/>
      <c r="H15" s="61"/>
      <c r="I15" s="61"/>
      <c r="J15" s="61"/>
      <c r="K15" s="49"/>
      <c r="L15" s="61"/>
      <c r="M15" s="61"/>
      <c r="N15" s="61"/>
      <c r="O15" s="61"/>
      <c r="P15" s="61"/>
      <c r="Q15" s="61"/>
      <c r="R15" s="25"/>
      <c r="S15" s="27"/>
    </row>
    <row r="16" spans="1:19" s="3" customFormat="1" ht="36" customHeight="1" x14ac:dyDescent="0.35">
      <c r="A16" s="62" t="str">
        <f>'Статья 6'!A16</f>
        <v>Канашский МО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7"/>
      <c r="L16" s="116"/>
      <c r="M16" s="116"/>
      <c r="N16" s="116"/>
      <c r="O16" s="116"/>
      <c r="P16" s="116"/>
      <c r="Q16" s="116"/>
      <c r="R16" s="25"/>
      <c r="S16" s="27"/>
    </row>
    <row r="17" spans="1:19" s="3" customFormat="1" ht="36" customHeight="1" x14ac:dyDescent="0.35">
      <c r="A17" s="62" t="str">
        <f>'Статья 6'!A17</f>
        <v>Козловский МО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7"/>
      <c r="L17" s="116"/>
      <c r="M17" s="116"/>
      <c r="N17" s="116"/>
      <c r="O17" s="116"/>
      <c r="P17" s="116"/>
      <c r="Q17" s="116"/>
      <c r="R17" s="25"/>
      <c r="S17" s="27"/>
    </row>
    <row r="18" spans="1:19" s="3" customFormat="1" ht="36" customHeight="1" x14ac:dyDescent="0.35">
      <c r="A18" s="62" t="str">
        <f>'Статья 6'!A18</f>
        <v>Комсомольский МО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7"/>
      <c r="L18" s="116"/>
      <c r="M18" s="116"/>
      <c r="N18" s="116"/>
      <c r="O18" s="116"/>
      <c r="P18" s="116"/>
      <c r="Q18" s="116"/>
      <c r="R18" s="25"/>
      <c r="S18" s="27"/>
    </row>
    <row r="19" spans="1:19" s="3" customFormat="1" ht="36" customHeight="1" x14ac:dyDescent="0.35">
      <c r="A19" s="62" t="str">
        <f>'Статья 6'!A19</f>
        <v>Красноармейский МО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7"/>
      <c r="L19" s="116"/>
      <c r="M19" s="116"/>
      <c r="N19" s="116"/>
      <c r="O19" s="116"/>
      <c r="P19" s="116"/>
      <c r="Q19" s="116"/>
      <c r="R19" s="25"/>
      <c r="S19" s="27"/>
    </row>
    <row r="20" spans="1:19" s="3" customFormat="1" ht="36" customHeight="1" x14ac:dyDescent="0.35">
      <c r="A20" s="62" t="str">
        <f>'Статья 6'!A20</f>
        <v>Красночетайский МО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7"/>
      <c r="L20" s="116"/>
      <c r="M20" s="116"/>
      <c r="N20" s="116"/>
      <c r="O20" s="116"/>
      <c r="P20" s="116"/>
      <c r="Q20" s="116"/>
      <c r="R20" s="25"/>
      <c r="S20" s="27"/>
    </row>
    <row r="21" spans="1:19" s="3" customFormat="1" ht="36" customHeight="1" x14ac:dyDescent="0.35">
      <c r="A21" s="62" t="str">
        <f>'Статья 6'!A21</f>
        <v>Мариинско-Посадский МО</v>
      </c>
      <c r="B21" s="61"/>
      <c r="C21" s="61"/>
      <c r="D21" s="61"/>
      <c r="E21" s="61"/>
      <c r="F21" s="61"/>
      <c r="G21" s="61"/>
      <c r="H21" s="61"/>
      <c r="I21" s="61"/>
      <c r="J21" s="61"/>
      <c r="K21" s="49"/>
      <c r="L21" s="61"/>
      <c r="M21" s="61"/>
      <c r="N21" s="61"/>
      <c r="O21" s="61"/>
      <c r="P21" s="61"/>
      <c r="Q21" s="61"/>
      <c r="R21" s="25"/>
      <c r="S21" s="27"/>
    </row>
    <row r="22" spans="1:19" s="3" customFormat="1" ht="36" customHeight="1" x14ac:dyDescent="0.35">
      <c r="A22" s="62" t="str">
        <f>'Статья 6'!A22</f>
        <v>Моргаушский МО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7"/>
      <c r="L22" s="116"/>
      <c r="M22" s="116"/>
      <c r="N22" s="116"/>
      <c r="O22" s="116"/>
      <c r="P22" s="116"/>
      <c r="Q22" s="116"/>
      <c r="R22" s="25"/>
      <c r="S22" s="27"/>
    </row>
    <row r="23" spans="1:19" s="3" customFormat="1" ht="36" customHeight="1" x14ac:dyDescent="0.35">
      <c r="A23" s="62" t="str">
        <f>'Статья 6'!A23</f>
        <v>Порецкий МО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7"/>
      <c r="L23" s="116"/>
      <c r="M23" s="116"/>
      <c r="N23" s="116"/>
      <c r="O23" s="116"/>
      <c r="P23" s="116"/>
      <c r="Q23" s="116"/>
      <c r="R23" s="25"/>
      <c r="S23" s="27"/>
    </row>
    <row r="24" spans="1:19" s="3" customFormat="1" ht="36" customHeight="1" x14ac:dyDescent="0.35">
      <c r="A24" s="62" t="str">
        <f>'Статья 6'!A24</f>
        <v>Урмарский МО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7"/>
      <c r="L24" s="116"/>
      <c r="M24" s="116"/>
      <c r="N24" s="116"/>
      <c r="O24" s="116"/>
      <c r="P24" s="116"/>
      <c r="Q24" s="116"/>
      <c r="R24" s="25"/>
      <c r="S24" s="27"/>
    </row>
    <row r="25" spans="1:19" s="3" customFormat="1" ht="36" customHeight="1" x14ac:dyDescent="0.35">
      <c r="A25" s="62" t="str">
        <f>'Статья 6'!A25</f>
        <v>Цивильский МО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7"/>
      <c r="L25" s="116"/>
      <c r="M25" s="116"/>
      <c r="N25" s="116"/>
      <c r="O25" s="116"/>
      <c r="P25" s="116"/>
      <c r="Q25" s="116"/>
      <c r="R25" s="25"/>
      <c r="S25" s="27"/>
    </row>
    <row r="26" spans="1:19" s="3" customFormat="1" ht="36" customHeight="1" x14ac:dyDescent="0.35">
      <c r="A26" s="62" t="str">
        <f>'Статья 6'!A26</f>
        <v>Чебоксарский МО</v>
      </c>
      <c r="B26" s="61"/>
      <c r="C26" s="61"/>
      <c r="D26" s="61"/>
      <c r="E26" s="61"/>
      <c r="F26" s="61"/>
      <c r="G26" s="61"/>
      <c r="H26" s="61"/>
      <c r="I26" s="61"/>
      <c r="J26" s="61"/>
      <c r="K26" s="49"/>
      <c r="L26" s="61"/>
      <c r="M26" s="61"/>
      <c r="N26" s="61"/>
      <c r="O26" s="61"/>
      <c r="P26" s="61"/>
      <c r="Q26" s="61"/>
      <c r="R26" s="25"/>
      <c r="S26" s="27"/>
    </row>
    <row r="27" spans="1:19" s="3" customFormat="1" ht="36" customHeight="1" x14ac:dyDescent="0.35">
      <c r="A27" s="62" t="str">
        <f>'Статья 6'!A27</f>
        <v>Шемуршинский МО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7"/>
      <c r="L27" s="116"/>
      <c r="M27" s="116"/>
      <c r="N27" s="116"/>
      <c r="O27" s="116"/>
      <c r="P27" s="116"/>
      <c r="Q27" s="116"/>
      <c r="R27" s="25"/>
      <c r="S27" s="27"/>
    </row>
    <row r="28" spans="1:19" s="3" customFormat="1" ht="36" customHeight="1" x14ac:dyDescent="0.35">
      <c r="A28" s="62" t="str">
        <f>'Статья 6'!A28</f>
        <v>Шумерлинский МО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7"/>
      <c r="L28" s="116"/>
      <c r="M28" s="116"/>
      <c r="N28" s="116"/>
      <c r="O28" s="116"/>
      <c r="P28" s="116"/>
      <c r="Q28" s="116"/>
      <c r="R28" s="25"/>
      <c r="S28" s="27"/>
    </row>
    <row r="29" spans="1:19" s="3" customFormat="1" ht="36" customHeight="1" x14ac:dyDescent="0.35">
      <c r="A29" s="134" t="str">
        <f>'Статья 6'!A29</f>
        <v>Ядринский МО</v>
      </c>
      <c r="B29" s="138"/>
      <c r="C29" s="138">
        <v>1</v>
      </c>
      <c r="D29" s="138"/>
      <c r="E29" s="138">
        <v>1</v>
      </c>
      <c r="F29" s="138"/>
      <c r="G29" s="138"/>
      <c r="H29" s="138"/>
      <c r="I29" s="138"/>
      <c r="J29" s="138">
        <v>1</v>
      </c>
      <c r="K29" s="49"/>
      <c r="L29" s="138"/>
      <c r="M29" s="138"/>
      <c r="N29" s="138"/>
      <c r="O29" s="138"/>
      <c r="P29" s="138"/>
      <c r="Q29" s="138">
        <v>1</v>
      </c>
      <c r="R29" s="25"/>
      <c r="S29" s="27"/>
    </row>
    <row r="30" spans="1:19" s="3" customFormat="1" ht="36" customHeight="1" x14ac:dyDescent="0.35">
      <c r="A30" s="62" t="str">
        <f>'Статья 6'!A30</f>
        <v>Яльчикский МО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7"/>
      <c r="L30" s="116"/>
      <c r="M30" s="116"/>
      <c r="N30" s="116"/>
      <c r="O30" s="116"/>
      <c r="P30" s="116"/>
      <c r="Q30" s="116"/>
      <c r="R30" s="25"/>
      <c r="S30" s="27"/>
    </row>
    <row r="31" spans="1:19" s="3" customFormat="1" ht="36" customHeight="1" x14ac:dyDescent="0.35">
      <c r="A31" s="62" t="str">
        <f>'Статья 6'!A31</f>
        <v>Янтиковский МО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7"/>
      <c r="L31" s="116"/>
      <c r="M31" s="116"/>
      <c r="N31" s="116"/>
      <c r="O31" s="116"/>
      <c r="P31" s="116"/>
      <c r="Q31" s="116"/>
      <c r="R31" s="25"/>
      <c r="S31" s="27"/>
    </row>
    <row r="32" spans="1:19" s="3" customFormat="1" ht="36" customHeight="1" x14ac:dyDescent="0.35">
      <c r="A32" s="62" t="str">
        <f>'Статья 6'!A32</f>
        <v>г.Алатырь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7"/>
      <c r="L32" s="116"/>
      <c r="M32" s="116"/>
      <c r="N32" s="116"/>
      <c r="O32" s="116"/>
      <c r="P32" s="116"/>
      <c r="Q32" s="116"/>
      <c r="R32" s="25"/>
      <c r="S32" s="27"/>
    </row>
    <row r="33" spans="1:19" s="3" customFormat="1" ht="36" customHeight="1" x14ac:dyDescent="0.35">
      <c r="A33" s="134" t="str">
        <f>'Статья 6'!A33</f>
        <v>г.Канаш</v>
      </c>
      <c r="B33" s="138"/>
      <c r="C33" s="138">
        <v>2</v>
      </c>
      <c r="D33" s="138"/>
      <c r="E33" s="138">
        <v>2</v>
      </c>
      <c r="F33" s="138"/>
      <c r="G33" s="138"/>
      <c r="H33" s="138"/>
      <c r="I33" s="138">
        <v>2</v>
      </c>
      <c r="J33" s="138"/>
      <c r="K33" s="49"/>
      <c r="L33" s="138"/>
      <c r="M33" s="138"/>
      <c r="N33" s="138"/>
      <c r="O33" s="138"/>
      <c r="P33" s="138"/>
      <c r="Q33" s="138"/>
      <c r="R33" s="25"/>
      <c r="S33" s="27"/>
    </row>
    <row r="34" spans="1:19" s="3" customFormat="1" ht="36" customHeight="1" x14ac:dyDescent="0.35">
      <c r="A34" s="134" t="str">
        <f>'Статья 6'!A34</f>
        <v>г.Новочебоксарск</v>
      </c>
      <c r="B34" s="138">
        <v>5</v>
      </c>
      <c r="C34" s="138">
        <v>2</v>
      </c>
      <c r="D34" s="138"/>
      <c r="E34" s="138">
        <v>2</v>
      </c>
      <c r="F34" s="138"/>
      <c r="G34" s="138"/>
      <c r="H34" s="138">
        <v>1</v>
      </c>
      <c r="I34" s="138">
        <v>4</v>
      </c>
      <c r="J34" s="138"/>
      <c r="K34" s="49"/>
      <c r="L34" s="138">
        <v>2</v>
      </c>
      <c r="M34" s="138"/>
      <c r="N34" s="138">
        <v>2</v>
      </c>
      <c r="O34" s="138"/>
      <c r="P34" s="138"/>
      <c r="Q34" s="138"/>
      <c r="R34" s="25"/>
      <c r="S34" s="27"/>
    </row>
    <row r="35" spans="1:19" s="3" customFormat="1" ht="36" customHeight="1" x14ac:dyDescent="0.35">
      <c r="A35" s="134" t="str">
        <f>'Статья 6'!A35</f>
        <v>г.Шумерля</v>
      </c>
      <c r="B35" s="138">
        <v>1</v>
      </c>
      <c r="C35" s="138"/>
      <c r="D35" s="138"/>
      <c r="E35" s="138"/>
      <c r="F35" s="138"/>
      <c r="G35" s="138"/>
      <c r="H35" s="138"/>
      <c r="I35" s="138"/>
      <c r="J35" s="138"/>
      <c r="K35" s="49"/>
      <c r="L35" s="138">
        <v>1</v>
      </c>
      <c r="M35" s="138"/>
      <c r="N35" s="138">
        <v>1</v>
      </c>
      <c r="O35" s="138"/>
      <c r="P35" s="138"/>
      <c r="Q35" s="138"/>
      <c r="R35" s="25"/>
      <c r="S35" s="27"/>
    </row>
    <row r="36" spans="1:19" s="3" customFormat="1" ht="36" customHeight="1" x14ac:dyDescent="0.35">
      <c r="A36" s="62" t="str">
        <f>'Статья 6'!A36</f>
        <v>городская административная комиссия</v>
      </c>
      <c r="B36" s="61"/>
      <c r="C36" s="61"/>
      <c r="D36" s="61"/>
      <c r="E36" s="61"/>
      <c r="F36" s="61"/>
      <c r="G36" s="61"/>
      <c r="H36" s="61"/>
      <c r="I36" s="61"/>
      <c r="J36" s="61"/>
      <c r="K36" s="49"/>
      <c r="L36" s="61"/>
      <c r="M36" s="61"/>
      <c r="N36" s="61"/>
      <c r="O36" s="61"/>
      <c r="P36" s="61"/>
      <c r="Q36" s="61"/>
      <c r="R36" s="25"/>
      <c r="S36" s="27"/>
    </row>
    <row r="37" spans="1:19" s="3" customFormat="1" ht="36" customHeight="1" x14ac:dyDescent="0.35">
      <c r="A37" s="62" t="str">
        <f>'Статья 6'!A37</f>
        <v>Калининский район г.Чебоксары</v>
      </c>
      <c r="B37" s="61"/>
      <c r="C37" s="61"/>
      <c r="D37" s="61"/>
      <c r="E37" s="61"/>
      <c r="F37" s="61"/>
      <c r="G37" s="61"/>
      <c r="H37" s="61"/>
      <c r="I37" s="61"/>
      <c r="J37" s="61"/>
      <c r="K37" s="49"/>
      <c r="L37" s="61"/>
      <c r="M37" s="61"/>
      <c r="N37" s="61"/>
      <c r="O37" s="61"/>
      <c r="P37" s="61"/>
      <c r="Q37" s="61"/>
      <c r="R37" s="25"/>
      <c r="S37" s="27"/>
    </row>
    <row r="38" spans="1:19" s="3" customFormat="1" ht="36" customHeight="1" x14ac:dyDescent="0.35">
      <c r="A38" s="134" t="str">
        <f>'Статья 6'!A38</f>
        <v>Московский район г.Чебоксары</v>
      </c>
      <c r="B38" s="138"/>
      <c r="C38" s="138">
        <v>26</v>
      </c>
      <c r="D38" s="138">
        <v>20</v>
      </c>
      <c r="E38" s="138">
        <v>6</v>
      </c>
      <c r="F38" s="138"/>
      <c r="G38" s="138"/>
      <c r="H38" s="138">
        <v>21</v>
      </c>
      <c r="I38" s="138"/>
      <c r="J38" s="138">
        <v>5</v>
      </c>
      <c r="K38" s="49"/>
      <c r="L38" s="138">
        <v>5</v>
      </c>
      <c r="M38" s="138"/>
      <c r="N38" s="138"/>
      <c r="O38" s="138">
        <v>2</v>
      </c>
      <c r="P38" s="138">
        <v>3</v>
      </c>
      <c r="Q38" s="138"/>
      <c r="R38" s="25"/>
      <c r="S38" s="27"/>
    </row>
    <row r="39" spans="1:19" s="3" customFormat="1" ht="36" customHeight="1" x14ac:dyDescent="0.35">
      <c r="A39" s="134" t="str">
        <f>'Статья 6'!A39</f>
        <v>Ленинский район г.Чебоксары</v>
      </c>
      <c r="B39" s="138">
        <v>1</v>
      </c>
      <c r="C39" s="138"/>
      <c r="D39" s="138"/>
      <c r="E39" s="138"/>
      <c r="F39" s="138"/>
      <c r="G39" s="138"/>
      <c r="H39" s="138"/>
      <c r="I39" s="138"/>
      <c r="J39" s="138"/>
      <c r="K39" s="49"/>
      <c r="L39" s="138">
        <v>1</v>
      </c>
      <c r="M39" s="138"/>
      <c r="N39" s="138"/>
      <c r="O39" s="138"/>
      <c r="P39" s="138">
        <v>1</v>
      </c>
      <c r="Q39" s="138"/>
      <c r="R39" s="25"/>
      <c r="S39" s="27"/>
    </row>
    <row r="40" spans="1:19" ht="32.25" customHeight="1" x14ac:dyDescent="0.35">
      <c r="A40" s="114" t="s">
        <v>17</v>
      </c>
      <c r="B40" s="115">
        <f>SUM(B11:B39)</f>
        <v>7</v>
      </c>
      <c r="C40" s="115">
        <f t="shared" ref="C40:Q40" si="0">SUM(C11:C39)</f>
        <v>31</v>
      </c>
      <c r="D40" s="115">
        <f t="shared" si="0"/>
        <v>20</v>
      </c>
      <c r="E40" s="115">
        <f t="shared" si="0"/>
        <v>11</v>
      </c>
      <c r="F40" s="115">
        <f t="shared" si="0"/>
        <v>0</v>
      </c>
      <c r="G40" s="115">
        <f t="shared" si="0"/>
        <v>0</v>
      </c>
      <c r="H40" s="115">
        <f t="shared" si="0"/>
        <v>22</v>
      </c>
      <c r="I40" s="115">
        <f t="shared" si="0"/>
        <v>6</v>
      </c>
      <c r="J40" s="115">
        <f t="shared" si="0"/>
        <v>6</v>
      </c>
      <c r="K40" s="115">
        <f t="shared" si="0"/>
        <v>0</v>
      </c>
      <c r="L40" s="115">
        <f t="shared" si="0"/>
        <v>9</v>
      </c>
      <c r="M40" s="115">
        <f t="shared" si="0"/>
        <v>0</v>
      </c>
      <c r="N40" s="115">
        <f t="shared" si="0"/>
        <v>3</v>
      </c>
      <c r="O40" s="115">
        <f t="shared" si="0"/>
        <v>2</v>
      </c>
      <c r="P40" s="115">
        <f t="shared" si="0"/>
        <v>4</v>
      </c>
      <c r="Q40" s="115">
        <f t="shared" si="0"/>
        <v>1</v>
      </c>
      <c r="R40" s="25"/>
      <c r="S40" s="27"/>
    </row>
    <row r="41" spans="1:19" ht="17.25" customHeight="1" x14ac:dyDescent="0.2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9" ht="17.25" customHeight="1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9" ht="17.25" customHeight="1" x14ac:dyDescent="0.2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9" ht="47.25" customHeight="1" x14ac:dyDescent="0.3">
      <c r="A44" s="4"/>
      <c r="B44" s="5"/>
      <c r="C44" s="5"/>
      <c r="D44" s="29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</sheetData>
  <mergeCells count="22">
    <mergeCell ref="A10:Q10"/>
    <mergeCell ref="Q5:Q8"/>
    <mergeCell ref="C6:C8"/>
    <mergeCell ref="L6:L8"/>
    <mergeCell ref="J5:J8"/>
    <mergeCell ref="K5:K8"/>
    <mergeCell ref="E7:E8"/>
    <mergeCell ref="M7:M8"/>
    <mergeCell ref="H5:H8"/>
    <mergeCell ref="M6:P6"/>
    <mergeCell ref="A3:Q3"/>
    <mergeCell ref="A5:A8"/>
    <mergeCell ref="B5:B8"/>
    <mergeCell ref="G5:G8"/>
    <mergeCell ref="C5:F5"/>
    <mergeCell ref="D6:F6"/>
    <mergeCell ref="I5:I8"/>
    <mergeCell ref="N7:O7"/>
    <mergeCell ref="F7:F8"/>
    <mergeCell ref="D7:D8"/>
    <mergeCell ref="L5:P5"/>
    <mergeCell ref="P7:P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zoomScale="40" zoomScaleNormal="40" workbookViewId="0">
      <selection activeCell="A2" sqref="A2:Q2"/>
    </sheetView>
  </sheetViews>
  <sheetFormatPr defaultRowHeight="12.75" x14ac:dyDescent="0.2"/>
  <cols>
    <col min="1" max="1" width="67.85546875" style="1" customWidth="1"/>
    <col min="2" max="2" width="17.5703125" style="1" customWidth="1"/>
    <col min="3" max="3" width="13.7109375" style="1" customWidth="1"/>
    <col min="4" max="4" width="17.85546875" style="1" customWidth="1"/>
    <col min="5" max="5" width="18.140625" style="1" customWidth="1"/>
    <col min="6" max="6" width="15.5703125" style="1" customWidth="1"/>
    <col min="7" max="7" width="18.140625" style="1" customWidth="1"/>
    <col min="8" max="8" width="22.7109375" style="1" customWidth="1"/>
    <col min="9" max="9" width="18.5703125" style="1" customWidth="1"/>
    <col min="10" max="10" width="24.42578125" style="1" customWidth="1"/>
    <col min="11" max="11" width="23.140625" style="1" customWidth="1"/>
    <col min="12" max="12" width="14.5703125" style="1" customWidth="1"/>
    <col min="13" max="13" width="18.140625" style="1" customWidth="1"/>
    <col min="14" max="14" width="14.5703125" style="1" customWidth="1"/>
    <col min="15" max="16" width="19.42578125" style="1" customWidth="1"/>
    <col min="17" max="17" width="19.140625" style="1" customWidth="1"/>
    <col min="18" max="18" width="19.7109375" style="1" customWidth="1"/>
    <col min="19" max="16384" width="9.140625" style="1"/>
  </cols>
  <sheetData>
    <row r="1" spans="1:19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9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9" ht="38.25" customHeight="1" x14ac:dyDescent="0.2">
      <c r="A3" s="164" t="s">
        <v>18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19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s="2" customFormat="1" ht="30.75" customHeight="1" x14ac:dyDescent="0.2">
      <c r="A5" s="148" t="s">
        <v>3</v>
      </c>
      <c r="B5" s="148" t="s">
        <v>0</v>
      </c>
      <c r="C5" s="147" t="s">
        <v>16</v>
      </c>
      <c r="D5" s="147"/>
      <c r="E5" s="147"/>
      <c r="F5" s="147"/>
      <c r="G5" s="148" t="s">
        <v>59</v>
      </c>
      <c r="H5" s="148" t="s">
        <v>2</v>
      </c>
      <c r="I5" s="148" t="s">
        <v>5</v>
      </c>
      <c r="J5" s="152" t="s">
        <v>7</v>
      </c>
      <c r="K5" s="148" t="s">
        <v>6</v>
      </c>
      <c r="L5" s="161" t="s">
        <v>8</v>
      </c>
      <c r="M5" s="162"/>
      <c r="N5" s="162"/>
      <c r="O5" s="162"/>
      <c r="P5" s="163"/>
      <c r="Q5" s="148" t="s">
        <v>9</v>
      </c>
    </row>
    <row r="6" spans="1:19" s="2" customFormat="1" ht="13.5" customHeight="1" x14ac:dyDescent="0.2">
      <c r="A6" s="149"/>
      <c r="B6" s="149"/>
      <c r="C6" s="160" t="s">
        <v>4</v>
      </c>
      <c r="D6" s="147" t="s">
        <v>12</v>
      </c>
      <c r="E6" s="147"/>
      <c r="F6" s="147"/>
      <c r="G6" s="149"/>
      <c r="H6" s="149"/>
      <c r="I6" s="149"/>
      <c r="J6" s="153"/>
      <c r="K6" s="149"/>
      <c r="L6" s="160" t="s">
        <v>19</v>
      </c>
      <c r="M6" s="151" t="s">
        <v>14</v>
      </c>
      <c r="N6" s="151"/>
      <c r="O6" s="151"/>
      <c r="P6" s="151"/>
      <c r="Q6" s="149"/>
    </row>
    <row r="7" spans="1:19" s="2" customFormat="1" ht="63.75" customHeight="1" x14ac:dyDescent="0.2">
      <c r="A7" s="149"/>
      <c r="B7" s="149"/>
      <c r="C7" s="160"/>
      <c r="D7" s="147" t="s">
        <v>13</v>
      </c>
      <c r="E7" s="147" t="s">
        <v>1</v>
      </c>
      <c r="F7" s="147" t="s">
        <v>104</v>
      </c>
      <c r="G7" s="149"/>
      <c r="H7" s="149"/>
      <c r="I7" s="149"/>
      <c r="J7" s="153"/>
      <c r="K7" s="149"/>
      <c r="L7" s="160"/>
      <c r="M7" s="147" t="s">
        <v>20</v>
      </c>
      <c r="N7" s="147" t="s">
        <v>15</v>
      </c>
      <c r="O7" s="147"/>
      <c r="P7" s="147" t="s">
        <v>21</v>
      </c>
      <c r="Q7" s="149"/>
    </row>
    <row r="8" spans="1:19" ht="24.75" customHeight="1" x14ac:dyDescent="0.2">
      <c r="A8" s="150"/>
      <c r="B8" s="150"/>
      <c r="C8" s="160"/>
      <c r="D8" s="147"/>
      <c r="E8" s="147"/>
      <c r="F8" s="147"/>
      <c r="G8" s="150"/>
      <c r="H8" s="150"/>
      <c r="I8" s="150"/>
      <c r="J8" s="154"/>
      <c r="K8" s="150"/>
      <c r="L8" s="160"/>
      <c r="M8" s="147"/>
      <c r="N8" s="7" t="s">
        <v>10</v>
      </c>
      <c r="O8" s="7" t="s">
        <v>11</v>
      </c>
      <c r="P8" s="147"/>
      <c r="Q8" s="150"/>
    </row>
    <row r="9" spans="1:19" x14ac:dyDescent="0.2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  <c r="Q9" s="8">
        <v>17</v>
      </c>
    </row>
    <row r="10" spans="1:19" s="3" customFormat="1" ht="74.25" customHeight="1" x14ac:dyDescent="0.2">
      <c r="A10" s="168" t="s">
        <v>96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70"/>
    </row>
    <row r="11" spans="1:19" s="3" customFormat="1" ht="36" customHeight="1" x14ac:dyDescent="0.35">
      <c r="A11" s="62" t="str">
        <f>'Статья 6'!A11</f>
        <v>Алатырский МО</v>
      </c>
      <c r="B11" s="61"/>
      <c r="C11" s="61"/>
      <c r="D11" s="61"/>
      <c r="E11" s="61"/>
      <c r="F11" s="61"/>
      <c r="G11" s="61"/>
      <c r="H11" s="61"/>
      <c r="I11" s="61"/>
      <c r="J11" s="61"/>
      <c r="K11" s="49"/>
      <c r="L11" s="61"/>
      <c r="M11" s="61"/>
      <c r="N11" s="61"/>
      <c r="O11" s="61"/>
      <c r="P11" s="61"/>
      <c r="Q11" s="61"/>
      <c r="R11" s="25"/>
      <c r="S11" s="27"/>
    </row>
    <row r="12" spans="1:19" s="3" customFormat="1" ht="36" customHeight="1" x14ac:dyDescent="0.35">
      <c r="A12" s="62" t="str">
        <f>'Статья 6'!A12</f>
        <v>Аликовский МО</v>
      </c>
      <c r="B12" s="61"/>
      <c r="C12" s="61"/>
      <c r="D12" s="61"/>
      <c r="E12" s="61"/>
      <c r="F12" s="61"/>
      <c r="G12" s="61"/>
      <c r="H12" s="61"/>
      <c r="I12" s="61"/>
      <c r="J12" s="61"/>
      <c r="K12" s="49"/>
      <c r="L12" s="61"/>
      <c r="M12" s="61"/>
      <c r="N12" s="61"/>
      <c r="O12" s="61"/>
      <c r="P12" s="61"/>
      <c r="Q12" s="61"/>
      <c r="R12" s="25"/>
      <c r="S12" s="27"/>
    </row>
    <row r="13" spans="1:19" s="3" customFormat="1" ht="36" customHeight="1" x14ac:dyDescent="0.35">
      <c r="A13" s="62" t="str">
        <f>'Статья 6'!A13</f>
        <v>Батыревский МО</v>
      </c>
      <c r="B13" s="61"/>
      <c r="C13" s="61"/>
      <c r="D13" s="61"/>
      <c r="E13" s="61"/>
      <c r="F13" s="61"/>
      <c r="G13" s="61"/>
      <c r="H13" s="61"/>
      <c r="I13" s="61"/>
      <c r="J13" s="61"/>
      <c r="K13" s="49"/>
      <c r="L13" s="61"/>
      <c r="M13" s="61"/>
      <c r="N13" s="61"/>
      <c r="O13" s="61"/>
      <c r="P13" s="61"/>
      <c r="Q13" s="61"/>
      <c r="R13" s="25"/>
      <c r="S13" s="27"/>
    </row>
    <row r="14" spans="1:19" s="3" customFormat="1" ht="36" customHeight="1" x14ac:dyDescent="0.35">
      <c r="A14" s="62" t="str">
        <f>'Статья 6'!A14</f>
        <v>Вурнарский МО</v>
      </c>
      <c r="B14" s="61"/>
      <c r="C14" s="61"/>
      <c r="D14" s="61"/>
      <c r="E14" s="61"/>
      <c r="F14" s="61"/>
      <c r="G14" s="61"/>
      <c r="H14" s="61"/>
      <c r="I14" s="61"/>
      <c r="J14" s="61"/>
      <c r="K14" s="49"/>
      <c r="L14" s="61"/>
      <c r="M14" s="61"/>
      <c r="N14" s="61"/>
      <c r="O14" s="61"/>
      <c r="P14" s="61"/>
      <c r="Q14" s="61"/>
      <c r="R14" s="25"/>
      <c r="S14" s="27"/>
    </row>
    <row r="15" spans="1:19" s="3" customFormat="1" ht="36" customHeight="1" x14ac:dyDescent="0.35">
      <c r="A15" s="62" t="str">
        <f>'Статья 6'!A15</f>
        <v>Ибресинский МО</v>
      </c>
      <c r="B15" s="61"/>
      <c r="C15" s="61"/>
      <c r="D15" s="61"/>
      <c r="E15" s="61"/>
      <c r="F15" s="61"/>
      <c r="G15" s="61"/>
      <c r="H15" s="61"/>
      <c r="I15" s="61"/>
      <c r="J15" s="61"/>
      <c r="K15" s="49"/>
      <c r="L15" s="61"/>
      <c r="M15" s="61"/>
      <c r="N15" s="61"/>
      <c r="O15" s="61"/>
      <c r="P15" s="61"/>
      <c r="Q15" s="61"/>
      <c r="R15" s="25"/>
      <c r="S15" s="27"/>
    </row>
    <row r="16" spans="1:19" s="3" customFormat="1" ht="36" customHeight="1" x14ac:dyDescent="0.35">
      <c r="A16" s="62" t="str">
        <f>'Статья 6'!A16</f>
        <v>Канашский МО</v>
      </c>
      <c r="B16" s="61"/>
      <c r="C16" s="61"/>
      <c r="D16" s="61"/>
      <c r="E16" s="61"/>
      <c r="F16" s="61"/>
      <c r="G16" s="61"/>
      <c r="H16" s="61"/>
      <c r="I16" s="61"/>
      <c r="J16" s="61"/>
      <c r="K16" s="49"/>
      <c r="L16" s="61"/>
      <c r="M16" s="61"/>
      <c r="N16" s="61"/>
      <c r="O16" s="61"/>
      <c r="P16" s="61"/>
      <c r="Q16" s="61"/>
      <c r="R16" s="25"/>
      <c r="S16" s="27"/>
    </row>
    <row r="17" spans="1:19" s="3" customFormat="1" ht="36" customHeight="1" x14ac:dyDescent="0.35">
      <c r="A17" s="62" t="str">
        <f>'Статья 6'!A17</f>
        <v>Козловский МО</v>
      </c>
      <c r="B17" s="61"/>
      <c r="C17" s="61"/>
      <c r="D17" s="61"/>
      <c r="E17" s="61"/>
      <c r="F17" s="61"/>
      <c r="G17" s="61"/>
      <c r="H17" s="61"/>
      <c r="I17" s="61"/>
      <c r="J17" s="61"/>
      <c r="K17" s="49"/>
      <c r="L17" s="61"/>
      <c r="M17" s="61"/>
      <c r="N17" s="61"/>
      <c r="O17" s="61"/>
      <c r="P17" s="61"/>
      <c r="Q17" s="61"/>
      <c r="R17" s="25"/>
      <c r="S17" s="27"/>
    </row>
    <row r="18" spans="1:19" s="3" customFormat="1" ht="36" customHeight="1" x14ac:dyDescent="0.35">
      <c r="A18" s="62" t="str">
        <f>'Статья 6'!A18</f>
        <v>Комсомольский МО</v>
      </c>
      <c r="B18" s="61"/>
      <c r="C18" s="61"/>
      <c r="D18" s="61"/>
      <c r="E18" s="61"/>
      <c r="F18" s="61"/>
      <c r="G18" s="61"/>
      <c r="H18" s="61"/>
      <c r="I18" s="61"/>
      <c r="J18" s="61"/>
      <c r="K18" s="49"/>
      <c r="L18" s="61"/>
      <c r="M18" s="61"/>
      <c r="N18" s="61"/>
      <c r="O18" s="61"/>
      <c r="P18" s="61"/>
      <c r="Q18" s="61"/>
      <c r="R18" s="25"/>
      <c r="S18" s="27"/>
    </row>
    <row r="19" spans="1:19" s="3" customFormat="1" ht="36" customHeight="1" x14ac:dyDescent="0.35">
      <c r="A19" s="62" t="str">
        <f>'Статья 6'!A19</f>
        <v>Красноармейский МО</v>
      </c>
      <c r="B19" s="61"/>
      <c r="C19" s="61"/>
      <c r="D19" s="61"/>
      <c r="E19" s="61"/>
      <c r="F19" s="61"/>
      <c r="G19" s="61"/>
      <c r="H19" s="61"/>
      <c r="I19" s="61"/>
      <c r="J19" s="61"/>
      <c r="K19" s="49"/>
      <c r="L19" s="61"/>
      <c r="M19" s="61"/>
      <c r="N19" s="61"/>
      <c r="O19" s="61"/>
      <c r="P19" s="61"/>
      <c r="Q19" s="61"/>
      <c r="R19" s="25"/>
      <c r="S19" s="27"/>
    </row>
    <row r="20" spans="1:19" s="3" customFormat="1" ht="36" customHeight="1" x14ac:dyDescent="0.35">
      <c r="A20" s="62" t="str">
        <f>'Статья 6'!A20</f>
        <v>Красночетайский МО</v>
      </c>
      <c r="B20" s="61"/>
      <c r="C20" s="61"/>
      <c r="D20" s="61"/>
      <c r="E20" s="61"/>
      <c r="F20" s="61"/>
      <c r="G20" s="61"/>
      <c r="H20" s="61"/>
      <c r="I20" s="61"/>
      <c r="J20" s="61"/>
      <c r="K20" s="49"/>
      <c r="L20" s="61"/>
      <c r="M20" s="61"/>
      <c r="N20" s="61"/>
      <c r="O20" s="61"/>
      <c r="P20" s="61"/>
      <c r="Q20" s="61"/>
      <c r="R20" s="25"/>
      <c r="S20" s="27"/>
    </row>
    <row r="21" spans="1:19" s="3" customFormat="1" ht="36" customHeight="1" x14ac:dyDescent="0.35">
      <c r="A21" s="62" t="str">
        <f>'Статья 6'!A21</f>
        <v>Мариинско-Посадский МО</v>
      </c>
      <c r="B21" s="61"/>
      <c r="C21" s="61"/>
      <c r="D21" s="61"/>
      <c r="E21" s="61"/>
      <c r="F21" s="61"/>
      <c r="G21" s="61"/>
      <c r="H21" s="61"/>
      <c r="I21" s="61"/>
      <c r="J21" s="61"/>
      <c r="K21" s="49"/>
      <c r="L21" s="61"/>
      <c r="M21" s="61"/>
      <c r="N21" s="61"/>
      <c r="O21" s="61"/>
      <c r="P21" s="61"/>
      <c r="Q21" s="61"/>
      <c r="R21" s="25"/>
      <c r="S21" s="27"/>
    </row>
    <row r="22" spans="1:19" s="3" customFormat="1" ht="36" customHeight="1" x14ac:dyDescent="0.35">
      <c r="A22" s="62" t="str">
        <f>'Статья 6'!A22</f>
        <v>Моргаушский МО</v>
      </c>
      <c r="B22" s="61"/>
      <c r="C22" s="61"/>
      <c r="D22" s="61"/>
      <c r="E22" s="61"/>
      <c r="F22" s="61"/>
      <c r="G22" s="61"/>
      <c r="H22" s="61"/>
      <c r="I22" s="61"/>
      <c r="J22" s="61"/>
      <c r="K22" s="49"/>
      <c r="L22" s="61"/>
      <c r="M22" s="61"/>
      <c r="N22" s="61"/>
      <c r="O22" s="61"/>
      <c r="P22" s="61"/>
      <c r="Q22" s="61"/>
      <c r="R22" s="25"/>
      <c r="S22" s="27"/>
    </row>
    <row r="23" spans="1:19" s="3" customFormat="1" ht="36" customHeight="1" x14ac:dyDescent="0.35">
      <c r="A23" s="62" t="str">
        <f>'Статья 6'!A23</f>
        <v>Порецкий МО</v>
      </c>
      <c r="B23" s="61"/>
      <c r="C23" s="61"/>
      <c r="D23" s="61"/>
      <c r="E23" s="61"/>
      <c r="F23" s="61"/>
      <c r="G23" s="61"/>
      <c r="H23" s="61"/>
      <c r="I23" s="61"/>
      <c r="J23" s="61"/>
      <c r="K23" s="49"/>
      <c r="L23" s="61"/>
      <c r="M23" s="61"/>
      <c r="N23" s="61"/>
      <c r="O23" s="61"/>
      <c r="P23" s="61"/>
      <c r="Q23" s="61"/>
      <c r="R23" s="25"/>
      <c r="S23" s="27"/>
    </row>
    <row r="24" spans="1:19" s="3" customFormat="1" ht="36" customHeight="1" x14ac:dyDescent="0.35">
      <c r="A24" s="62" t="str">
        <f>'Статья 6'!A24</f>
        <v>Урмарский МО</v>
      </c>
      <c r="B24" s="61"/>
      <c r="C24" s="61"/>
      <c r="D24" s="61"/>
      <c r="E24" s="61"/>
      <c r="F24" s="61"/>
      <c r="G24" s="61"/>
      <c r="H24" s="61"/>
      <c r="I24" s="61"/>
      <c r="J24" s="61"/>
      <c r="K24" s="49"/>
      <c r="L24" s="61"/>
      <c r="M24" s="61"/>
      <c r="N24" s="61"/>
      <c r="O24" s="61"/>
      <c r="P24" s="61"/>
      <c r="Q24" s="61"/>
      <c r="R24" s="25"/>
      <c r="S24" s="27"/>
    </row>
    <row r="25" spans="1:19" s="3" customFormat="1" ht="36" customHeight="1" x14ac:dyDescent="0.35">
      <c r="A25" s="62" t="str">
        <f>'Статья 6'!A25</f>
        <v>Цивильский МО</v>
      </c>
      <c r="B25" s="61"/>
      <c r="C25" s="61"/>
      <c r="D25" s="61"/>
      <c r="E25" s="61"/>
      <c r="F25" s="61"/>
      <c r="G25" s="61"/>
      <c r="H25" s="61"/>
      <c r="I25" s="61"/>
      <c r="J25" s="61"/>
      <c r="K25" s="49"/>
      <c r="L25" s="61"/>
      <c r="M25" s="61"/>
      <c r="N25" s="61"/>
      <c r="O25" s="61"/>
      <c r="P25" s="61"/>
      <c r="Q25" s="61"/>
      <c r="R25" s="25"/>
      <c r="S25" s="27"/>
    </row>
    <row r="26" spans="1:19" s="3" customFormat="1" ht="36" customHeight="1" x14ac:dyDescent="0.35">
      <c r="A26" s="62" t="str">
        <f>'Статья 6'!A26</f>
        <v>Чебоксарский МО</v>
      </c>
      <c r="B26" s="61"/>
      <c r="C26" s="61"/>
      <c r="D26" s="61"/>
      <c r="E26" s="61"/>
      <c r="F26" s="61"/>
      <c r="G26" s="61"/>
      <c r="H26" s="61"/>
      <c r="I26" s="61"/>
      <c r="J26" s="61"/>
      <c r="K26" s="49"/>
      <c r="L26" s="61"/>
      <c r="M26" s="61"/>
      <c r="N26" s="61"/>
      <c r="O26" s="61"/>
      <c r="P26" s="61"/>
      <c r="Q26" s="61"/>
      <c r="R26" s="25"/>
      <c r="S26" s="27"/>
    </row>
    <row r="27" spans="1:19" s="3" customFormat="1" ht="36" customHeight="1" x14ac:dyDescent="0.35">
      <c r="A27" s="62" t="str">
        <f>'Статья 6'!A27</f>
        <v>Шемуршинский МО</v>
      </c>
      <c r="B27" s="61"/>
      <c r="C27" s="61"/>
      <c r="D27" s="61"/>
      <c r="E27" s="61"/>
      <c r="F27" s="61"/>
      <c r="G27" s="61"/>
      <c r="H27" s="61"/>
      <c r="I27" s="61"/>
      <c r="J27" s="61"/>
      <c r="K27" s="49"/>
      <c r="L27" s="61"/>
      <c r="M27" s="61"/>
      <c r="N27" s="61"/>
      <c r="O27" s="61"/>
      <c r="P27" s="61"/>
      <c r="Q27" s="61"/>
      <c r="R27" s="25"/>
      <c r="S27" s="27"/>
    </row>
    <row r="28" spans="1:19" s="3" customFormat="1" ht="36" customHeight="1" x14ac:dyDescent="0.35">
      <c r="A28" s="62" t="str">
        <f>'Статья 6'!A28</f>
        <v>Шумерлинский МО</v>
      </c>
      <c r="B28" s="61"/>
      <c r="C28" s="61"/>
      <c r="D28" s="61"/>
      <c r="E28" s="61"/>
      <c r="F28" s="61"/>
      <c r="G28" s="61"/>
      <c r="H28" s="61"/>
      <c r="I28" s="61"/>
      <c r="J28" s="61"/>
      <c r="K28" s="49"/>
      <c r="L28" s="61"/>
      <c r="M28" s="61"/>
      <c r="N28" s="61"/>
      <c r="O28" s="61"/>
      <c r="P28" s="61"/>
      <c r="Q28" s="61"/>
      <c r="R28" s="25"/>
      <c r="S28" s="27"/>
    </row>
    <row r="29" spans="1:19" s="3" customFormat="1" ht="36" customHeight="1" x14ac:dyDescent="0.35">
      <c r="A29" s="62" t="str">
        <f>'Статья 6'!A29</f>
        <v>Ядринский МО</v>
      </c>
      <c r="B29" s="61"/>
      <c r="C29" s="61"/>
      <c r="D29" s="61"/>
      <c r="E29" s="61"/>
      <c r="F29" s="61"/>
      <c r="G29" s="61"/>
      <c r="H29" s="61"/>
      <c r="I29" s="61"/>
      <c r="J29" s="61"/>
      <c r="K29" s="49"/>
      <c r="L29" s="61"/>
      <c r="M29" s="61"/>
      <c r="N29" s="61"/>
      <c r="O29" s="61"/>
      <c r="P29" s="61"/>
      <c r="Q29" s="61"/>
      <c r="R29" s="25"/>
      <c r="S29" s="27"/>
    </row>
    <row r="30" spans="1:19" s="3" customFormat="1" ht="36" customHeight="1" x14ac:dyDescent="0.35">
      <c r="A30" s="62" t="str">
        <f>'Статья 6'!A30</f>
        <v>Яльчикский МО</v>
      </c>
      <c r="B30" s="61"/>
      <c r="C30" s="61"/>
      <c r="D30" s="61"/>
      <c r="E30" s="61"/>
      <c r="F30" s="61"/>
      <c r="G30" s="61"/>
      <c r="H30" s="61"/>
      <c r="I30" s="61"/>
      <c r="J30" s="61"/>
      <c r="K30" s="49"/>
      <c r="L30" s="61"/>
      <c r="M30" s="61"/>
      <c r="N30" s="61"/>
      <c r="O30" s="61"/>
      <c r="P30" s="61"/>
      <c r="Q30" s="61"/>
      <c r="R30" s="25"/>
      <c r="S30" s="27"/>
    </row>
    <row r="31" spans="1:19" s="3" customFormat="1" ht="36" customHeight="1" x14ac:dyDescent="0.35">
      <c r="A31" s="62" t="str">
        <f>'Статья 6'!A31</f>
        <v>Янтиковский МО</v>
      </c>
      <c r="B31" s="61"/>
      <c r="C31" s="61"/>
      <c r="D31" s="61"/>
      <c r="E31" s="61"/>
      <c r="F31" s="61"/>
      <c r="G31" s="61"/>
      <c r="H31" s="61"/>
      <c r="I31" s="61"/>
      <c r="J31" s="61"/>
      <c r="K31" s="49"/>
      <c r="L31" s="61"/>
      <c r="M31" s="61"/>
      <c r="N31" s="61"/>
      <c r="O31" s="61"/>
      <c r="P31" s="61"/>
      <c r="Q31" s="61"/>
      <c r="R31" s="25"/>
      <c r="S31" s="27"/>
    </row>
    <row r="32" spans="1:19" s="3" customFormat="1" ht="36" customHeight="1" x14ac:dyDescent="0.35">
      <c r="A32" s="62" t="str">
        <f>'Статья 6'!A32</f>
        <v>г.Алатырь</v>
      </c>
      <c r="B32" s="61"/>
      <c r="C32" s="61"/>
      <c r="D32" s="61"/>
      <c r="E32" s="61"/>
      <c r="F32" s="61"/>
      <c r="G32" s="61"/>
      <c r="H32" s="61"/>
      <c r="I32" s="61"/>
      <c r="J32" s="61"/>
      <c r="K32" s="49"/>
      <c r="L32" s="61"/>
      <c r="M32" s="61"/>
      <c r="N32" s="61"/>
      <c r="O32" s="61"/>
      <c r="P32" s="61"/>
      <c r="Q32" s="61"/>
      <c r="R32" s="25"/>
      <c r="S32" s="27"/>
    </row>
    <row r="33" spans="1:19" s="3" customFormat="1" ht="36" customHeight="1" x14ac:dyDescent="0.35">
      <c r="A33" s="62" t="str">
        <f>'Статья 6'!A33</f>
        <v>г.Канаш</v>
      </c>
      <c r="B33" s="61"/>
      <c r="C33" s="61"/>
      <c r="D33" s="61"/>
      <c r="E33" s="61"/>
      <c r="F33" s="61"/>
      <c r="G33" s="61"/>
      <c r="H33" s="61"/>
      <c r="I33" s="61"/>
      <c r="J33" s="61"/>
      <c r="K33" s="49"/>
      <c r="L33" s="61"/>
      <c r="M33" s="61"/>
      <c r="N33" s="61"/>
      <c r="O33" s="61"/>
      <c r="P33" s="61"/>
      <c r="Q33" s="61"/>
      <c r="R33" s="25"/>
      <c r="S33" s="27"/>
    </row>
    <row r="34" spans="1:19" s="3" customFormat="1" ht="36" customHeight="1" x14ac:dyDescent="0.35">
      <c r="A34" s="62" t="str">
        <f>'Статья 6'!A34</f>
        <v>г.Новочебоксарск</v>
      </c>
      <c r="B34" s="61"/>
      <c r="C34" s="61"/>
      <c r="D34" s="61"/>
      <c r="E34" s="61"/>
      <c r="F34" s="61"/>
      <c r="G34" s="61"/>
      <c r="H34" s="61"/>
      <c r="I34" s="61"/>
      <c r="J34" s="61"/>
      <c r="K34" s="49"/>
      <c r="L34" s="61"/>
      <c r="M34" s="61"/>
      <c r="N34" s="61"/>
      <c r="O34" s="61"/>
      <c r="P34" s="61"/>
      <c r="Q34" s="61"/>
      <c r="R34" s="25"/>
      <c r="S34" s="27"/>
    </row>
    <row r="35" spans="1:19" s="3" customFormat="1" ht="36" customHeight="1" x14ac:dyDescent="0.35">
      <c r="A35" s="62" t="str">
        <f>'Статья 6'!A35</f>
        <v>г.Шумерля</v>
      </c>
      <c r="B35" s="61"/>
      <c r="C35" s="61"/>
      <c r="D35" s="61"/>
      <c r="E35" s="61"/>
      <c r="F35" s="61"/>
      <c r="G35" s="61"/>
      <c r="H35" s="61"/>
      <c r="I35" s="61"/>
      <c r="J35" s="61"/>
      <c r="K35" s="49"/>
      <c r="L35" s="61"/>
      <c r="M35" s="61"/>
      <c r="N35" s="61"/>
      <c r="O35" s="61"/>
      <c r="P35" s="61"/>
      <c r="Q35" s="61"/>
      <c r="R35" s="25"/>
      <c r="S35" s="27"/>
    </row>
    <row r="36" spans="1:19" s="3" customFormat="1" ht="36" customHeight="1" x14ac:dyDescent="0.35">
      <c r="A36" s="62" t="str">
        <f>'Статья 6'!A36</f>
        <v>городская административная комиссия</v>
      </c>
      <c r="B36" s="61"/>
      <c r="C36" s="61"/>
      <c r="D36" s="61"/>
      <c r="E36" s="61"/>
      <c r="F36" s="61"/>
      <c r="G36" s="61"/>
      <c r="H36" s="61"/>
      <c r="I36" s="61"/>
      <c r="J36" s="61"/>
      <c r="K36" s="49"/>
      <c r="L36" s="61"/>
      <c r="M36" s="61"/>
      <c r="N36" s="61"/>
      <c r="O36" s="61"/>
      <c r="P36" s="61"/>
      <c r="Q36" s="61"/>
      <c r="R36" s="25"/>
      <c r="S36" s="27"/>
    </row>
    <row r="37" spans="1:19" s="3" customFormat="1" ht="36" customHeight="1" x14ac:dyDescent="0.35">
      <c r="A37" s="62" t="str">
        <f>'Статья 6'!A37</f>
        <v>Калининский район г.Чебоксары</v>
      </c>
      <c r="B37" s="61"/>
      <c r="C37" s="61"/>
      <c r="D37" s="61"/>
      <c r="E37" s="61"/>
      <c r="F37" s="61"/>
      <c r="G37" s="61"/>
      <c r="H37" s="61"/>
      <c r="I37" s="61"/>
      <c r="J37" s="61"/>
      <c r="K37" s="49"/>
      <c r="L37" s="61"/>
      <c r="M37" s="61"/>
      <c r="N37" s="61"/>
      <c r="O37" s="61"/>
      <c r="P37" s="61"/>
      <c r="Q37" s="61"/>
      <c r="R37" s="25"/>
      <c r="S37" s="27"/>
    </row>
    <row r="38" spans="1:19" s="3" customFormat="1" ht="36" customHeight="1" x14ac:dyDescent="0.35">
      <c r="A38" s="62" t="str">
        <f>'Статья 6'!A38</f>
        <v>Московский район г.Чебоксары</v>
      </c>
      <c r="B38" s="61"/>
      <c r="C38" s="61"/>
      <c r="D38" s="61"/>
      <c r="E38" s="61"/>
      <c r="F38" s="61"/>
      <c r="G38" s="61"/>
      <c r="H38" s="61"/>
      <c r="I38" s="61"/>
      <c r="J38" s="61"/>
      <c r="K38" s="49"/>
      <c r="L38" s="61"/>
      <c r="M38" s="61"/>
      <c r="N38" s="61"/>
      <c r="O38" s="61"/>
      <c r="P38" s="61"/>
      <c r="Q38" s="61"/>
      <c r="R38" s="25"/>
      <c r="S38" s="27"/>
    </row>
    <row r="39" spans="1:19" s="3" customFormat="1" ht="36" customHeight="1" x14ac:dyDescent="0.35">
      <c r="A39" s="62" t="str">
        <f>'Статья 6'!A39</f>
        <v>Ленинский район г.Чебоксары</v>
      </c>
      <c r="B39" s="61"/>
      <c r="C39" s="61"/>
      <c r="D39" s="61"/>
      <c r="E39" s="61"/>
      <c r="F39" s="61"/>
      <c r="G39" s="61"/>
      <c r="H39" s="61"/>
      <c r="I39" s="61"/>
      <c r="J39" s="61"/>
      <c r="K39" s="49"/>
      <c r="L39" s="61"/>
      <c r="M39" s="61"/>
      <c r="N39" s="61"/>
      <c r="O39" s="61"/>
      <c r="P39" s="61"/>
      <c r="Q39" s="61"/>
      <c r="R39" s="25"/>
      <c r="S39" s="27"/>
    </row>
    <row r="40" spans="1:19" ht="32.25" customHeight="1" x14ac:dyDescent="0.35">
      <c r="A40" s="14" t="s">
        <v>17</v>
      </c>
      <c r="B40" s="13">
        <f>SUM(B11:B39)</f>
        <v>0</v>
      </c>
      <c r="C40" s="13">
        <f t="shared" ref="C40:Q40" si="0">SUM(C11:C39)</f>
        <v>0</v>
      </c>
      <c r="D40" s="13">
        <f t="shared" si="0"/>
        <v>0</v>
      </c>
      <c r="E40" s="13">
        <f t="shared" si="0"/>
        <v>0</v>
      </c>
      <c r="F40" s="13">
        <f t="shared" si="0"/>
        <v>0</v>
      </c>
      <c r="G40" s="13">
        <f t="shared" si="0"/>
        <v>0</v>
      </c>
      <c r="H40" s="13">
        <f t="shared" si="0"/>
        <v>0</v>
      </c>
      <c r="I40" s="13">
        <f t="shared" si="0"/>
        <v>0</v>
      </c>
      <c r="J40" s="13">
        <f t="shared" si="0"/>
        <v>0</v>
      </c>
      <c r="K40" s="13">
        <f t="shared" si="0"/>
        <v>0</v>
      </c>
      <c r="L40" s="13">
        <f t="shared" si="0"/>
        <v>0</v>
      </c>
      <c r="M40" s="13">
        <f t="shared" si="0"/>
        <v>0</v>
      </c>
      <c r="N40" s="13">
        <f t="shared" si="0"/>
        <v>0</v>
      </c>
      <c r="O40" s="13">
        <f t="shared" si="0"/>
        <v>0</v>
      </c>
      <c r="P40" s="13">
        <f t="shared" si="0"/>
        <v>0</v>
      </c>
      <c r="Q40" s="88">
        <f t="shared" si="0"/>
        <v>0</v>
      </c>
      <c r="R40" s="25"/>
      <c r="S40" s="27"/>
    </row>
    <row r="41" spans="1:19" ht="17.25" customHeight="1" x14ac:dyDescent="0.2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9" ht="17.25" customHeight="1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9" ht="17.25" customHeight="1" x14ac:dyDescent="0.2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9" ht="47.25" customHeight="1" x14ac:dyDescent="0.3">
      <c r="A44" s="4"/>
      <c r="B44" s="5"/>
      <c r="C44" s="5"/>
      <c r="D44" s="29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</sheetData>
  <mergeCells count="22">
    <mergeCell ref="A3:Q3"/>
    <mergeCell ref="A5:A8"/>
    <mergeCell ref="B5:B8"/>
    <mergeCell ref="G5:G8"/>
    <mergeCell ref="D7:D8"/>
    <mergeCell ref="E7:E8"/>
    <mergeCell ref="A10:Q10"/>
    <mergeCell ref="Q5:Q8"/>
    <mergeCell ref="C6:C8"/>
    <mergeCell ref="L6:L8"/>
    <mergeCell ref="M6:P6"/>
    <mergeCell ref="J5:J8"/>
    <mergeCell ref="D6:F6"/>
    <mergeCell ref="F7:F8"/>
    <mergeCell ref="H5:H8"/>
    <mergeCell ref="K5:K8"/>
    <mergeCell ref="L5:P5"/>
    <mergeCell ref="I5:I8"/>
    <mergeCell ref="P7:P8"/>
    <mergeCell ref="C5:F5"/>
    <mergeCell ref="M7:M8"/>
    <mergeCell ref="N7:O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zoomScale="40" zoomScaleNormal="40" workbookViewId="0">
      <selection activeCell="A2" sqref="A2:Q2"/>
    </sheetView>
  </sheetViews>
  <sheetFormatPr defaultRowHeight="12.75" x14ac:dyDescent="0.2"/>
  <cols>
    <col min="1" max="1" width="67.85546875" style="1" customWidth="1"/>
    <col min="2" max="2" width="17.5703125" style="1" customWidth="1"/>
    <col min="3" max="3" width="13.7109375" style="1" customWidth="1"/>
    <col min="4" max="4" width="17.85546875" style="1" customWidth="1"/>
    <col min="5" max="5" width="18.140625" style="1" customWidth="1"/>
    <col min="6" max="6" width="15.28515625" style="1" customWidth="1"/>
    <col min="7" max="7" width="22.7109375" style="1" customWidth="1"/>
    <col min="8" max="8" width="18.5703125" style="1" customWidth="1"/>
    <col min="9" max="9" width="24.42578125" style="1" customWidth="1"/>
    <col min="10" max="10" width="23.140625" style="1" customWidth="1"/>
    <col min="11" max="11" width="21.140625" style="1" customWidth="1"/>
    <col min="12" max="12" width="18.140625" style="1" customWidth="1"/>
    <col min="13" max="13" width="14.5703125" style="1" customWidth="1"/>
    <col min="14" max="15" width="19.42578125" style="1" customWidth="1"/>
    <col min="16" max="16" width="19.140625" style="1" customWidth="1"/>
    <col min="17" max="17" width="19.7109375" style="1" customWidth="1"/>
    <col min="18" max="16384" width="9.140625" style="1"/>
  </cols>
  <sheetData>
    <row r="1" spans="1:17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ht="38.25" customHeight="1" x14ac:dyDescent="0.2">
      <c r="A3" s="164" t="s">
        <v>18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</row>
    <row r="4" spans="1:17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7" s="2" customFormat="1" ht="30.75" customHeight="1" x14ac:dyDescent="0.2">
      <c r="A5" s="148" t="s">
        <v>3</v>
      </c>
      <c r="B5" s="148" t="s">
        <v>0</v>
      </c>
      <c r="C5" s="147" t="s">
        <v>16</v>
      </c>
      <c r="D5" s="147"/>
      <c r="E5" s="147"/>
      <c r="F5" s="147"/>
      <c r="G5" s="148" t="s">
        <v>59</v>
      </c>
      <c r="H5" s="148" t="s">
        <v>2</v>
      </c>
      <c r="I5" s="148" t="s">
        <v>5</v>
      </c>
      <c r="J5" s="152" t="s">
        <v>7</v>
      </c>
      <c r="K5" s="148" t="s">
        <v>6</v>
      </c>
      <c r="L5" s="161" t="s">
        <v>8</v>
      </c>
      <c r="M5" s="162"/>
      <c r="N5" s="162"/>
      <c r="O5" s="162"/>
      <c r="P5" s="163"/>
      <c r="Q5" s="148" t="s">
        <v>9</v>
      </c>
    </row>
    <row r="6" spans="1:17" s="2" customFormat="1" ht="13.5" customHeight="1" x14ac:dyDescent="0.2">
      <c r="A6" s="149"/>
      <c r="B6" s="149"/>
      <c r="C6" s="160" t="s">
        <v>4</v>
      </c>
      <c r="D6" s="147" t="s">
        <v>12</v>
      </c>
      <c r="E6" s="147"/>
      <c r="F6" s="147"/>
      <c r="G6" s="149"/>
      <c r="H6" s="149"/>
      <c r="I6" s="149"/>
      <c r="J6" s="153"/>
      <c r="K6" s="149"/>
      <c r="L6" s="160" t="s">
        <v>19</v>
      </c>
      <c r="M6" s="151" t="s">
        <v>14</v>
      </c>
      <c r="N6" s="151"/>
      <c r="O6" s="151"/>
      <c r="P6" s="151"/>
      <c r="Q6" s="149"/>
    </row>
    <row r="7" spans="1:17" s="2" customFormat="1" ht="63.75" customHeight="1" x14ac:dyDescent="0.2">
      <c r="A7" s="149"/>
      <c r="B7" s="149"/>
      <c r="C7" s="160"/>
      <c r="D7" s="147" t="s">
        <v>13</v>
      </c>
      <c r="E7" s="147" t="s">
        <v>1</v>
      </c>
      <c r="F7" s="147" t="s">
        <v>104</v>
      </c>
      <c r="G7" s="149"/>
      <c r="H7" s="149"/>
      <c r="I7" s="149"/>
      <c r="J7" s="153"/>
      <c r="K7" s="149"/>
      <c r="L7" s="160"/>
      <c r="M7" s="147" t="s">
        <v>20</v>
      </c>
      <c r="N7" s="147" t="s">
        <v>15</v>
      </c>
      <c r="O7" s="147"/>
      <c r="P7" s="147" t="s">
        <v>21</v>
      </c>
      <c r="Q7" s="149"/>
    </row>
    <row r="8" spans="1:17" ht="24.75" customHeight="1" x14ac:dyDescent="0.2">
      <c r="A8" s="150"/>
      <c r="B8" s="150"/>
      <c r="C8" s="160"/>
      <c r="D8" s="147"/>
      <c r="E8" s="147"/>
      <c r="F8" s="147"/>
      <c r="G8" s="150"/>
      <c r="H8" s="150"/>
      <c r="I8" s="150"/>
      <c r="J8" s="154"/>
      <c r="K8" s="150"/>
      <c r="L8" s="160"/>
      <c r="M8" s="147"/>
      <c r="N8" s="7" t="s">
        <v>10</v>
      </c>
      <c r="O8" s="7" t="s">
        <v>11</v>
      </c>
      <c r="P8" s="147"/>
      <c r="Q8" s="150"/>
    </row>
    <row r="9" spans="1:17" x14ac:dyDescent="0.2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  <c r="Q9" s="8">
        <v>17</v>
      </c>
    </row>
    <row r="10" spans="1:17" s="3" customFormat="1" ht="58.5" customHeight="1" x14ac:dyDescent="0.2">
      <c r="A10" s="168" t="s">
        <v>63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70"/>
      <c r="Q10" s="38"/>
    </row>
    <row r="11" spans="1:17" s="3" customFormat="1" ht="36" customHeight="1" x14ac:dyDescent="0.35">
      <c r="A11" s="15" t="s">
        <v>22</v>
      </c>
      <c r="B11" s="21"/>
      <c r="C11" s="21"/>
      <c r="D11" s="21"/>
      <c r="E11" s="21"/>
      <c r="F11" s="21"/>
      <c r="G11" s="21"/>
      <c r="H11" s="21"/>
      <c r="I11" s="21"/>
      <c r="J11" s="21"/>
      <c r="K11" s="89"/>
      <c r="L11" s="21"/>
      <c r="M11" s="21"/>
      <c r="N11" s="21"/>
      <c r="O11" s="21"/>
      <c r="P11" s="21"/>
      <c r="Q11" s="43"/>
    </row>
    <row r="12" spans="1:17" s="3" customFormat="1" ht="36" customHeight="1" x14ac:dyDescent="0.35">
      <c r="A12" s="15" t="s">
        <v>23</v>
      </c>
      <c r="B12" s="21"/>
      <c r="C12" s="21"/>
      <c r="D12" s="21"/>
      <c r="E12" s="21"/>
      <c r="F12" s="21"/>
      <c r="G12" s="21"/>
      <c r="H12" s="21"/>
      <c r="I12" s="21"/>
      <c r="J12" s="21"/>
      <c r="K12" s="89"/>
      <c r="L12" s="21"/>
      <c r="M12" s="21"/>
      <c r="N12" s="21"/>
      <c r="O12" s="21"/>
      <c r="P12" s="21"/>
      <c r="Q12" s="43"/>
    </row>
    <row r="13" spans="1:17" s="3" customFormat="1" ht="36" customHeight="1" x14ac:dyDescent="0.35">
      <c r="A13" s="15" t="s">
        <v>24</v>
      </c>
      <c r="B13" s="21"/>
      <c r="C13" s="21"/>
      <c r="D13" s="21"/>
      <c r="E13" s="21"/>
      <c r="F13" s="21"/>
      <c r="G13" s="21"/>
      <c r="H13" s="21"/>
      <c r="I13" s="21"/>
      <c r="J13" s="21"/>
      <c r="K13" s="89"/>
      <c r="L13" s="21"/>
      <c r="M13" s="21"/>
      <c r="N13" s="21"/>
      <c r="O13" s="21"/>
      <c r="P13" s="21"/>
      <c r="Q13" s="43"/>
    </row>
    <row r="14" spans="1:17" s="3" customFormat="1" ht="36" customHeight="1" x14ac:dyDescent="0.35">
      <c r="A14" s="15" t="s">
        <v>25</v>
      </c>
      <c r="B14" s="21"/>
      <c r="C14" s="21"/>
      <c r="D14" s="21"/>
      <c r="E14" s="21"/>
      <c r="F14" s="21"/>
      <c r="G14" s="21"/>
      <c r="H14" s="21"/>
      <c r="I14" s="21"/>
      <c r="J14" s="21"/>
      <c r="K14" s="89"/>
      <c r="L14" s="21"/>
      <c r="M14" s="21"/>
      <c r="N14" s="21"/>
      <c r="O14" s="21"/>
      <c r="P14" s="21"/>
      <c r="Q14" s="43"/>
    </row>
    <row r="15" spans="1:17" s="3" customFormat="1" ht="36" customHeight="1" x14ac:dyDescent="0.35">
      <c r="A15" s="15" t="s">
        <v>26</v>
      </c>
      <c r="B15" s="21"/>
      <c r="C15" s="21"/>
      <c r="D15" s="21"/>
      <c r="E15" s="21"/>
      <c r="F15" s="21"/>
      <c r="G15" s="21"/>
      <c r="H15" s="21"/>
      <c r="I15" s="21"/>
      <c r="J15" s="21"/>
      <c r="K15" s="89"/>
      <c r="L15" s="21"/>
      <c r="M15" s="21"/>
      <c r="N15" s="21"/>
      <c r="O15" s="21"/>
      <c r="P15" s="21"/>
      <c r="Q15" s="43"/>
    </row>
    <row r="16" spans="1:17" s="3" customFormat="1" ht="36" customHeight="1" x14ac:dyDescent="0.35">
      <c r="A16" s="15" t="s">
        <v>27</v>
      </c>
      <c r="B16" s="21"/>
      <c r="C16" s="21"/>
      <c r="D16" s="21"/>
      <c r="E16" s="21"/>
      <c r="F16" s="21"/>
      <c r="G16" s="21"/>
      <c r="H16" s="21"/>
      <c r="I16" s="21"/>
      <c r="J16" s="21"/>
      <c r="K16" s="89"/>
      <c r="L16" s="21"/>
      <c r="M16" s="21"/>
      <c r="N16" s="21"/>
      <c r="O16" s="21"/>
      <c r="P16" s="21"/>
      <c r="Q16" s="43"/>
    </row>
    <row r="17" spans="1:17" s="3" customFormat="1" ht="36" customHeight="1" x14ac:dyDescent="0.35">
      <c r="A17" s="15" t="s">
        <v>28</v>
      </c>
      <c r="B17" s="21"/>
      <c r="C17" s="21"/>
      <c r="D17" s="21"/>
      <c r="E17" s="21"/>
      <c r="F17" s="21"/>
      <c r="G17" s="21"/>
      <c r="H17" s="21"/>
      <c r="I17" s="21"/>
      <c r="J17" s="21"/>
      <c r="K17" s="89"/>
      <c r="L17" s="21"/>
      <c r="M17" s="21"/>
      <c r="N17" s="21"/>
      <c r="O17" s="21"/>
      <c r="P17" s="21"/>
      <c r="Q17" s="43"/>
    </row>
    <row r="18" spans="1:17" s="3" customFormat="1" ht="36" customHeight="1" x14ac:dyDescent="0.35">
      <c r="A18" s="15" t="s">
        <v>29</v>
      </c>
      <c r="B18" s="21"/>
      <c r="C18" s="21"/>
      <c r="D18" s="21"/>
      <c r="E18" s="21"/>
      <c r="F18" s="21"/>
      <c r="G18" s="21"/>
      <c r="H18" s="21"/>
      <c r="I18" s="21"/>
      <c r="J18" s="21"/>
      <c r="K18" s="89"/>
      <c r="L18" s="21"/>
      <c r="M18" s="21"/>
      <c r="N18" s="21"/>
      <c r="O18" s="21"/>
      <c r="P18" s="21"/>
      <c r="Q18" s="43"/>
    </row>
    <row r="19" spans="1:17" s="3" customFormat="1" ht="36" customHeight="1" x14ac:dyDescent="0.35">
      <c r="A19" s="15" t="s">
        <v>118</v>
      </c>
      <c r="B19" s="21"/>
      <c r="C19" s="21"/>
      <c r="D19" s="21"/>
      <c r="E19" s="21"/>
      <c r="F19" s="21"/>
      <c r="G19" s="21"/>
      <c r="H19" s="21"/>
      <c r="I19" s="21"/>
      <c r="J19" s="21"/>
      <c r="K19" s="89"/>
      <c r="L19" s="21"/>
      <c r="M19" s="21"/>
      <c r="N19" s="21"/>
      <c r="O19" s="21"/>
      <c r="P19" s="21"/>
      <c r="Q19" s="43"/>
    </row>
    <row r="20" spans="1:17" s="3" customFormat="1" ht="36" customHeight="1" x14ac:dyDescent="0.35">
      <c r="A20" s="15" t="s">
        <v>31</v>
      </c>
      <c r="B20" s="21"/>
      <c r="C20" s="21"/>
      <c r="D20" s="21"/>
      <c r="E20" s="21"/>
      <c r="F20" s="21"/>
      <c r="G20" s="21"/>
      <c r="H20" s="21"/>
      <c r="I20" s="21"/>
      <c r="J20" s="21"/>
      <c r="K20" s="89"/>
      <c r="L20" s="21"/>
      <c r="M20" s="21"/>
      <c r="N20" s="21"/>
      <c r="O20" s="21"/>
      <c r="P20" s="21"/>
      <c r="Q20" s="43"/>
    </row>
    <row r="21" spans="1:17" s="3" customFormat="1" ht="36" customHeight="1" x14ac:dyDescent="0.35">
      <c r="A21" s="15" t="s">
        <v>32</v>
      </c>
      <c r="B21" s="21"/>
      <c r="C21" s="21"/>
      <c r="D21" s="21"/>
      <c r="E21" s="21"/>
      <c r="F21" s="21"/>
      <c r="G21" s="21"/>
      <c r="H21" s="21"/>
      <c r="I21" s="21"/>
      <c r="J21" s="21"/>
      <c r="K21" s="89"/>
      <c r="L21" s="21"/>
      <c r="M21" s="21"/>
      <c r="N21" s="21"/>
      <c r="O21" s="21"/>
      <c r="P21" s="21"/>
      <c r="Q21" s="43"/>
    </row>
    <row r="22" spans="1:17" s="3" customFormat="1" ht="36" customHeight="1" x14ac:dyDescent="0.35">
      <c r="A22" s="15" t="s">
        <v>33</v>
      </c>
      <c r="B22" s="21"/>
      <c r="C22" s="21"/>
      <c r="D22" s="21"/>
      <c r="E22" s="21"/>
      <c r="F22" s="21"/>
      <c r="G22" s="21"/>
      <c r="H22" s="21"/>
      <c r="I22" s="21"/>
      <c r="J22" s="21"/>
      <c r="K22" s="89"/>
      <c r="L22" s="21"/>
      <c r="M22" s="21"/>
      <c r="N22" s="21"/>
      <c r="O22" s="21"/>
      <c r="P22" s="21"/>
      <c r="Q22" s="43"/>
    </row>
    <row r="23" spans="1:17" s="3" customFormat="1" ht="36" customHeight="1" x14ac:dyDescent="0.35">
      <c r="A23" s="15" t="s">
        <v>34</v>
      </c>
      <c r="B23" s="21"/>
      <c r="C23" s="21"/>
      <c r="D23" s="21"/>
      <c r="E23" s="21"/>
      <c r="F23" s="21"/>
      <c r="G23" s="21"/>
      <c r="H23" s="21"/>
      <c r="I23" s="21"/>
      <c r="J23" s="21"/>
      <c r="K23" s="89"/>
      <c r="L23" s="21"/>
      <c r="M23" s="21"/>
      <c r="N23" s="21"/>
      <c r="O23" s="21"/>
      <c r="P23" s="21"/>
      <c r="Q23" s="43"/>
    </row>
    <row r="24" spans="1:17" s="3" customFormat="1" ht="36" customHeight="1" x14ac:dyDescent="0.35">
      <c r="A24" s="15" t="s">
        <v>35</v>
      </c>
      <c r="B24" s="21"/>
      <c r="C24" s="21"/>
      <c r="D24" s="21"/>
      <c r="E24" s="21"/>
      <c r="F24" s="21"/>
      <c r="G24" s="21"/>
      <c r="H24" s="21"/>
      <c r="I24" s="21"/>
      <c r="J24" s="21"/>
      <c r="K24" s="89"/>
      <c r="L24" s="21"/>
      <c r="M24" s="21"/>
      <c r="N24" s="21"/>
      <c r="O24" s="21"/>
      <c r="P24" s="21"/>
      <c r="Q24" s="43"/>
    </row>
    <row r="25" spans="1:17" s="3" customFormat="1" ht="36" customHeight="1" x14ac:dyDescent="0.35">
      <c r="A25" s="15" t="s">
        <v>36</v>
      </c>
      <c r="B25" s="21"/>
      <c r="C25" s="21"/>
      <c r="D25" s="21"/>
      <c r="E25" s="21"/>
      <c r="F25" s="21"/>
      <c r="G25" s="21"/>
      <c r="H25" s="21"/>
      <c r="I25" s="21"/>
      <c r="J25" s="21"/>
      <c r="K25" s="89"/>
      <c r="L25" s="21"/>
      <c r="M25" s="21"/>
      <c r="N25" s="21"/>
      <c r="O25" s="21"/>
      <c r="P25" s="21"/>
      <c r="Q25" s="43"/>
    </row>
    <row r="26" spans="1:17" s="3" customFormat="1" ht="36" customHeight="1" x14ac:dyDescent="0.35">
      <c r="A26" s="15" t="s">
        <v>37</v>
      </c>
      <c r="B26" s="21"/>
      <c r="C26" s="21"/>
      <c r="D26" s="21"/>
      <c r="E26" s="21"/>
      <c r="F26" s="21"/>
      <c r="G26" s="21"/>
      <c r="H26" s="21"/>
      <c r="I26" s="21"/>
      <c r="J26" s="21"/>
      <c r="K26" s="89"/>
      <c r="L26" s="21"/>
      <c r="M26" s="21"/>
      <c r="N26" s="21"/>
      <c r="O26" s="21"/>
      <c r="P26" s="21"/>
      <c r="Q26" s="43"/>
    </row>
    <row r="27" spans="1:17" s="3" customFormat="1" ht="36" customHeight="1" x14ac:dyDescent="0.35">
      <c r="A27" s="15" t="s">
        <v>38</v>
      </c>
      <c r="B27" s="21"/>
      <c r="C27" s="21"/>
      <c r="D27" s="21"/>
      <c r="E27" s="21"/>
      <c r="F27" s="21"/>
      <c r="G27" s="21"/>
      <c r="H27" s="21"/>
      <c r="I27" s="21"/>
      <c r="J27" s="21"/>
      <c r="K27" s="89"/>
      <c r="L27" s="21"/>
      <c r="M27" s="21"/>
      <c r="N27" s="21"/>
      <c r="O27" s="21"/>
      <c r="P27" s="21"/>
      <c r="Q27" s="43"/>
    </row>
    <row r="28" spans="1:17" s="3" customFormat="1" ht="36" customHeight="1" x14ac:dyDescent="0.35">
      <c r="A28" s="15" t="s">
        <v>119</v>
      </c>
      <c r="B28" s="21"/>
      <c r="C28" s="21"/>
      <c r="D28" s="21"/>
      <c r="E28" s="21"/>
      <c r="F28" s="21"/>
      <c r="G28" s="21"/>
      <c r="H28" s="21"/>
      <c r="I28" s="21"/>
      <c r="J28" s="21"/>
      <c r="K28" s="89"/>
      <c r="L28" s="21"/>
      <c r="M28" s="21"/>
      <c r="N28" s="21"/>
      <c r="O28" s="21"/>
      <c r="P28" s="21"/>
      <c r="Q28" s="43"/>
    </row>
    <row r="29" spans="1:17" s="3" customFormat="1" ht="36" customHeight="1" x14ac:dyDescent="0.35">
      <c r="A29" s="15" t="s">
        <v>40</v>
      </c>
      <c r="B29" s="21"/>
      <c r="C29" s="21"/>
      <c r="D29" s="21"/>
      <c r="E29" s="21"/>
      <c r="F29" s="21"/>
      <c r="G29" s="21"/>
      <c r="H29" s="21"/>
      <c r="I29" s="21"/>
      <c r="J29" s="21"/>
      <c r="K29" s="89"/>
      <c r="L29" s="21"/>
      <c r="M29" s="21"/>
      <c r="N29" s="21"/>
      <c r="O29" s="21"/>
      <c r="P29" s="21"/>
      <c r="Q29" s="43"/>
    </row>
    <row r="30" spans="1:17" s="3" customFormat="1" ht="36" customHeight="1" x14ac:dyDescent="0.35">
      <c r="A30" s="15" t="s">
        <v>41</v>
      </c>
      <c r="B30" s="21"/>
      <c r="C30" s="21"/>
      <c r="D30" s="21"/>
      <c r="E30" s="21"/>
      <c r="F30" s="21"/>
      <c r="G30" s="21"/>
      <c r="H30" s="21"/>
      <c r="I30" s="21"/>
      <c r="J30" s="21"/>
      <c r="K30" s="89"/>
      <c r="L30" s="21"/>
      <c r="M30" s="21"/>
      <c r="N30" s="21"/>
      <c r="O30" s="21"/>
      <c r="P30" s="21"/>
      <c r="Q30" s="43"/>
    </row>
    <row r="31" spans="1:17" s="3" customFormat="1" ht="36" customHeight="1" x14ac:dyDescent="0.35">
      <c r="A31" s="15" t="s">
        <v>42</v>
      </c>
      <c r="B31" s="21"/>
      <c r="C31" s="21"/>
      <c r="D31" s="21"/>
      <c r="E31" s="21"/>
      <c r="F31" s="21"/>
      <c r="G31" s="21"/>
      <c r="H31" s="21"/>
      <c r="I31" s="21"/>
      <c r="J31" s="21"/>
      <c r="K31" s="89"/>
      <c r="L31" s="21"/>
      <c r="M31" s="21"/>
      <c r="N31" s="21"/>
      <c r="O31" s="21"/>
      <c r="P31" s="21"/>
      <c r="Q31" s="43"/>
    </row>
    <row r="32" spans="1:17" s="3" customFormat="1" ht="36" customHeight="1" x14ac:dyDescent="0.35">
      <c r="A32" s="15" t="s">
        <v>43</v>
      </c>
      <c r="B32" s="21"/>
      <c r="C32" s="21"/>
      <c r="D32" s="21"/>
      <c r="E32" s="21"/>
      <c r="F32" s="21"/>
      <c r="G32" s="21"/>
      <c r="H32" s="21"/>
      <c r="I32" s="21"/>
      <c r="J32" s="21"/>
      <c r="K32" s="89"/>
      <c r="L32" s="44"/>
      <c r="M32" s="21"/>
      <c r="N32" s="21"/>
      <c r="O32" s="21"/>
      <c r="P32" s="21"/>
      <c r="Q32" s="43"/>
    </row>
    <row r="33" spans="1:17" s="3" customFormat="1" ht="36" customHeight="1" x14ac:dyDescent="0.35">
      <c r="A33" s="15" t="s">
        <v>44</v>
      </c>
      <c r="B33" s="21"/>
      <c r="C33" s="21"/>
      <c r="D33" s="21"/>
      <c r="E33" s="21"/>
      <c r="F33" s="21"/>
      <c r="G33" s="21"/>
      <c r="H33" s="21"/>
      <c r="I33" s="21"/>
      <c r="J33" s="21"/>
      <c r="K33" s="89"/>
      <c r="L33" s="21"/>
      <c r="M33" s="21"/>
      <c r="N33" s="21"/>
      <c r="O33" s="21"/>
      <c r="P33" s="21"/>
      <c r="Q33" s="43"/>
    </row>
    <row r="34" spans="1:17" s="3" customFormat="1" ht="36" customHeight="1" x14ac:dyDescent="0.35">
      <c r="A34" s="15" t="s">
        <v>45</v>
      </c>
      <c r="B34" s="21"/>
      <c r="C34" s="21"/>
      <c r="D34" s="21"/>
      <c r="E34" s="21"/>
      <c r="F34" s="21"/>
      <c r="G34" s="21"/>
      <c r="H34" s="21"/>
      <c r="I34" s="21"/>
      <c r="J34" s="21"/>
      <c r="K34" s="89"/>
      <c r="L34" s="21"/>
      <c r="M34" s="21"/>
      <c r="N34" s="21"/>
      <c r="O34" s="21"/>
      <c r="P34" s="21"/>
      <c r="Q34" s="43"/>
    </row>
    <row r="35" spans="1:17" s="3" customFormat="1" ht="36" customHeight="1" x14ac:dyDescent="0.35">
      <c r="A35" s="15" t="s">
        <v>47</v>
      </c>
      <c r="B35" s="21"/>
      <c r="C35" s="21"/>
      <c r="D35" s="21"/>
      <c r="E35" s="21"/>
      <c r="F35" s="21"/>
      <c r="G35" s="21"/>
      <c r="H35" s="21"/>
      <c r="I35" s="21"/>
      <c r="J35" s="21"/>
      <c r="K35" s="89"/>
      <c r="L35" s="21"/>
      <c r="M35" s="21"/>
      <c r="N35" s="21"/>
      <c r="O35" s="21"/>
      <c r="P35" s="21"/>
      <c r="Q35" s="43"/>
    </row>
    <row r="36" spans="1:17" s="3" customFormat="1" ht="36" customHeight="1" x14ac:dyDescent="0.35">
      <c r="A36" s="63" t="s">
        <v>110</v>
      </c>
      <c r="B36" s="21"/>
      <c r="C36" s="21"/>
      <c r="D36" s="21"/>
      <c r="E36" s="21"/>
      <c r="F36" s="21"/>
      <c r="G36" s="21"/>
      <c r="H36" s="21"/>
      <c r="I36" s="21"/>
      <c r="J36" s="21"/>
      <c r="K36" s="89"/>
      <c r="L36" s="21"/>
      <c r="M36" s="21"/>
      <c r="N36" s="21"/>
      <c r="O36" s="21"/>
      <c r="P36" s="21"/>
      <c r="Q36" s="43"/>
    </row>
    <row r="37" spans="1:17" s="3" customFormat="1" ht="36" customHeight="1" x14ac:dyDescent="0.35">
      <c r="A37" s="15" t="s">
        <v>50</v>
      </c>
      <c r="B37" s="21"/>
      <c r="C37" s="21"/>
      <c r="D37" s="21"/>
      <c r="E37" s="21"/>
      <c r="F37" s="21"/>
      <c r="G37" s="21"/>
      <c r="H37" s="21"/>
      <c r="I37" s="21"/>
      <c r="J37" s="21"/>
      <c r="K37" s="89"/>
      <c r="L37" s="21"/>
      <c r="M37" s="21"/>
      <c r="N37" s="21"/>
      <c r="O37" s="21"/>
      <c r="P37" s="21"/>
      <c r="Q37" s="43"/>
    </row>
    <row r="38" spans="1:17" s="3" customFormat="1" ht="36" customHeight="1" x14ac:dyDescent="0.35">
      <c r="A38" s="15" t="s">
        <v>48</v>
      </c>
      <c r="B38" s="21"/>
      <c r="C38" s="21"/>
      <c r="D38" s="21"/>
      <c r="E38" s="21"/>
      <c r="F38" s="21"/>
      <c r="G38" s="21"/>
      <c r="H38" s="21"/>
      <c r="I38" s="21"/>
      <c r="J38" s="21"/>
      <c r="K38" s="89"/>
      <c r="L38" s="21"/>
      <c r="M38" s="21"/>
      <c r="N38" s="21"/>
      <c r="O38" s="21"/>
      <c r="P38" s="21"/>
      <c r="Q38" s="43"/>
    </row>
    <row r="39" spans="1:17" s="3" customFormat="1" ht="36" customHeight="1" x14ac:dyDescent="0.35">
      <c r="A39" s="15" t="s">
        <v>49</v>
      </c>
      <c r="B39" s="21"/>
      <c r="C39" s="21"/>
      <c r="D39" s="21"/>
      <c r="E39" s="21"/>
      <c r="F39" s="21"/>
      <c r="G39" s="21"/>
      <c r="H39" s="21"/>
      <c r="I39" s="21"/>
      <c r="J39" s="21"/>
      <c r="K39" s="89"/>
      <c r="L39" s="21"/>
      <c r="M39" s="21"/>
      <c r="N39" s="21"/>
      <c r="O39" s="21"/>
      <c r="P39" s="21"/>
      <c r="Q39" s="43"/>
    </row>
    <row r="40" spans="1:17" ht="32.25" customHeight="1" x14ac:dyDescent="0.3">
      <c r="A40" s="14" t="s">
        <v>17</v>
      </c>
      <c r="B40" s="13">
        <f>SUM(B11:B39)</f>
        <v>0</v>
      </c>
      <c r="C40" s="13">
        <f t="shared" ref="C40:P40" si="0">SUM(C11:C39)</f>
        <v>0</v>
      </c>
      <c r="D40" s="13">
        <f t="shared" si="0"/>
        <v>0</v>
      </c>
      <c r="E40" s="13">
        <f t="shared" si="0"/>
        <v>0</v>
      </c>
      <c r="F40" s="13">
        <f t="shared" si="0"/>
        <v>0</v>
      </c>
      <c r="G40" s="13">
        <f t="shared" si="0"/>
        <v>0</v>
      </c>
      <c r="H40" s="13">
        <f t="shared" si="0"/>
        <v>0</v>
      </c>
      <c r="I40" s="13">
        <f t="shared" si="0"/>
        <v>0</v>
      </c>
      <c r="J40" s="13">
        <f t="shared" si="0"/>
        <v>0</v>
      </c>
      <c r="K40" s="13">
        <f t="shared" si="0"/>
        <v>0</v>
      </c>
      <c r="L40" s="13">
        <f t="shared" si="0"/>
        <v>0</v>
      </c>
      <c r="M40" s="13">
        <f t="shared" si="0"/>
        <v>0</v>
      </c>
      <c r="N40" s="13">
        <f t="shared" si="0"/>
        <v>0</v>
      </c>
      <c r="O40" s="13">
        <f t="shared" si="0"/>
        <v>0</v>
      </c>
      <c r="P40" s="13">
        <f t="shared" si="0"/>
        <v>0</v>
      </c>
      <c r="Q40" s="71">
        <f>SUM(Q11:Q39)</f>
        <v>0</v>
      </c>
    </row>
    <row r="41" spans="1:17" ht="17.25" customHeight="1" x14ac:dyDescent="0.2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7" ht="17.25" customHeight="1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7" ht="17.25" customHeight="1" x14ac:dyDescent="0.2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7" ht="17.25" customHeight="1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</sheetData>
  <mergeCells count="22">
    <mergeCell ref="A10:P10"/>
    <mergeCell ref="M6:P6"/>
    <mergeCell ref="D7:D8"/>
    <mergeCell ref="L5:P5"/>
    <mergeCell ref="K5:K8"/>
    <mergeCell ref="M7:M8"/>
    <mergeCell ref="J5:J8"/>
    <mergeCell ref="A3:P3"/>
    <mergeCell ref="A5:A8"/>
    <mergeCell ref="B5:B8"/>
    <mergeCell ref="H5:H8"/>
    <mergeCell ref="I5:I8"/>
    <mergeCell ref="P7:P8"/>
    <mergeCell ref="N7:O7"/>
    <mergeCell ref="Q5:Q8"/>
    <mergeCell ref="C6:C8"/>
    <mergeCell ref="L6:L8"/>
    <mergeCell ref="E7:E8"/>
    <mergeCell ref="G5:G8"/>
    <mergeCell ref="C5:F5"/>
    <mergeCell ref="D6:F6"/>
    <mergeCell ref="F7:F8"/>
  </mergeCells>
  <phoneticPr fontId="16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zoomScale="45" zoomScaleNormal="45" workbookViewId="0">
      <selection activeCell="N28" sqref="N28"/>
    </sheetView>
  </sheetViews>
  <sheetFormatPr defaultRowHeight="12.75" x14ac:dyDescent="0.2"/>
  <cols>
    <col min="1" max="1" width="67.85546875" style="1" customWidth="1"/>
    <col min="2" max="2" width="17.5703125" style="1" customWidth="1"/>
    <col min="3" max="3" width="13.7109375" style="1" customWidth="1"/>
    <col min="4" max="4" width="17.85546875" style="1" customWidth="1"/>
    <col min="5" max="6" width="18.140625" style="1" customWidth="1"/>
    <col min="7" max="7" width="22.7109375" style="1" customWidth="1"/>
    <col min="8" max="8" width="18.5703125" style="1" customWidth="1"/>
    <col min="9" max="9" width="27.28515625" style="1" customWidth="1"/>
    <col min="10" max="10" width="23.140625" style="1" customWidth="1"/>
    <col min="11" max="11" width="14.5703125" style="1" customWidth="1"/>
    <col min="12" max="12" width="18.140625" style="1" customWidth="1"/>
    <col min="13" max="13" width="14.5703125" style="1" customWidth="1"/>
    <col min="14" max="15" width="19.42578125" style="1" customWidth="1"/>
    <col min="16" max="16" width="19.140625" style="1" customWidth="1"/>
    <col min="17" max="17" width="13.42578125" style="1" customWidth="1"/>
    <col min="18" max="18" width="12.7109375" style="1" customWidth="1"/>
    <col min="19" max="16384" width="9.140625" style="1"/>
  </cols>
  <sheetData>
    <row r="1" spans="1:17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ht="38.25" customHeight="1" x14ac:dyDescent="0.2">
      <c r="A3" s="164" t="s">
        <v>18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</row>
    <row r="4" spans="1:17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7" s="2" customFormat="1" ht="30.75" customHeight="1" x14ac:dyDescent="0.2">
      <c r="A5" s="148" t="s">
        <v>3</v>
      </c>
      <c r="B5" s="148" t="s">
        <v>0</v>
      </c>
      <c r="C5" s="147" t="s">
        <v>16</v>
      </c>
      <c r="D5" s="147"/>
      <c r="E5" s="147"/>
      <c r="F5" s="148" t="s">
        <v>59</v>
      </c>
      <c r="G5" s="148" t="s">
        <v>2</v>
      </c>
      <c r="H5" s="148" t="s">
        <v>5</v>
      </c>
      <c r="I5" s="152" t="s">
        <v>7</v>
      </c>
      <c r="J5" s="148" t="s">
        <v>6</v>
      </c>
      <c r="K5" s="161" t="s">
        <v>8</v>
      </c>
      <c r="L5" s="162"/>
      <c r="M5" s="162"/>
      <c r="N5" s="162"/>
      <c r="O5" s="163"/>
      <c r="P5" s="148" t="s">
        <v>9</v>
      </c>
    </row>
    <row r="6" spans="1:17" s="2" customFormat="1" ht="13.5" customHeight="1" x14ac:dyDescent="0.2">
      <c r="A6" s="149"/>
      <c r="B6" s="149"/>
      <c r="C6" s="152" t="s">
        <v>4</v>
      </c>
      <c r="D6" s="147" t="s">
        <v>12</v>
      </c>
      <c r="E6" s="147"/>
      <c r="F6" s="149"/>
      <c r="G6" s="149"/>
      <c r="H6" s="149"/>
      <c r="I6" s="153"/>
      <c r="J6" s="149"/>
      <c r="K6" s="160" t="s">
        <v>19</v>
      </c>
      <c r="L6" s="151" t="s">
        <v>14</v>
      </c>
      <c r="M6" s="151"/>
      <c r="N6" s="151"/>
      <c r="O6" s="151"/>
      <c r="P6" s="149"/>
    </row>
    <row r="7" spans="1:17" s="2" customFormat="1" ht="63.75" customHeight="1" x14ac:dyDescent="0.2">
      <c r="A7" s="149"/>
      <c r="B7" s="149"/>
      <c r="C7" s="153"/>
      <c r="D7" s="148" t="s">
        <v>13</v>
      </c>
      <c r="E7" s="148" t="s">
        <v>1</v>
      </c>
      <c r="F7" s="149"/>
      <c r="G7" s="149"/>
      <c r="H7" s="149"/>
      <c r="I7" s="153"/>
      <c r="J7" s="149"/>
      <c r="K7" s="160"/>
      <c r="L7" s="147" t="s">
        <v>20</v>
      </c>
      <c r="M7" s="147" t="s">
        <v>15</v>
      </c>
      <c r="N7" s="147"/>
      <c r="O7" s="147" t="s">
        <v>21</v>
      </c>
      <c r="P7" s="149"/>
    </row>
    <row r="8" spans="1:17" ht="24.75" customHeight="1" x14ac:dyDescent="0.2">
      <c r="A8" s="150"/>
      <c r="B8" s="150"/>
      <c r="C8" s="154"/>
      <c r="D8" s="150"/>
      <c r="E8" s="150"/>
      <c r="F8" s="150"/>
      <c r="G8" s="150"/>
      <c r="H8" s="150"/>
      <c r="I8" s="154"/>
      <c r="J8" s="150"/>
      <c r="K8" s="160"/>
      <c r="L8" s="147"/>
      <c r="M8" s="7" t="s">
        <v>10</v>
      </c>
      <c r="N8" s="7" t="s">
        <v>11</v>
      </c>
      <c r="O8" s="147"/>
      <c r="P8" s="150"/>
    </row>
    <row r="9" spans="1:17" x14ac:dyDescent="0.2">
      <c r="A9" s="8">
        <v>1</v>
      </c>
      <c r="B9" s="8">
        <v>2</v>
      </c>
      <c r="C9" s="8">
        <v>3</v>
      </c>
      <c r="D9" s="8">
        <v>4</v>
      </c>
      <c r="E9" s="8">
        <v>5</v>
      </c>
      <c r="F9" s="8"/>
      <c r="G9" s="8">
        <v>6</v>
      </c>
      <c r="H9" s="8">
        <v>7</v>
      </c>
      <c r="I9" s="8">
        <v>8</v>
      </c>
      <c r="J9" s="8">
        <v>9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</row>
    <row r="10" spans="1:17" s="3" customFormat="1" ht="36" customHeight="1" x14ac:dyDescent="0.2">
      <c r="A10" s="211" t="s">
        <v>53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3"/>
    </row>
    <row r="11" spans="1:17" s="3" customFormat="1" ht="36" customHeight="1" x14ac:dyDescent="0.35">
      <c r="A11" s="15" t="s">
        <v>22</v>
      </c>
      <c r="B11" s="21"/>
      <c r="C11" s="21"/>
      <c r="D11" s="21"/>
      <c r="E11" s="21"/>
      <c r="F11" s="21"/>
      <c r="G11" s="21"/>
      <c r="H11" s="21"/>
      <c r="I11" s="21"/>
      <c r="J11" s="36"/>
      <c r="K11" s="21"/>
      <c r="L11" s="21"/>
      <c r="M11" s="21"/>
      <c r="N11" s="21"/>
      <c r="O11" s="21"/>
      <c r="P11" s="21"/>
      <c r="Q11" s="22"/>
    </row>
    <row r="12" spans="1:17" s="3" customFormat="1" ht="36" customHeight="1" x14ac:dyDescent="0.35">
      <c r="A12" s="15" t="s">
        <v>23</v>
      </c>
      <c r="B12" s="21"/>
      <c r="C12" s="21"/>
      <c r="D12" s="21"/>
      <c r="E12" s="21"/>
      <c r="F12" s="21"/>
      <c r="G12" s="21"/>
      <c r="H12" s="21"/>
      <c r="I12" s="21"/>
      <c r="J12" s="36"/>
      <c r="K12" s="21"/>
      <c r="L12" s="21"/>
      <c r="M12" s="21"/>
      <c r="N12" s="21"/>
      <c r="O12" s="21"/>
      <c r="P12" s="21"/>
      <c r="Q12" s="22"/>
    </row>
    <row r="13" spans="1:17" s="3" customFormat="1" ht="36" customHeight="1" x14ac:dyDescent="0.35">
      <c r="A13" s="15" t="s">
        <v>24</v>
      </c>
      <c r="B13" s="21"/>
      <c r="C13" s="21"/>
      <c r="D13" s="21"/>
      <c r="E13" s="21"/>
      <c r="F13" s="21"/>
      <c r="G13" s="21"/>
      <c r="H13" s="21"/>
      <c r="I13" s="21"/>
      <c r="J13" s="36"/>
      <c r="K13" s="21"/>
      <c r="L13" s="21"/>
      <c r="M13" s="21"/>
      <c r="N13" s="21"/>
      <c r="O13" s="21"/>
      <c r="P13" s="21"/>
      <c r="Q13" s="22"/>
    </row>
    <row r="14" spans="1:17" s="3" customFormat="1" ht="36" customHeight="1" x14ac:dyDescent="0.35">
      <c r="A14" s="15" t="s">
        <v>25</v>
      </c>
      <c r="B14" s="21"/>
      <c r="C14" s="21"/>
      <c r="D14" s="21"/>
      <c r="E14" s="21"/>
      <c r="F14" s="21"/>
      <c r="G14" s="21"/>
      <c r="H14" s="21"/>
      <c r="I14" s="21"/>
      <c r="J14" s="36"/>
      <c r="K14" s="21"/>
      <c r="L14" s="21"/>
      <c r="M14" s="21"/>
      <c r="N14" s="21"/>
      <c r="O14" s="21"/>
      <c r="P14" s="21"/>
      <c r="Q14" s="22"/>
    </row>
    <row r="15" spans="1:17" s="3" customFormat="1" ht="36" customHeight="1" x14ac:dyDescent="0.35">
      <c r="A15" s="15" t="s">
        <v>26</v>
      </c>
      <c r="B15" s="21"/>
      <c r="C15" s="21"/>
      <c r="D15" s="21"/>
      <c r="E15" s="21"/>
      <c r="F15" s="21"/>
      <c r="G15" s="21"/>
      <c r="H15" s="21"/>
      <c r="I15" s="21"/>
      <c r="J15" s="36"/>
      <c r="K15" s="21"/>
      <c r="L15" s="21"/>
      <c r="M15" s="21"/>
      <c r="N15" s="21"/>
      <c r="O15" s="21"/>
      <c r="P15" s="21"/>
      <c r="Q15" s="22"/>
    </row>
    <row r="16" spans="1:17" s="3" customFormat="1" ht="36" customHeight="1" x14ac:dyDescent="0.35">
      <c r="A16" s="15" t="s">
        <v>27</v>
      </c>
      <c r="B16" s="21"/>
      <c r="C16" s="21"/>
      <c r="D16" s="21"/>
      <c r="E16" s="21"/>
      <c r="F16" s="21"/>
      <c r="G16" s="21"/>
      <c r="H16" s="21"/>
      <c r="I16" s="21"/>
      <c r="J16" s="36"/>
      <c r="K16" s="21"/>
      <c r="L16" s="21"/>
      <c r="M16" s="21"/>
      <c r="N16" s="21"/>
      <c r="O16" s="21"/>
      <c r="P16" s="21"/>
      <c r="Q16" s="22"/>
    </row>
    <row r="17" spans="1:17" s="3" customFormat="1" ht="36" customHeight="1" x14ac:dyDescent="0.35">
      <c r="A17" s="15" t="s">
        <v>28</v>
      </c>
      <c r="B17" s="21"/>
      <c r="C17" s="21"/>
      <c r="D17" s="21"/>
      <c r="E17" s="21"/>
      <c r="F17" s="21"/>
      <c r="G17" s="21"/>
      <c r="H17" s="21"/>
      <c r="I17" s="21"/>
      <c r="J17" s="36"/>
      <c r="K17" s="21"/>
      <c r="L17" s="21"/>
      <c r="M17" s="21"/>
      <c r="N17" s="21"/>
      <c r="O17" s="21"/>
      <c r="P17" s="21"/>
      <c r="Q17" s="22"/>
    </row>
    <row r="18" spans="1:17" s="3" customFormat="1" ht="36" customHeight="1" x14ac:dyDescent="0.35">
      <c r="A18" s="15" t="s">
        <v>29</v>
      </c>
      <c r="B18" s="21"/>
      <c r="C18" s="21"/>
      <c r="D18" s="21"/>
      <c r="E18" s="21"/>
      <c r="F18" s="21"/>
      <c r="G18" s="21"/>
      <c r="H18" s="21"/>
      <c r="I18" s="21"/>
      <c r="J18" s="36"/>
      <c r="K18" s="21"/>
      <c r="L18" s="21"/>
      <c r="M18" s="21"/>
      <c r="N18" s="21"/>
      <c r="O18" s="21"/>
      <c r="P18" s="21"/>
      <c r="Q18" s="22"/>
    </row>
    <row r="19" spans="1:17" s="3" customFormat="1" ht="36" customHeight="1" x14ac:dyDescent="0.35">
      <c r="A19" s="15" t="s">
        <v>30</v>
      </c>
      <c r="B19" s="21"/>
      <c r="C19" s="21"/>
      <c r="D19" s="21"/>
      <c r="E19" s="21"/>
      <c r="F19" s="21"/>
      <c r="G19" s="21"/>
      <c r="H19" s="21"/>
      <c r="I19" s="21"/>
      <c r="J19" s="36"/>
      <c r="K19" s="21"/>
      <c r="L19" s="21"/>
      <c r="M19" s="21"/>
      <c r="N19" s="21"/>
      <c r="O19" s="21"/>
      <c r="P19" s="21"/>
      <c r="Q19" s="22"/>
    </row>
    <row r="20" spans="1:17" s="3" customFormat="1" ht="36" customHeight="1" x14ac:dyDescent="0.35">
      <c r="A20" s="15" t="s">
        <v>31</v>
      </c>
      <c r="B20" s="21"/>
      <c r="C20" s="21"/>
      <c r="D20" s="21"/>
      <c r="E20" s="21"/>
      <c r="F20" s="21"/>
      <c r="G20" s="21"/>
      <c r="H20" s="21"/>
      <c r="I20" s="21"/>
      <c r="J20" s="36"/>
      <c r="K20" s="21"/>
      <c r="L20" s="21"/>
      <c r="M20" s="21"/>
      <c r="N20" s="21"/>
      <c r="O20" s="21"/>
      <c r="P20" s="21"/>
      <c r="Q20" s="22"/>
    </row>
    <row r="21" spans="1:17" s="3" customFormat="1" ht="36" customHeight="1" x14ac:dyDescent="0.35">
      <c r="A21" s="15" t="s">
        <v>32</v>
      </c>
      <c r="B21" s="21"/>
      <c r="C21" s="21"/>
      <c r="D21" s="21"/>
      <c r="E21" s="21"/>
      <c r="F21" s="21"/>
      <c r="G21" s="21"/>
      <c r="H21" s="21"/>
      <c r="I21" s="21"/>
      <c r="J21" s="36"/>
      <c r="K21" s="21"/>
      <c r="L21" s="21"/>
      <c r="M21" s="21"/>
      <c r="N21" s="21"/>
      <c r="O21" s="21"/>
      <c r="P21" s="21"/>
      <c r="Q21" s="22"/>
    </row>
    <row r="22" spans="1:17" s="3" customFormat="1" ht="36" customHeight="1" x14ac:dyDescent="0.35">
      <c r="A22" s="15" t="s">
        <v>33</v>
      </c>
      <c r="B22" s="21"/>
      <c r="C22" s="21"/>
      <c r="D22" s="21"/>
      <c r="E22" s="21"/>
      <c r="F22" s="21"/>
      <c r="G22" s="21"/>
      <c r="H22" s="21"/>
      <c r="I22" s="21"/>
      <c r="J22" s="36"/>
      <c r="K22" s="21"/>
      <c r="L22" s="21"/>
      <c r="M22" s="21"/>
      <c r="N22" s="21"/>
      <c r="O22" s="21"/>
      <c r="P22" s="21"/>
      <c r="Q22" s="22"/>
    </row>
    <row r="23" spans="1:17" s="3" customFormat="1" ht="36" customHeight="1" x14ac:dyDescent="0.35">
      <c r="A23" s="15" t="s">
        <v>34</v>
      </c>
      <c r="B23" s="21"/>
      <c r="C23" s="21"/>
      <c r="D23" s="21"/>
      <c r="E23" s="21"/>
      <c r="F23" s="21"/>
      <c r="G23" s="21"/>
      <c r="H23" s="21"/>
      <c r="I23" s="21"/>
      <c r="J23" s="36"/>
      <c r="K23" s="21"/>
      <c r="L23" s="21"/>
      <c r="M23" s="21"/>
      <c r="N23" s="21"/>
      <c r="O23" s="21"/>
      <c r="P23" s="21"/>
      <c r="Q23" s="22"/>
    </row>
    <row r="24" spans="1:17" s="3" customFormat="1" ht="36" customHeight="1" x14ac:dyDescent="0.35">
      <c r="A24" s="15" t="s">
        <v>35</v>
      </c>
      <c r="B24" s="21"/>
      <c r="C24" s="21"/>
      <c r="D24" s="21"/>
      <c r="E24" s="21"/>
      <c r="F24" s="21"/>
      <c r="G24" s="21"/>
      <c r="H24" s="30"/>
      <c r="I24" s="21"/>
      <c r="J24" s="36"/>
      <c r="K24" s="21"/>
      <c r="L24" s="21"/>
      <c r="M24" s="21"/>
      <c r="N24" s="21"/>
      <c r="O24" s="21"/>
      <c r="P24" s="21"/>
      <c r="Q24" s="22"/>
    </row>
    <row r="25" spans="1:17" s="3" customFormat="1" ht="36" customHeight="1" x14ac:dyDescent="0.35">
      <c r="A25" s="15" t="s">
        <v>36</v>
      </c>
      <c r="B25" s="21"/>
      <c r="C25" s="21"/>
      <c r="D25" s="21"/>
      <c r="E25" s="21"/>
      <c r="F25" s="21"/>
      <c r="G25" s="21"/>
      <c r="H25" s="21"/>
      <c r="I25" s="21"/>
      <c r="J25" s="36"/>
      <c r="K25" s="21"/>
      <c r="L25" s="21"/>
      <c r="M25" s="21"/>
      <c r="N25" s="21"/>
      <c r="O25" s="21"/>
      <c r="P25" s="21"/>
      <c r="Q25" s="22"/>
    </row>
    <row r="26" spans="1:17" s="3" customFormat="1" ht="36" customHeight="1" x14ac:dyDescent="0.35">
      <c r="A26" s="15" t="s">
        <v>37</v>
      </c>
      <c r="B26" s="21"/>
      <c r="C26" s="21"/>
      <c r="D26" s="21"/>
      <c r="E26" s="21"/>
      <c r="F26" s="21"/>
      <c r="G26" s="21"/>
      <c r="H26" s="21"/>
      <c r="I26" s="21"/>
      <c r="J26" s="36"/>
      <c r="K26" s="21"/>
      <c r="L26" s="21"/>
      <c r="M26" s="21"/>
      <c r="N26" s="21"/>
      <c r="O26" s="21"/>
      <c r="P26" s="21"/>
      <c r="Q26" s="22"/>
    </row>
    <row r="27" spans="1:17" s="3" customFormat="1" ht="36" customHeight="1" x14ac:dyDescent="0.35">
      <c r="A27" s="15" t="s">
        <v>38</v>
      </c>
      <c r="B27" s="21"/>
      <c r="C27" s="21"/>
      <c r="D27" s="21"/>
      <c r="E27" s="21"/>
      <c r="F27" s="21"/>
      <c r="G27" s="21"/>
      <c r="H27" s="21"/>
      <c r="I27" s="21"/>
      <c r="J27" s="36"/>
      <c r="K27" s="21"/>
      <c r="L27" s="21"/>
      <c r="M27" s="21"/>
      <c r="N27" s="21"/>
      <c r="O27" s="21"/>
      <c r="P27" s="21"/>
      <c r="Q27" s="22"/>
    </row>
    <row r="28" spans="1:17" s="3" customFormat="1" ht="36" customHeight="1" x14ac:dyDescent="0.35">
      <c r="A28" s="15" t="s">
        <v>39</v>
      </c>
      <c r="B28" s="21"/>
      <c r="C28" s="21"/>
      <c r="D28" s="21"/>
      <c r="E28" s="21"/>
      <c r="F28" s="21"/>
      <c r="G28" s="21"/>
      <c r="H28" s="21"/>
      <c r="I28" s="21"/>
      <c r="J28" s="36"/>
      <c r="K28" s="21"/>
      <c r="L28" s="21"/>
      <c r="M28" s="21"/>
      <c r="N28" s="21"/>
      <c r="O28" s="21"/>
      <c r="P28" s="21"/>
      <c r="Q28" s="22"/>
    </row>
    <row r="29" spans="1:17" s="3" customFormat="1" ht="36" customHeight="1" x14ac:dyDescent="0.35">
      <c r="A29" s="15" t="s">
        <v>40</v>
      </c>
      <c r="B29" s="21"/>
      <c r="C29" s="21"/>
      <c r="D29" s="21"/>
      <c r="E29" s="21"/>
      <c r="F29" s="21"/>
      <c r="G29" s="21"/>
      <c r="H29" s="21"/>
      <c r="I29" s="21"/>
      <c r="J29" s="36"/>
      <c r="K29" s="21"/>
      <c r="L29" s="21"/>
      <c r="M29" s="21"/>
      <c r="N29" s="21"/>
      <c r="O29" s="21"/>
      <c r="P29" s="21"/>
      <c r="Q29" s="22"/>
    </row>
    <row r="30" spans="1:17" s="3" customFormat="1" ht="36" customHeight="1" x14ac:dyDescent="0.35">
      <c r="A30" s="15" t="s">
        <v>41</v>
      </c>
      <c r="B30" s="21"/>
      <c r="C30" s="21"/>
      <c r="D30" s="21"/>
      <c r="E30" s="21"/>
      <c r="F30" s="21"/>
      <c r="G30" s="21"/>
      <c r="H30" s="21"/>
      <c r="I30" s="21"/>
      <c r="J30" s="36"/>
      <c r="K30" s="21"/>
      <c r="L30" s="21"/>
      <c r="M30" s="21"/>
      <c r="N30" s="21"/>
      <c r="O30" s="21"/>
      <c r="P30" s="21"/>
      <c r="Q30" s="22"/>
    </row>
    <row r="31" spans="1:17" s="3" customFormat="1" ht="36" customHeight="1" x14ac:dyDescent="0.35">
      <c r="A31" s="15" t="s">
        <v>42</v>
      </c>
      <c r="B31" s="21"/>
      <c r="C31" s="21"/>
      <c r="D31" s="21"/>
      <c r="E31" s="21"/>
      <c r="F31" s="21"/>
      <c r="G31" s="21"/>
      <c r="H31" s="21"/>
      <c r="I31" s="21"/>
      <c r="J31" s="36"/>
      <c r="K31" s="21"/>
      <c r="L31" s="21"/>
      <c r="M31" s="21"/>
      <c r="N31" s="21"/>
      <c r="O31" s="21"/>
      <c r="P31" s="21"/>
      <c r="Q31" s="22"/>
    </row>
    <row r="32" spans="1:17" s="3" customFormat="1" ht="36" customHeight="1" x14ac:dyDescent="0.35">
      <c r="A32" s="15" t="s">
        <v>43</v>
      </c>
      <c r="B32" s="21"/>
      <c r="C32" s="21"/>
      <c r="D32" s="21"/>
      <c r="E32" s="21"/>
      <c r="F32" s="21"/>
      <c r="G32" s="21"/>
      <c r="H32" s="21"/>
      <c r="I32" s="21"/>
      <c r="J32" s="36"/>
      <c r="K32" s="21"/>
      <c r="L32" s="21"/>
      <c r="M32" s="21"/>
      <c r="N32" s="21"/>
      <c r="O32" s="21"/>
      <c r="P32" s="21"/>
      <c r="Q32" s="22"/>
    </row>
    <row r="33" spans="1:17" s="3" customFormat="1" ht="36" customHeight="1" x14ac:dyDescent="0.35">
      <c r="A33" s="15" t="s">
        <v>44</v>
      </c>
      <c r="B33" s="21"/>
      <c r="C33" s="21"/>
      <c r="D33" s="21"/>
      <c r="E33" s="21"/>
      <c r="F33" s="21"/>
      <c r="G33" s="21"/>
      <c r="H33" s="21"/>
      <c r="I33" s="21"/>
      <c r="J33" s="36"/>
      <c r="K33" s="21"/>
      <c r="L33" s="21"/>
      <c r="M33" s="21"/>
      <c r="N33" s="21"/>
      <c r="O33" s="21"/>
      <c r="P33" s="21"/>
      <c r="Q33" s="22"/>
    </row>
    <row r="34" spans="1:17" s="3" customFormat="1" ht="36" customHeight="1" x14ac:dyDescent="0.35">
      <c r="A34" s="15" t="s">
        <v>45</v>
      </c>
      <c r="B34" s="21"/>
      <c r="C34" s="21"/>
      <c r="D34" s="21"/>
      <c r="E34" s="21"/>
      <c r="F34" s="21"/>
      <c r="G34" s="21"/>
      <c r="H34" s="21"/>
      <c r="I34" s="21"/>
      <c r="J34" s="36"/>
      <c r="K34" s="21"/>
      <c r="L34" s="21"/>
      <c r="M34" s="21"/>
      <c r="N34" s="21"/>
      <c r="O34" s="21"/>
      <c r="P34" s="21"/>
      <c r="Q34" s="22"/>
    </row>
    <row r="35" spans="1:17" s="3" customFormat="1" ht="36" customHeight="1" x14ac:dyDescent="0.35">
      <c r="A35" s="15" t="s">
        <v>47</v>
      </c>
      <c r="B35" s="21"/>
      <c r="C35" s="21"/>
      <c r="D35" s="21"/>
      <c r="E35" s="21"/>
      <c r="F35" s="21"/>
      <c r="G35" s="21"/>
      <c r="H35" s="21"/>
      <c r="I35" s="21"/>
      <c r="J35" s="36"/>
      <c r="K35" s="21"/>
      <c r="L35" s="21"/>
      <c r="M35" s="21"/>
      <c r="N35" s="21"/>
      <c r="O35" s="21"/>
      <c r="P35" s="21"/>
      <c r="Q35" s="22"/>
    </row>
    <row r="36" spans="1:17" s="3" customFormat="1" ht="36" customHeight="1" x14ac:dyDescent="0.35">
      <c r="A36" s="15" t="s">
        <v>46</v>
      </c>
      <c r="B36" s="21"/>
      <c r="C36" s="21"/>
      <c r="D36" s="21"/>
      <c r="E36" s="21"/>
      <c r="F36" s="21"/>
      <c r="G36" s="21"/>
      <c r="H36" s="21"/>
      <c r="I36" s="21"/>
      <c r="J36" s="36"/>
      <c r="K36" s="21"/>
      <c r="L36" s="21"/>
      <c r="M36" s="21"/>
      <c r="N36" s="21"/>
      <c r="O36" s="21"/>
      <c r="P36" s="21"/>
      <c r="Q36" s="22"/>
    </row>
    <row r="37" spans="1:17" s="3" customFormat="1" ht="36" customHeight="1" x14ac:dyDescent="0.35">
      <c r="A37" s="15" t="s">
        <v>50</v>
      </c>
      <c r="B37" s="21"/>
      <c r="C37" s="21"/>
      <c r="D37" s="21"/>
      <c r="E37" s="21"/>
      <c r="F37" s="21"/>
      <c r="G37" s="21"/>
      <c r="H37" s="21"/>
      <c r="I37" s="21"/>
      <c r="J37" s="36"/>
      <c r="K37" s="21"/>
      <c r="L37" s="21"/>
      <c r="M37" s="21"/>
      <c r="N37" s="21"/>
      <c r="O37" s="21"/>
      <c r="P37" s="21"/>
      <c r="Q37" s="22"/>
    </row>
    <row r="38" spans="1:17" s="3" customFormat="1" ht="36" customHeight="1" x14ac:dyDescent="0.35">
      <c r="A38" s="15" t="s">
        <v>48</v>
      </c>
      <c r="B38" s="21"/>
      <c r="C38" s="21"/>
      <c r="D38" s="21"/>
      <c r="E38" s="21"/>
      <c r="F38" s="21"/>
      <c r="G38" s="21"/>
      <c r="H38" s="21"/>
      <c r="I38" s="21"/>
      <c r="J38" s="36"/>
      <c r="K38" s="21"/>
      <c r="L38" s="21"/>
      <c r="M38" s="21"/>
      <c r="N38" s="21"/>
      <c r="O38" s="21"/>
      <c r="P38" s="21"/>
      <c r="Q38" s="22"/>
    </row>
    <row r="39" spans="1:17" s="3" customFormat="1" ht="36" customHeight="1" x14ac:dyDescent="0.35">
      <c r="A39" s="15" t="s">
        <v>49</v>
      </c>
      <c r="B39" s="21"/>
      <c r="C39" s="21"/>
      <c r="D39" s="21"/>
      <c r="E39" s="21"/>
      <c r="F39" s="21"/>
      <c r="G39" s="21"/>
      <c r="H39" s="21"/>
      <c r="I39" s="21"/>
      <c r="J39" s="36"/>
      <c r="K39" s="21"/>
      <c r="L39" s="21"/>
      <c r="M39" s="21"/>
      <c r="N39" s="21"/>
      <c r="O39" s="21"/>
      <c r="P39" s="21"/>
      <c r="Q39" s="22"/>
    </row>
    <row r="40" spans="1:17" ht="32.25" customHeight="1" x14ac:dyDescent="0.3">
      <c r="A40" s="14" t="s">
        <v>17</v>
      </c>
      <c r="B40" s="13">
        <f>SUM(B11:B39)</f>
        <v>0</v>
      </c>
      <c r="C40" s="13">
        <f t="shared" ref="C40:P40" si="0">SUM(C11:C39)</f>
        <v>0</v>
      </c>
      <c r="D40" s="13">
        <f t="shared" si="0"/>
        <v>0</v>
      </c>
      <c r="E40" s="13">
        <f t="shared" si="0"/>
        <v>0</v>
      </c>
      <c r="F40" s="13">
        <f t="shared" si="0"/>
        <v>0</v>
      </c>
      <c r="G40" s="13">
        <f t="shared" si="0"/>
        <v>0</v>
      </c>
      <c r="H40" s="13">
        <f t="shared" si="0"/>
        <v>0</v>
      </c>
      <c r="I40" s="13">
        <f t="shared" si="0"/>
        <v>0</v>
      </c>
      <c r="J40" s="13">
        <f t="shared" si="0"/>
        <v>0</v>
      </c>
      <c r="K40" s="13">
        <f t="shared" si="0"/>
        <v>0</v>
      </c>
      <c r="L40" s="13">
        <f t="shared" si="0"/>
        <v>0</v>
      </c>
      <c r="M40" s="13">
        <f t="shared" si="0"/>
        <v>0</v>
      </c>
      <c r="N40" s="13">
        <f t="shared" si="0"/>
        <v>0</v>
      </c>
      <c r="O40" s="13">
        <f t="shared" si="0"/>
        <v>0</v>
      </c>
      <c r="P40" s="13">
        <f t="shared" si="0"/>
        <v>0</v>
      </c>
    </row>
    <row r="41" spans="1:17" ht="17.25" customHeight="1" x14ac:dyDescent="0.2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7" ht="17.25" customHeight="1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7" ht="17.25" customHeight="1" x14ac:dyDescent="0.2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7" ht="17.25" customHeight="1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</sheetData>
  <mergeCells count="21">
    <mergeCell ref="A10:P10"/>
    <mergeCell ref="F5:F8"/>
    <mergeCell ref="O7:O8"/>
    <mergeCell ref="P5:P8"/>
    <mergeCell ref="E7:E8"/>
    <mergeCell ref="A3:P3"/>
    <mergeCell ref="A5:A8"/>
    <mergeCell ref="B5:B8"/>
    <mergeCell ref="C5:E5"/>
    <mergeCell ref="G5:G8"/>
    <mergeCell ref="L6:O6"/>
    <mergeCell ref="K6:K8"/>
    <mergeCell ref="C6:C8"/>
    <mergeCell ref="I5:I8"/>
    <mergeCell ref="D6:E6"/>
    <mergeCell ref="K5:O5"/>
    <mergeCell ref="D7:D8"/>
    <mergeCell ref="J5:J8"/>
    <mergeCell ref="M7:N7"/>
    <mergeCell ref="L7:L8"/>
    <mergeCell ref="H5:H8"/>
  </mergeCells>
  <phoneticPr fontId="16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10" zoomScale="45" zoomScaleNormal="45" workbookViewId="0">
      <selection activeCell="B11" sqref="B11:P39"/>
    </sheetView>
  </sheetViews>
  <sheetFormatPr defaultRowHeight="12.75" x14ac:dyDescent="0.2"/>
  <cols>
    <col min="1" max="1" width="67.85546875" style="1" customWidth="1"/>
    <col min="2" max="2" width="17.5703125" style="1" customWidth="1"/>
    <col min="3" max="3" width="13.7109375" style="1" customWidth="1"/>
    <col min="4" max="4" width="17.85546875" style="1" customWidth="1"/>
    <col min="5" max="5" width="18.140625" style="1" customWidth="1"/>
    <col min="6" max="6" width="21" style="1" customWidth="1"/>
    <col min="7" max="7" width="25.85546875" style="1" customWidth="1"/>
    <col min="8" max="8" width="18.5703125" style="1" customWidth="1"/>
    <col min="9" max="9" width="27.85546875" style="1" customWidth="1"/>
    <col min="10" max="10" width="23.140625" style="1" customWidth="1"/>
    <col min="11" max="11" width="18" style="1" customWidth="1"/>
    <col min="12" max="12" width="21" style="1" customWidth="1"/>
    <col min="13" max="13" width="14.5703125" style="1" customWidth="1"/>
    <col min="14" max="15" width="19.42578125" style="1" customWidth="1"/>
    <col min="16" max="16" width="19.140625" style="1" customWidth="1"/>
    <col min="17" max="17" width="19.7109375" style="1" customWidth="1"/>
    <col min="18" max="26" width="9.140625" style="1"/>
    <col min="27" max="27" width="10.85546875" style="1" customWidth="1"/>
    <col min="28" max="16384" width="9.140625" style="1"/>
  </cols>
  <sheetData>
    <row r="1" spans="1:16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38.25" customHeight="1" x14ac:dyDescent="0.2">
      <c r="A3" s="164" t="s">
        <v>18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</row>
    <row r="4" spans="1:1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s="2" customFormat="1" ht="30.75" customHeight="1" x14ac:dyDescent="0.2">
      <c r="A5" s="148" t="s">
        <v>3</v>
      </c>
      <c r="B5" s="148" t="s">
        <v>0</v>
      </c>
      <c r="C5" s="147" t="s">
        <v>16</v>
      </c>
      <c r="D5" s="147"/>
      <c r="E5" s="147"/>
      <c r="F5" s="148" t="s">
        <v>59</v>
      </c>
      <c r="G5" s="148" t="s">
        <v>2</v>
      </c>
      <c r="H5" s="148" t="s">
        <v>5</v>
      </c>
      <c r="I5" s="152" t="s">
        <v>7</v>
      </c>
      <c r="J5" s="148" t="s">
        <v>6</v>
      </c>
      <c r="K5" s="161" t="s">
        <v>8</v>
      </c>
      <c r="L5" s="162"/>
      <c r="M5" s="162"/>
      <c r="N5" s="162"/>
      <c r="O5" s="163"/>
      <c r="P5" s="148" t="s">
        <v>9</v>
      </c>
    </row>
    <row r="6" spans="1:16" s="2" customFormat="1" ht="13.5" customHeight="1" x14ac:dyDescent="0.2">
      <c r="A6" s="149"/>
      <c r="B6" s="149"/>
      <c r="C6" s="152" t="s">
        <v>4</v>
      </c>
      <c r="D6" s="147" t="s">
        <v>12</v>
      </c>
      <c r="E6" s="147"/>
      <c r="F6" s="149"/>
      <c r="G6" s="149"/>
      <c r="H6" s="149"/>
      <c r="I6" s="153"/>
      <c r="J6" s="149"/>
      <c r="K6" s="160" t="s">
        <v>19</v>
      </c>
      <c r="L6" s="151" t="s">
        <v>14</v>
      </c>
      <c r="M6" s="151"/>
      <c r="N6" s="151"/>
      <c r="O6" s="151"/>
      <c r="P6" s="149"/>
    </row>
    <row r="7" spans="1:16" s="2" customFormat="1" ht="63.75" customHeight="1" x14ac:dyDescent="0.2">
      <c r="A7" s="149"/>
      <c r="B7" s="149"/>
      <c r="C7" s="153"/>
      <c r="D7" s="148" t="s">
        <v>13</v>
      </c>
      <c r="E7" s="148" t="s">
        <v>1</v>
      </c>
      <c r="F7" s="149"/>
      <c r="G7" s="149"/>
      <c r="H7" s="149"/>
      <c r="I7" s="153"/>
      <c r="J7" s="149"/>
      <c r="K7" s="160"/>
      <c r="L7" s="147" t="s">
        <v>20</v>
      </c>
      <c r="M7" s="147" t="s">
        <v>15</v>
      </c>
      <c r="N7" s="147"/>
      <c r="O7" s="147" t="s">
        <v>21</v>
      </c>
      <c r="P7" s="149"/>
    </row>
    <row r="8" spans="1:16" ht="24.75" customHeight="1" x14ac:dyDescent="0.2">
      <c r="A8" s="150"/>
      <c r="B8" s="150"/>
      <c r="C8" s="154"/>
      <c r="D8" s="150"/>
      <c r="E8" s="150"/>
      <c r="F8" s="150"/>
      <c r="G8" s="150"/>
      <c r="H8" s="150"/>
      <c r="I8" s="154"/>
      <c r="J8" s="150"/>
      <c r="K8" s="160"/>
      <c r="L8" s="147"/>
      <c r="M8" s="7" t="s">
        <v>10</v>
      </c>
      <c r="N8" s="7" t="s">
        <v>11</v>
      </c>
      <c r="O8" s="147"/>
      <c r="P8" s="150"/>
    </row>
    <row r="9" spans="1:16" x14ac:dyDescent="0.2">
      <c r="A9" s="8">
        <v>1</v>
      </c>
      <c r="B9" s="8">
        <v>2</v>
      </c>
      <c r="C9" s="8">
        <v>3</v>
      </c>
      <c r="D9" s="8">
        <v>4</v>
      </c>
      <c r="E9" s="8">
        <v>5</v>
      </c>
      <c r="F9" s="8"/>
      <c r="G9" s="8">
        <v>6</v>
      </c>
      <c r="H9" s="8">
        <v>7</v>
      </c>
      <c r="I9" s="8">
        <v>8</v>
      </c>
      <c r="J9" s="8">
        <v>9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</row>
    <row r="10" spans="1:16" s="3" customFormat="1" ht="36" customHeight="1" x14ac:dyDescent="0.2">
      <c r="A10" s="211" t="s">
        <v>51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3"/>
    </row>
    <row r="11" spans="1:16" s="3" customFormat="1" ht="36" customHeight="1" x14ac:dyDescent="0.3">
      <c r="A11" s="15" t="s">
        <v>22</v>
      </c>
      <c r="B11" s="21"/>
      <c r="C11" s="21"/>
      <c r="D11" s="21"/>
      <c r="E11" s="21"/>
      <c r="F11" s="21"/>
      <c r="G11" s="21"/>
      <c r="H11" s="21"/>
      <c r="I11" s="21"/>
      <c r="J11" s="21"/>
      <c r="K11" s="36"/>
      <c r="L11" s="36"/>
      <c r="M11" s="36"/>
      <c r="N11" s="36"/>
      <c r="O11" s="36"/>
      <c r="P11" s="21"/>
    </row>
    <row r="12" spans="1:16" s="3" customFormat="1" ht="36" customHeight="1" x14ac:dyDescent="0.3">
      <c r="A12" s="15" t="s">
        <v>23</v>
      </c>
      <c r="B12" s="21"/>
      <c r="C12" s="21"/>
      <c r="D12" s="21"/>
      <c r="E12" s="21"/>
      <c r="F12" s="21"/>
      <c r="G12" s="21"/>
      <c r="H12" s="21"/>
      <c r="I12" s="21"/>
      <c r="J12" s="21"/>
      <c r="K12" s="36"/>
      <c r="L12" s="36"/>
      <c r="M12" s="36"/>
      <c r="N12" s="36"/>
      <c r="O12" s="36"/>
      <c r="P12" s="21"/>
    </row>
    <row r="13" spans="1:16" s="3" customFormat="1" ht="36" customHeight="1" x14ac:dyDescent="0.3">
      <c r="A13" s="15" t="s">
        <v>24</v>
      </c>
      <c r="B13" s="21"/>
      <c r="C13" s="21"/>
      <c r="D13" s="21"/>
      <c r="E13" s="21"/>
      <c r="F13" s="21"/>
      <c r="G13" s="21"/>
      <c r="H13" s="21"/>
      <c r="I13" s="21"/>
      <c r="J13" s="21"/>
      <c r="K13" s="36"/>
      <c r="L13" s="36"/>
      <c r="M13" s="36"/>
      <c r="N13" s="36"/>
      <c r="O13" s="36"/>
      <c r="P13" s="21"/>
    </row>
    <row r="14" spans="1:16" s="3" customFormat="1" ht="36" customHeight="1" x14ac:dyDescent="0.3">
      <c r="A14" s="15" t="s">
        <v>25</v>
      </c>
      <c r="B14" s="21"/>
      <c r="C14" s="21"/>
      <c r="D14" s="21"/>
      <c r="E14" s="21"/>
      <c r="F14" s="21"/>
      <c r="G14" s="21"/>
      <c r="H14" s="21"/>
      <c r="I14" s="21"/>
      <c r="J14" s="21"/>
      <c r="K14" s="36"/>
      <c r="L14" s="36"/>
      <c r="M14" s="36"/>
      <c r="N14" s="36"/>
      <c r="O14" s="36"/>
      <c r="P14" s="21"/>
    </row>
    <row r="15" spans="1:16" s="3" customFormat="1" ht="36" customHeight="1" x14ac:dyDescent="0.3">
      <c r="A15" s="15" t="s">
        <v>26</v>
      </c>
      <c r="B15" s="21"/>
      <c r="C15" s="21"/>
      <c r="D15" s="21"/>
      <c r="E15" s="21"/>
      <c r="F15" s="21"/>
      <c r="G15" s="21"/>
      <c r="H15" s="21"/>
      <c r="I15" s="21"/>
      <c r="J15" s="21"/>
      <c r="K15" s="36"/>
      <c r="L15" s="36"/>
      <c r="M15" s="36"/>
      <c r="N15" s="36"/>
      <c r="O15" s="36"/>
      <c r="P15" s="21"/>
    </row>
    <row r="16" spans="1:16" s="3" customFormat="1" ht="36" customHeight="1" x14ac:dyDescent="0.3">
      <c r="A16" s="15" t="s">
        <v>27</v>
      </c>
      <c r="B16" s="21"/>
      <c r="C16" s="21"/>
      <c r="D16" s="21"/>
      <c r="E16" s="21"/>
      <c r="F16" s="21"/>
      <c r="G16" s="21"/>
      <c r="H16" s="21"/>
      <c r="I16" s="21"/>
      <c r="J16" s="21"/>
      <c r="K16" s="36"/>
      <c r="L16" s="36"/>
      <c r="M16" s="36"/>
      <c r="N16" s="36"/>
      <c r="O16" s="36"/>
      <c r="P16" s="21"/>
    </row>
    <row r="17" spans="1:16" s="3" customFormat="1" ht="36" customHeight="1" x14ac:dyDescent="0.3">
      <c r="A17" s="15" t="s">
        <v>28</v>
      </c>
      <c r="B17" s="21"/>
      <c r="C17" s="21"/>
      <c r="D17" s="21"/>
      <c r="E17" s="21"/>
      <c r="F17" s="21"/>
      <c r="G17" s="21"/>
      <c r="H17" s="21"/>
      <c r="I17" s="21"/>
      <c r="J17" s="21"/>
      <c r="K17" s="36"/>
      <c r="L17" s="36"/>
      <c r="M17" s="36"/>
      <c r="N17" s="36"/>
      <c r="O17" s="36"/>
      <c r="P17" s="21"/>
    </row>
    <row r="18" spans="1:16" s="3" customFormat="1" ht="36" customHeight="1" x14ac:dyDescent="0.3">
      <c r="A18" s="15" t="s">
        <v>29</v>
      </c>
      <c r="B18" s="21"/>
      <c r="C18" s="21"/>
      <c r="D18" s="21"/>
      <c r="E18" s="21"/>
      <c r="F18" s="21"/>
      <c r="G18" s="21"/>
      <c r="H18" s="21"/>
      <c r="I18" s="21"/>
      <c r="J18" s="21"/>
      <c r="K18" s="36"/>
      <c r="L18" s="36"/>
      <c r="M18" s="36"/>
      <c r="N18" s="36"/>
      <c r="O18" s="36"/>
      <c r="P18" s="21"/>
    </row>
    <row r="19" spans="1:16" s="3" customFormat="1" ht="36" customHeight="1" x14ac:dyDescent="0.3">
      <c r="A19" s="15" t="s">
        <v>30</v>
      </c>
      <c r="B19" s="21"/>
      <c r="C19" s="21"/>
      <c r="D19" s="21"/>
      <c r="E19" s="21"/>
      <c r="F19" s="21"/>
      <c r="G19" s="21"/>
      <c r="H19" s="21"/>
      <c r="I19" s="21"/>
      <c r="J19" s="21"/>
      <c r="K19" s="36"/>
      <c r="L19" s="36"/>
      <c r="M19" s="36"/>
      <c r="N19" s="36"/>
      <c r="O19" s="36"/>
      <c r="P19" s="21"/>
    </row>
    <row r="20" spans="1:16" s="3" customFormat="1" ht="36" customHeight="1" x14ac:dyDescent="0.3">
      <c r="A20" s="15" t="s">
        <v>31</v>
      </c>
      <c r="B20" s="21"/>
      <c r="C20" s="21"/>
      <c r="D20" s="21"/>
      <c r="E20" s="21"/>
      <c r="F20" s="21"/>
      <c r="G20" s="21"/>
      <c r="H20" s="21"/>
      <c r="I20" s="21"/>
      <c r="J20" s="21"/>
      <c r="K20" s="36"/>
      <c r="L20" s="36"/>
      <c r="M20" s="36"/>
      <c r="N20" s="36"/>
      <c r="O20" s="36"/>
      <c r="P20" s="21"/>
    </row>
    <row r="21" spans="1:16" s="3" customFormat="1" ht="36" customHeight="1" x14ac:dyDescent="0.3">
      <c r="A21" s="15" t="s">
        <v>32</v>
      </c>
      <c r="B21" s="21"/>
      <c r="C21" s="21"/>
      <c r="D21" s="21"/>
      <c r="E21" s="21"/>
      <c r="F21" s="21"/>
      <c r="G21" s="21"/>
      <c r="H21" s="21"/>
      <c r="I21" s="21"/>
      <c r="J21" s="21"/>
      <c r="K21" s="36"/>
      <c r="L21" s="36"/>
      <c r="M21" s="36"/>
      <c r="N21" s="36"/>
      <c r="O21" s="36"/>
      <c r="P21" s="21"/>
    </row>
    <row r="22" spans="1:16" s="3" customFormat="1" ht="36" customHeight="1" x14ac:dyDescent="0.3">
      <c r="A22" s="15" t="s">
        <v>33</v>
      </c>
      <c r="B22" s="21"/>
      <c r="C22" s="21"/>
      <c r="D22" s="21"/>
      <c r="E22" s="21"/>
      <c r="F22" s="21"/>
      <c r="G22" s="21"/>
      <c r="H22" s="21"/>
      <c r="I22" s="21"/>
      <c r="J22" s="21"/>
      <c r="K22" s="36"/>
      <c r="L22" s="36"/>
      <c r="M22" s="36"/>
      <c r="N22" s="36"/>
      <c r="O22" s="36"/>
      <c r="P22" s="21"/>
    </row>
    <row r="23" spans="1:16" s="3" customFormat="1" ht="36" customHeight="1" x14ac:dyDescent="0.3">
      <c r="A23" s="15" t="s">
        <v>34</v>
      </c>
      <c r="B23" s="21"/>
      <c r="C23" s="21"/>
      <c r="D23" s="21"/>
      <c r="E23" s="21"/>
      <c r="F23" s="21"/>
      <c r="G23" s="21"/>
      <c r="H23" s="21"/>
      <c r="I23" s="21"/>
      <c r="J23" s="21"/>
      <c r="K23" s="36"/>
      <c r="L23" s="36"/>
      <c r="M23" s="36"/>
      <c r="N23" s="36"/>
      <c r="O23" s="36"/>
      <c r="P23" s="21"/>
    </row>
    <row r="24" spans="1:16" s="3" customFormat="1" ht="36" customHeight="1" x14ac:dyDescent="0.3">
      <c r="A24" s="15" t="s">
        <v>35</v>
      </c>
      <c r="B24" s="21"/>
      <c r="C24" s="21"/>
      <c r="D24" s="21"/>
      <c r="E24" s="21"/>
      <c r="F24" s="21"/>
      <c r="G24" s="21"/>
      <c r="H24" s="21"/>
      <c r="I24" s="21"/>
      <c r="J24" s="21"/>
      <c r="K24" s="36"/>
      <c r="L24" s="36"/>
      <c r="M24" s="36"/>
      <c r="N24" s="36"/>
      <c r="O24" s="36"/>
      <c r="P24" s="21"/>
    </row>
    <row r="25" spans="1:16" s="3" customFormat="1" ht="36" customHeight="1" x14ac:dyDescent="0.3">
      <c r="A25" s="15" t="s">
        <v>36</v>
      </c>
      <c r="B25" s="21"/>
      <c r="C25" s="21"/>
      <c r="D25" s="21"/>
      <c r="E25" s="21"/>
      <c r="F25" s="21"/>
      <c r="G25" s="21"/>
      <c r="H25" s="21"/>
      <c r="I25" s="21"/>
      <c r="J25" s="21"/>
      <c r="K25" s="36"/>
      <c r="L25" s="36"/>
      <c r="M25" s="36"/>
      <c r="N25" s="36"/>
      <c r="O25" s="36"/>
      <c r="P25" s="21"/>
    </row>
    <row r="26" spans="1:16" s="3" customFormat="1" ht="36" customHeight="1" x14ac:dyDescent="0.3">
      <c r="A26" s="15" t="s">
        <v>37</v>
      </c>
      <c r="B26" s="21"/>
      <c r="C26" s="21"/>
      <c r="D26" s="21"/>
      <c r="E26" s="21"/>
      <c r="F26" s="21"/>
      <c r="G26" s="21"/>
      <c r="H26" s="21"/>
      <c r="I26" s="21"/>
      <c r="J26" s="21"/>
      <c r="K26" s="36"/>
      <c r="L26" s="36"/>
      <c r="M26" s="36"/>
      <c r="N26" s="36"/>
      <c r="O26" s="36"/>
      <c r="P26" s="21"/>
    </row>
    <row r="27" spans="1:16" s="3" customFormat="1" ht="36" customHeight="1" x14ac:dyDescent="0.3">
      <c r="A27" s="15" t="s">
        <v>38</v>
      </c>
      <c r="B27" s="21"/>
      <c r="C27" s="21"/>
      <c r="D27" s="21"/>
      <c r="E27" s="21"/>
      <c r="F27" s="21"/>
      <c r="G27" s="21"/>
      <c r="H27" s="21"/>
      <c r="I27" s="21"/>
      <c r="J27" s="21"/>
      <c r="K27" s="36"/>
      <c r="L27" s="36"/>
      <c r="M27" s="36"/>
      <c r="N27" s="36"/>
      <c r="O27" s="36"/>
      <c r="P27" s="21"/>
    </row>
    <row r="28" spans="1:16" s="3" customFormat="1" ht="36" customHeight="1" x14ac:dyDescent="0.3">
      <c r="A28" s="15" t="s">
        <v>39</v>
      </c>
      <c r="B28" s="21"/>
      <c r="C28" s="21"/>
      <c r="D28" s="21"/>
      <c r="E28" s="21"/>
      <c r="F28" s="21"/>
      <c r="G28" s="21"/>
      <c r="H28" s="21"/>
      <c r="I28" s="21"/>
      <c r="J28" s="21"/>
      <c r="K28" s="36"/>
      <c r="L28" s="36"/>
      <c r="M28" s="36"/>
      <c r="N28" s="36"/>
      <c r="O28" s="36"/>
      <c r="P28" s="21"/>
    </row>
    <row r="29" spans="1:16" s="3" customFormat="1" ht="36" customHeight="1" x14ac:dyDescent="0.3">
      <c r="A29" s="15" t="s">
        <v>40</v>
      </c>
      <c r="B29" s="21"/>
      <c r="C29" s="21"/>
      <c r="D29" s="21"/>
      <c r="E29" s="21"/>
      <c r="F29" s="21"/>
      <c r="G29" s="21"/>
      <c r="H29" s="21"/>
      <c r="I29" s="21"/>
      <c r="J29" s="21"/>
      <c r="K29" s="36"/>
      <c r="L29" s="36"/>
      <c r="M29" s="36"/>
      <c r="N29" s="36"/>
      <c r="O29" s="36"/>
      <c r="P29" s="21"/>
    </row>
    <row r="30" spans="1:16" s="3" customFormat="1" ht="36" customHeight="1" x14ac:dyDescent="0.3">
      <c r="A30" s="15" t="s">
        <v>41</v>
      </c>
      <c r="B30" s="21"/>
      <c r="C30" s="21"/>
      <c r="D30" s="21"/>
      <c r="E30" s="21"/>
      <c r="F30" s="21"/>
      <c r="G30" s="21"/>
      <c r="H30" s="21"/>
      <c r="I30" s="21"/>
      <c r="J30" s="21"/>
      <c r="K30" s="36"/>
      <c r="L30" s="36"/>
      <c r="M30" s="36"/>
      <c r="N30" s="36"/>
      <c r="O30" s="36"/>
      <c r="P30" s="21"/>
    </row>
    <row r="31" spans="1:16" s="3" customFormat="1" ht="36" customHeight="1" x14ac:dyDescent="0.3">
      <c r="A31" s="15" t="s">
        <v>42</v>
      </c>
      <c r="B31" s="21"/>
      <c r="C31" s="21"/>
      <c r="D31" s="21"/>
      <c r="E31" s="21"/>
      <c r="F31" s="21"/>
      <c r="G31" s="21"/>
      <c r="H31" s="21"/>
      <c r="I31" s="21"/>
      <c r="J31" s="21"/>
      <c r="K31" s="36"/>
      <c r="L31" s="36"/>
      <c r="M31" s="36"/>
      <c r="N31" s="36"/>
      <c r="O31" s="36"/>
      <c r="P31" s="21"/>
    </row>
    <row r="32" spans="1:16" s="3" customFormat="1" ht="36" customHeight="1" x14ac:dyDescent="0.3">
      <c r="A32" s="15" t="s">
        <v>43</v>
      </c>
      <c r="B32" s="21"/>
      <c r="C32" s="21"/>
      <c r="D32" s="21"/>
      <c r="E32" s="21"/>
      <c r="F32" s="21"/>
      <c r="G32" s="21"/>
      <c r="H32" s="21"/>
      <c r="I32" s="21"/>
      <c r="J32" s="21"/>
      <c r="K32" s="36"/>
      <c r="L32" s="36"/>
      <c r="M32" s="36"/>
      <c r="N32" s="36"/>
      <c r="O32" s="36"/>
      <c r="P32" s="21"/>
    </row>
    <row r="33" spans="1:16" s="3" customFormat="1" ht="36" customHeight="1" x14ac:dyDescent="0.3">
      <c r="A33" s="15" t="s">
        <v>44</v>
      </c>
      <c r="B33" s="21"/>
      <c r="C33" s="21"/>
      <c r="D33" s="21"/>
      <c r="E33" s="21"/>
      <c r="F33" s="21"/>
      <c r="G33" s="21"/>
      <c r="H33" s="21"/>
      <c r="I33" s="21"/>
      <c r="J33" s="21"/>
      <c r="K33" s="36"/>
      <c r="L33" s="36"/>
      <c r="M33" s="36"/>
      <c r="N33" s="36"/>
      <c r="O33" s="36"/>
      <c r="P33" s="21"/>
    </row>
    <row r="34" spans="1:16" s="3" customFormat="1" ht="36" customHeight="1" x14ac:dyDescent="0.3">
      <c r="A34" s="15" t="s">
        <v>45</v>
      </c>
      <c r="B34" s="21"/>
      <c r="C34" s="21"/>
      <c r="D34" s="21"/>
      <c r="E34" s="21"/>
      <c r="F34" s="21"/>
      <c r="G34" s="21"/>
      <c r="H34" s="21"/>
      <c r="I34" s="21"/>
      <c r="J34" s="21"/>
      <c r="K34" s="36"/>
      <c r="L34" s="36"/>
      <c r="M34" s="36"/>
      <c r="N34" s="36"/>
      <c r="O34" s="36"/>
      <c r="P34" s="21"/>
    </row>
    <row r="35" spans="1:16" s="3" customFormat="1" ht="36" customHeight="1" x14ac:dyDescent="0.3">
      <c r="A35" s="15" t="s">
        <v>47</v>
      </c>
      <c r="B35" s="21"/>
      <c r="C35" s="21"/>
      <c r="D35" s="21"/>
      <c r="E35" s="21"/>
      <c r="F35" s="21"/>
      <c r="G35" s="21"/>
      <c r="H35" s="21"/>
      <c r="I35" s="21"/>
      <c r="J35" s="21"/>
      <c r="K35" s="36"/>
      <c r="L35" s="36"/>
      <c r="M35" s="36"/>
      <c r="N35" s="36"/>
      <c r="O35" s="36"/>
      <c r="P35" s="21"/>
    </row>
    <row r="36" spans="1:16" s="3" customFormat="1" ht="36" customHeight="1" x14ac:dyDescent="0.3">
      <c r="A36" s="15" t="s">
        <v>46</v>
      </c>
      <c r="B36" s="21"/>
      <c r="C36" s="21"/>
      <c r="D36" s="21"/>
      <c r="E36" s="21"/>
      <c r="F36" s="21"/>
      <c r="G36" s="21"/>
      <c r="H36" s="21"/>
      <c r="I36" s="21"/>
      <c r="J36" s="21"/>
      <c r="K36" s="36"/>
      <c r="L36" s="36"/>
      <c r="M36" s="36"/>
      <c r="N36" s="36"/>
      <c r="O36" s="36"/>
      <c r="P36" s="21"/>
    </row>
    <row r="37" spans="1:16" s="3" customFormat="1" ht="36" customHeight="1" x14ac:dyDescent="0.3">
      <c r="A37" s="15" t="s">
        <v>50</v>
      </c>
      <c r="B37" s="21"/>
      <c r="C37" s="21"/>
      <c r="D37" s="21"/>
      <c r="E37" s="21"/>
      <c r="F37" s="21"/>
      <c r="G37" s="21"/>
      <c r="H37" s="21"/>
      <c r="I37" s="21"/>
      <c r="J37" s="21"/>
      <c r="K37" s="36"/>
      <c r="L37" s="36"/>
      <c r="M37" s="36"/>
      <c r="N37" s="36"/>
      <c r="O37" s="36"/>
      <c r="P37" s="21"/>
    </row>
    <row r="38" spans="1:16" s="3" customFormat="1" ht="36" customHeight="1" x14ac:dyDescent="0.3">
      <c r="A38" s="15" t="s">
        <v>48</v>
      </c>
      <c r="B38" s="21"/>
      <c r="C38" s="21"/>
      <c r="D38" s="21"/>
      <c r="E38" s="21"/>
      <c r="F38" s="21"/>
      <c r="G38" s="21"/>
      <c r="H38" s="21"/>
      <c r="I38" s="21"/>
      <c r="J38" s="21"/>
      <c r="K38" s="36"/>
      <c r="L38" s="36"/>
      <c r="M38" s="36"/>
      <c r="N38" s="36"/>
      <c r="O38" s="36"/>
      <c r="P38" s="21"/>
    </row>
    <row r="39" spans="1:16" s="3" customFormat="1" ht="36" customHeight="1" x14ac:dyDescent="0.3">
      <c r="A39" s="15" t="s">
        <v>49</v>
      </c>
      <c r="B39" s="21"/>
      <c r="C39" s="21"/>
      <c r="D39" s="21"/>
      <c r="E39" s="21"/>
      <c r="F39" s="21"/>
      <c r="G39" s="21"/>
      <c r="H39" s="21"/>
      <c r="I39" s="21"/>
      <c r="J39" s="21"/>
      <c r="K39" s="36"/>
      <c r="L39" s="36"/>
      <c r="M39" s="36"/>
      <c r="N39" s="36"/>
      <c r="O39" s="36"/>
      <c r="P39" s="21"/>
    </row>
    <row r="40" spans="1:16" ht="32.25" customHeight="1" x14ac:dyDescent="0.3">
      <c r="A40" s="14" t="s">
        <v>17</v>
      </c>
      <c r="B40" s="13">
        <f>SUM(B11:B39)</f>
        <v>0</v>
      </c>
      <c r="C40" s="13">
        <f t="shared" ref="C40:P40" si="0">SUM(C11:C39)</f>
        <v>0</v>
      </c>
      <c r="D40" s="13">
        <f t="shared" si="0"/>
        <v>0</v>
      </c>
      <c r="E40" s="13">
        <f t="shared" si="0"/>
        <v>0</v>
      </c>
      <c r="F40" s="13">
        <f t="shared" si="0"/>
        <v>0</v>
      </c>
      <c r="G40" s="13">
        <f t="shared" si="0"/>
        <v>0</v>
      </c>
      <c r="H40" s="13">
        <f t="shared" si="0"/>
        <v>0</v>
      </c>
      <c r="I40" s="13">
        <f t="shared" si="0"/>
        <v>0</v>
      </c>
      <c r="J40" s="13">
        <f t="shared" si="0"/>
        <v>0</v>
      </c>
      <c r="K40" s="13">
        <f t="shared" si="0"/>
        <v>0</v>
      </c>
      <c r="L40" s="13">
        <f t="shared" si="0"/>
        <v>0</v>
      </c>
      <c r="M40" s="13">
        <f t="shared" si="0"/>
        <v>0</v>
      </c>
      <c r="N40" s="13">
        <f t="shared" si="0"/>
        <v>0</v>
      </c>
      <c r="O40" s="13">
        <f t="shared" si="0"/>
        <v>0</v>
      </c>
      <c r="P40" s="13">
        <f t="shared" si="0"/>
        <v>0</v>
      </c>
    </row>
    <row r="41" spans="1:16" ht="17.25" customHeight="1" x14ac:dyDescent="0.2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 ht="17.25" customHeight="1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17.25" customHeight="1" x14ac:dyDescent="0.2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ht="17.25" customHeight="1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</sheetData>
  <mergeCells count="21">
    <mergeCell ref="A10:P10"/>
    <mergeCell ref="F5:F8"/>
    <mergeCell ref="O7:O8"/>
    <mergeCell ref="P5:P8"/>
    <mergeCell ref="E7:E8"/>
    <mergeCell ref="A3:P3"/>
    <mergeCell ref="A5:A8"/>
    <mergeCell ref="B5:B8"/>
    <mergeCell ref="C5:E5"/>
    <mergeCell ref="G5:G8"/>
    <mergeCell ref="L6:O6"/>
    <mergeCell ref="K6:K8"/>
    <mergeCell ref="C6:C8"/>
    <mergeCell ref="I5:I8"/>
    <mergeCell ref="D6:E6"/>
    <mergeCell ref="K5:O5"/>
    <mergeCell ref="D7:D8"/>
    <mergeCell ref="J5:J8"/>
    <mergeCell ref="M7:N7"/>
    <mergeCell ref="L7:L8"/>
    <mergeCell ref="H5:H8"/>
  </mergeCells>
  <phoneticPr fontId="16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A13" zoomScale="50" zoomScaleNormal="50" workbookViewId="0">
      <selection activeCell="A2" sqref="A2:Q2"/>
    </sheetView>
  </sheetViews>
  <sheetFormatPr defaultRowHeight="12.75" x14ac:dyDescent="0.2"/>
  <cols>
    <col min="1" max="1" width="67.85546875" style="1" customWidth="1"/>
    <col min="2" max="2" width="17.5703125" style="1" customWidth="1"/>
    <col min="3" max="3" width="13.7109375" style="1" customWidth="1"/>
    <col min="4" max="4" width="17.85546875" style="1" customWidth="1"/>
    <col min="5" max="5" width="18.140625" style="1" customWidth="1"/>
    <col min="6" max="6" width="16.28515625" style="1" customWidth="1"/>
    <col min="7" max="10" width="33.28515625" style="1" customWidth="1"/>
    <col min="11" max="11" width="23.140625" style="1" customWidth="1"/>
    <col min="12" max="12" width="14.5703125" style="1" customWidth="1"/>
    <col min="13" max="13" width="18.140625" style="1" customWidth="1"/>
    <col min="14" max="14" width="14.5703125" style="1" customWidth="1"/>
    <col min="15" max="16" width="19.42578125" style="1" customWidth="1"/>
    <col min="17" max="17" width="19.140625" style="1" customWidth="1"/>
    <col min="18" max="18" width="19.7109375" style="1" customWidth="1"/>
    <col min="19" max="16384" width="9.140625" style="1"/>
  </cols>
  <sheetData>
    <row r="1" spans="1:17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38.25" customHeight="1" x14ac:dyDescent="0.2">
      <c r="A3" s="164" t="s">
        <v>18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17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s="2" customFormat="1" ht="30.75" customHeight="1" x14ac:dyDescent="0.2">
      <c r="A5" s="148" t="s">
        <v>3</v>
      </c>
      <c r="B5" s="148" t="s">
        <v>0</v>
      </c>
      <c r="C5" s="147" t="s">
        <v>16</v>
      </c>
      <c r="D5" s="147"/>
      <c r="E5" s="147"/>
      <c r="F5" s="147"/>
      <c r="G5" s="148" t="s">
        <v>59</v>
      </c>
      <c r="H5" s="148" t="s">
        <v>2</v>
      </c>
      <c r="I5" s="148" t="s">
        <v>5</v>
      </c>
      <c r="J5" s="152" t="s">
        <v>7</v>
      </c>
      <c r="K5" s="148" t="s">
        <v>6</v>
      </c>
      <c r="L5" s="161" t="s">
        <v>8</v>
      </c>
      <c r="M5" s="162"/>
      <c r="N5" s="162"/>
      <c r="O5" s="162"/>
      <c r="P5" s="163"/>
      <c r="Q5" s="148" t="s">
        <v>9</v>
      </c>
    </row>
    <row r="6" spans="1:17" s="2" customFormat="1" ht="13.5" customHeight="1" x14ac:dyDescent="0.2">
      <c r="A6" s="149"/>
      <c r="B6" s="149"/>
      <c r="C6" s="160" t="s">
        <v>4</v>
      </c>
      <c r="D6" s="147" t="s">
        <v>12</v>
      </c>
      <c r="E6" s="147"/>
      <c r="F6" s="147"/>
      <c r="G6" s="149"/>
      <c r="H6" s="149"/>
      <c r="I6" s="149"/>
      <c r="J6" s="153"/>
      <c r="K6" s="149"/>
      <c r="L6" s="160" t="s">
        <v>19</v>
      </c>
      <c r="M6" s="151" t="s">
        <v>14</v>
      </c>
      <c r="N6" s="151"/>
      <c r="O6" s="151"/>
      <c r="P6" s="151"/>
      <c r="Q6" s="149"/>
    </row>
    <row r="7" spans="1:17" s="2" customFormat="1" ht="63.75" customHeight="1" x14ac:dyDescent="0.2">
      <c r="A7" s="149"/>
      <c r="B7" s="149"/>
      <c r="C7" s="160"/>
      <c r="D7" s="147" t="s">
        <v>13</v>
      </c>
      <c r="E7" s="147" t="s">
        <v>1</v>
      </c>
      <c r="F7" s="147" t="s">
        <v>104</v>
      </c>
      <c r="G7" s="149"/>
      <c r="H7" s="149"/>
      <c r="I7" s="149"/>
      <c r="J7" s="153"/>
      <c r="K7" s="149"/>
      <c r="L7" s="160"/>
      <c r="M7" s="147" t="s">
        <v>20</v>
      </c>
      <c r="N7" s="147" t="s">
        <v>15</v>
      </c>
      <c r="O7" s="147"/>
      <c r="P7" s="147" t="s">
        <v>21</v>
      </c>
      <c r="Q7" s="149"/>
    </row>
    <row r="8" spans="1:17" ht="24.75" customHeight="1" x14ac:dyDescent="0.2">
      <c r="A8" s="150"/>
      <c r="B8" s="150"/>
      <c r="C8" s="160"/>
      <c r="D8" s="147"/>
      <c r="E8" s="147"/>
      <c r="F8" s="147"/>
      <c r="G8" s="150"/>
      <c r="H8" s="150"/>
      <c r="I8" s="150"/>
      <c r="J8" s="154"/>
      <c r="K8" s="150"/>
      <c r="L8" s="160"/>
      <c r="M8" s="147"/>
      <c r="N8" s="7" t="s">
        <v>10</v>
      </c>
      <c r="O8" s="7" t="s">
        <v>11</v>
      </c>
      <c r="P8" s="147"/>
      <c r="Q8" s="150"/>
    </row>
    <row r="9" spans="1:17" x14ac:dyDescent="0.2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  <c r="Q9" s="8">
        <v>17</v>
      </c>
    </row>
    <row r="10" spans="1:17" s="3" customFormat="1" ht="69" customHeight="1" x14ac:dyDescent="0.2">
      <c r="A10" s="168" t="s">
        <v>67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70"/>
    </row>
    <row r="11" spans="1:17" s="3" customFormat="1" ht="36" customHeight="1" x14ac:dyDescent="0.3">
      <c r="A11" s="62" t="s">
        <v>121</v>
      </c>
      <c r="B11" s="65"/>
      <c r="C11" s="65"/>
      <c r="D11" s="65"/>
      <c r="E11" s="65"/>
      <c r="F11" s="65"/>
      <c r="G11" s="65"/>
      <c r="H11" s="65"/>
      <c r="I11" s="65"/>
      <c r="J11" s="65"/>
      <c r="K11" s="89"/>
      <c r="L11" s="65"/>
      <c r="M11" s="65"/>
      <c r="N11" s="65"/>
      <c r="O11" s="65"/>
      <c r="P11" s="65"/>
      <c r="Q11" s="65"/>
    </row>
    <row r="12" spans="1:17" s="3" customFormat="1" ht="36" customHeight="1" x14ac:dyDescent="0.3">
      <c r="A12" s="62" t="s">
        <v>125</v>
      </c>
      <c r="B12" s="65"/>
      <c r="C12" s="65"/>
      <c r="D12" s="65"/>
      <c r="E12" s="65"/>
      <c r="F12" s="65"/>
      <c r="G12" s="65"/>
      <c r="H12" s="65"/>
      <c r="I12" s="65"/>
      <c r="J12" s="65"/>
      <c r="K12" s="89"/>
      <c r="L12" s="65"/>
      <c r="M12" s="65"/>
      <c r="N12" s="65"/>
      <c r="O12" s="65"/>
      <c r="P12" s="65"/>
      <c r="Q12" s="65"/>
    </row>
    <row r="13" spans="1:17" s="3" customFormat="1" ht="36" customHeight="1" x14ac:dyDescent="0.3">
      <c r="A13" s="62" t="s">
        <v>126</v>
      </c>
      <c r="B13" s="65"/>
      <c r="C13" s="65"/>
      <c r="D13" s="65"/>
      <c r="E13" s="65"/>
      <c r="F13" s="65"/>
      <c r="G13" s="65"/>
      <c r="H13" s="65"/>
      <c r="I13" s="65"/>
      <c r="J13" s="65"/>
      <c r="K13" s="89"/>
      <c r="L13" s="65"/>
      <c r="M13" s="65"/>
      <c r="N13" s="65"/>
      <c r="O13" s="65"/>
      <c r="P13" s="65"/>
      <c r="Q13" s="65"/>
    </row>
    <row r="14" spans="1:17" s="3" customFormat="1" ht="36" customHeight="1" x14ac:dyDescent="0.3">
      <c r="A14" s="62" t="s">
        <v>127</v>
      </c>
      <c r="B14" s="65"/>
      <c r="C14" s="65"/>
      <c r="D14" s="65"/>
      <c r="E14" s="65"/>
      <c r="F14" s="65"/>
      <c r="G14" s="65"/>
      <c r="H14" s="65"/>
      <c r="I14" s="65"/>
      <c r="J14" s="65"/>
      <c r="K14" s="89"/>
      <c r="L14" s="65"/>
      <c r="M14" s="65"/>
      <c r="N14" s="65"/>
      <c r="O14" s="65"/>
      <c r="P14" s="65"/>
      <c r="Q14" s="65"/>
    </row>
    <row r="15" spans="1:17" s="3" customFormat="1" ht="36" customHeight="1" x14ac:dyDescent="0.3">
      <c r="A15" s="62" t="s">
        <v>128</v>
      </c>
      <c r="B15" s="65"/>
      <c r="C15" s="65"/>
      <c r="D15" s="65"/>
      <c r="E15" s="65"/>
      <c r="F15" s="65"/>
      <c r="G15" s="65"/>
      <c r="H15" s="65"/>
      <c r="I15" s="65"/>
      <c r="J15" s="65"/>
      <c r="K15" s="89"/>
      <c r="L15" s="65"/>
      <c r="M15" s="65"/>
      <c r="N15" s="65"/>
      <c r="O15" s="65"/>
      <c r="P15" s="65"/>
      <c r="Q15" s="65"/>
    </row>
    <row r="16" spans="1:17" s="3" customFormat="1" ht="36" customHeight="1" x14ac:dyDescent="0.3">
      <c r="A16" s="62" t="s">
        <v>129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20"/>
      <c r="L16" s="136"/>
      <c r="M16" s="136"/>
      <c r="N16" s="136"/>
      <c r="O16" s="136"/>
      <c r="P16" s="136"/>
      <c r="Q16" s="136"/>
    </row>
    <row r="17" spans="1:18" s="3" customFormat="1" ht="36" customHeight="1" x14ac:dyDescent="0.3">
      <c r="A17" s="62" t="s">
        <v>130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20"/>
      <c r="L17" s="136"/>
      <c r="M17" s="136"/>
      <c r="N17" s="136"/>
      <c r="O17" s="136"/>
      <c r="P17" s="136"/>
      <c r="Q17" s="136"/>
    </row>
    <row r="18" spans="1:18" s="3" customFormat="1" ht="36" customHeight="1" x14ac:dyDescent="0.3">
      <c r="A18" s="134" t="s">
        <v>131</v>
      </c>
      <c r="B18" s="141"/>
      <c r="C18" s="141">
        <v>1</v>
      </c>
      <c r="D18" s="141"/>
      <c r="E18" s="141">
        <v>1</v>
      </c>
      <c r="F18" s="141"/>
      <c r="G18" s="141"/>
      <c r="H18" s="141"/>
      <c r="I18" s="141"/>
      <c r="J18" s="141"/>
      <c r="K18" s="120"/>
      <c r="L18" s="141"/>
      <c r="M18" s="141"/>
      <c r="N18" s="141"/>
      <c r="O18" s="141"/>
      <c r="P18" s="141"/>
      <c r="Q18" s="141">
        <v>1</v>
      </c>
    </row>
    <row r="19" spans="1:18" s="3" customFormat="1" ht="36" customHeight="1" x14ac:dyDescent="0.3">
      <c r="A19" s="62" t="s">
        <v>118</v>
      </c>
      <c r="B19" s="65"/>
      <c r="C19" s="65"/>
      <c r="D19" s="65"/>
      <c r="E19" s="65"/>
      <c r="F19" s="65"/>
      <c r="G19" s="65"/>
      <c r="H19" s="65"/>
      <c r="I19" s="65"/>
      <c r="J19" s="65"/>
      <c r="K19" s="89"/>
      <c r="L19" s="65"/>
      <c r="M19" s="65"/>
      <c r="N19" s="65"/>
      <c r="O19" s="65"/>
      <c r="P19" s="65"/>
      <c r="Q19" s="65"/>
    </row>
    <row r="20" spans="1:18" s="3" customFormat="1" ht="36" customHeight="1" x14ac:dyDescent="0.3">
      <c r="A20" s="62" t="s">
        <v>132</v>
      </c>
      <c r="B20" s="65"/>
      <c r="C20" s="65"/>
      <c r="D20" s="65"/>
      <c r="E20" s="65"/>
      <c r="F20" s="65"/>
      <c r="G20" s="65"/>
      <c r="H20" s="65"/>
      <c r="I20" s="65"/>
      <c r="J20" s="65"/>
      <c r="K20" s="89"/>
      <c r="L20" s="65"/>
      <c r="M20" s="65"/>
      <c r="N20" s="65"/>
      <c r="O20" s="65"/>
      <c r="P20" s="65"/>
      <c r="Q20" s="65"/>
    </row>
    <row r="21" spans="1:18" s="3" customFormat="1" ht="36" customHeight="1" x14ac:dyDescent="0.3">
      <c r="A21" s="134" t="s">
        <v>133</v>
      </c>
      <c r="B21" s="135">
        <v>2</v>
      </c>
      <c r="C21" s="135">
        <v>2</v>
      </c>
      <c r="D21" s="135">
        <v>1</v>
      </c>
      <c r="E21" s="135">
        <v>1</v>
      </c>
      <c r="F21" s="135"/>
      <c r="G21" s="135"/>
      <c r="H21" s="135"/>
      <c r="I21" s="135"/>
      <c r="J21" s="135"/>
      <c r="K21" s="89"/>
      <c r="L21" s="135">
        <v>3</v>
      </c>
      <c r="M21" s="135"/>
      <c r="N21" s="135">
        <v>1</v>
      </c>
      <c r="O21" s="135">
        <v>2</v>
      </c>
      <c r="P21" s="135"/>
      <c r="Q21" s="135">
        <v>1</v>
      </c>
      <c r="R21" s="31"/>
    </row>
    <row r="22" spans="1:18" s="3" customFormat="1" ht="36" customHeight="1" x14ac:dyDescent="0.3">
      <c r="A22" s="62" t="s">
        <v>134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20"/>
      <c r="L22" s="136"/>
      <c r="M22" s="136"/>
      <c r="N22" s="136"/>
      <c r="O22" s="136"/>
      <c r="P22" s="136"/>
      <c r="Q22" s="136"/>
    </row>
    <row r="23" spans="1:18" s="3" customFormat="1" ht="36" customHeight="1" x14ac:dyDescent="0.3">
      <c r="A23" s="62" t="s">
        <v>135</v>
      </c>
      <c r="B23" s="65"/>
      <c r="C23" s="65"/>
      <c r="D23" s="65"/>
      <c r="E23" s="65"/>
      <c r="F23" s="65"/>
      <c r="G23" s="65"/>
      <c r="H23" s="65"/>
      <c r="I23" s="65"/>
      <c r="J23" s="65"/>
      <c r="K23" s="89"/>
      <c r="L23" s="65"/>
      <c r="M23" s="65"/>
      <c r="N23" s="65"/>
      <c r="O23" s="65"/>
      <c r="P23" s="65"/>
      <c r="Q23" s="65"/>
    </row>
    <row r="24" spans="1:18" s="3" customFormat="1" ht="36" customHeight="1" x14ac:dyDescent="0.3">
      <c r="A24" s="62" t="s">
        <v>136</v>
      </c>
      <c r="B24" s="65"/>
      <c r="C24" s="65"/>
      <c r="D24" s="65"/>
      <c r="E24" s="65"/>
      <c r="F24" s="65"/>
      <c r="G24" s="65"/>
      <c r="H24" s="65"/>
      <c r="I24" s="65"/>
      <c r="J24" s="65"/>
      <c r="K24" s="89"/>
      <c r="L24" s="65"/>
      <c r="M24" s="65"/>
      <c r="N24" s="65"/>
      <c r="O24" s="65"/>
      <c r="P24" s="65"/>
      <c r="Q24" s="65"/>
    </row>
    <row r="25" spans="1:18" s="3" customFormat="1" ht="36" customHeight="1" x14ac:dyDescent="0.3">
      <c r="A25" s="62" t="s">
        <v>137</v>
      </c>
      <c r="B25" s="65"/>
      <c r="C25" s="65"/>
      <c r="D25" s="65"/>
      <c r="E25" s="65"/>
      <c r="F25" s="65"/>
      <c r="G25" s="65"/>
      <c r="H25" s="65"/>
      <c r="I25" s="65"/>
      <c r="J25" s="65"/>
      <c r="K25" s="89"/>
      <c r="L25" s="65"/>
      <c r="M25" s="65"/>
      <c r="N25" s="65"/>
      <c r="O25" s="65"/>
      <c r="P25" s="65"/>
      <c r="Q25" s="65"/>
    </row>
    <row r="26" spans="1:18" s="3" customFormat="1" ht="36" customHeight="1" x14ac:dyDescent="0.3">
      <c r="A26" s="62" t="s">
        <v>138</v>
      </c>
      <c r="B26" s="136"/>
      <c r="C26" s="136"/>
      <c r="D26" s="136"/>
      <c r="E26" s="136"/>
      <c r="F26" s="136"/>
      <c r="G26" s="136"/>
      <c r="H26" s="136"/>
      <c r="I26" s="136"/>
      <c r="J26" s="136"/>
      <c r="K26" s="120"/>
      <c r="L26" s="136"/>
      <c r="M26" s="136"/>
      <c r="N26" s="136"/>
      <c r="O26" s="136"/>
      <c r="P26" s="136"/>
      <c r="Q26" s="136"/>
    </row>
    <row r="27" spans="1:18" s="3" customFormat="1" ht="36" customHeight="1" x14ac:dyDescent="0.3">
      <c r="A27" s="62" t="s">
        <v>139</v>
      </c>
      <c r="B27" s="65"/>
      <c r="C27" s="65"/>
      <c r="D27" s="65"/>
      <c r="E27" s="65"/>
      <c r="F27" s="65"/>
      <c r="G27" s="65"/>
      <c r="H27" s="65"/>
      <c r="I27" s="65"/>
      <c r="J27" s="65"/>
      <c r="K27" s="89"/>
      <c r="L27" s="65"/>
      <c r="M27" s="65"/>
      <c r="N27" s="65"/>
      <c r="O27" s="65"/>
      <c r="P27" s="65"/>
      <c r="Q27" s="65"/>
    </row>
    <row r="28" spans="1:18" s="3" customFormat="1" ht="36" customHeight="1" x14ac:dyDescent="0.3">
      <c r="A28" s="62" t="s">
        <v>119</v>
      </c>
      <c r="B28" s="65"/>
      <c r="C28" s="65"/>
      <c r="D28" s="65"/>
      <c r="E28" s="65"/>
      <c r="F28" s="65"/>
      <c r="G28" s="65"/>
      <c r="H28" s="65"/>
      <c r="I28" s="65"/>
      <c r="J28" s="65"/>
      <c r="K28" s="89"/>
      <c r="L28" s="65"/>
      <c r="M28" s="65"/>
      <c r="N28" s="65"/>
      <c r="O28" s="65"/>
      <c r="P28" s="65"/>
      <c r="Q28" s="65"/>
    </row>
    <row r="29" spans="1:18" s="3" customFormat="1" ht="36" customHeight="1" x14ac:dyDescent="0.3">
      <c r="A29" s="62" t="s">
        <v>140</v>
      </c>
      <c r="B29" s="65"/>
      <c r="C29" s="65"/>
      <c r="D29" s="65"/>
      <c r="E29" s="65"/>
      <c r="F29" s="65"/>
      <c r="G29" s="65"/>
      <c r="H29" s="65"/>
      <c r="I29" s="65"/>
      <c r="J29" s="65"/>
      <c r="K29" s="89"/>
      <c r="L29" s="65"/>
      <c r="M29" s="65"/>
      <c r="N29" s="65"/>
      <c r="O29" s="65"/>
      <c r="P29" s="65"/>
      <c r="Q29" s="65"/>
    </row>
    <row r="30" spans="1:18" s="3" customFormat="1" ht="36" customHeight="1" x14ac:dyDescent="0.3">
      <c r="A30" s="62" t="s">
        <v>141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20"/>
      <c r="L30" s="136"/>
      <c r="M30" s="136"/>
      <c r="N30" s="136"/>
      <c r="O30" s="136"/>
      <c r="P30" s="136"/>
      <c r="Q30" s="136"/>
    </row>
    <row r="31" spans="1:18" s="3" customFormat="1" ht="36" customHeight="1" x14ac:dyDescent="0.3">
      <c r="A31" s="62" t="s">
        <v>142</v>
      </c>
      <c r="B31" s="65"/>
      <c r="C31" s="65"/>
      <c r="D31" s="65"/>
      <c r="E31" s="65"/>
      <c r="F31" s="65"/>
      <c r="G31" s="65"/>
      <c r="H31" s="65"/>
      <c r="I31" s="65"/>
      <c r="J31" s="65"/>
      <c r="K31" s="89"/>
      <c r="L31" s="65"/>
      <c r="M31" s="65"/>
      <c r="N31" s="65"/>
      <c r="O31" s="65"/>
      <c r="P31" s="65"/>
      <c r="Q31" s="65"/>
    </row>
    <row r="32" spans="1:18" s="3" customFormat="1" ht="36" customHeight="1" x14ac:dyDescent="0.3">
      <c r="A32" s="62" t="s">
        <v>43</v>
      </c>
      <c r="B32" s="136"/>
      <c r="C32" s="136"/>
      <c r="D32" s="136"/>
      <c r="E32" s="136"/>
      <c r="F32" s="136"/>
      <c r="G32" s="136"/>
      <c r="H32" s="136"/>
      <c r="I32" s="136"/>
      <c r="J32" s="136"/>
      <c r="K32" s="120"/>
      <c r="L32" s="136"/>
      <c r="M32" s="136"/>
      <c r="N32" s="136"/>
      <c r="O32" s="136"/>
      <c r="P32" s="136"/>
      <c r="Q32" s="136"/>
    </row>
    <row r="33" spans="1:18" s="3" customFormat="1" ht="36" customHeight="1" x14ac:dyDescent="0.3">
      <c r="A33" s="134" t="s">
        <v>44</v>
      </c>
      <c r="B33" s="135"/>
      <c r="C33" s="135">
        <v>3</v>
      </c>
      <c r="D33" s="135"/>
      <c r="E33" s="135">
        <v>3</v>
      </c>
      <c r="F33" s="135"/>
      <c r="G33" s="135"/>
      <c r="H33" s="135"/>
      <c r="I33" s="135"/>
      <c r="J33" s="135">
        <v>3</v>
      </c>
      <c r="K33" s="89"/>
      <c r="L33" s="135">
        <v>3</v>
      </c>
      <c r="M33" s="135"/>
      <c r="N33" s="135">
        <v>2</v>
      </c>
      <c r="O33" s="135">
        <v>1</v>
      </c>
      <c r="P33" s="135"/>
      <c r="Q33" s="135"/>
    </row>
    <row r="34" spans="1:18" s="3" customFormat="1" ht="36" customHeight="1" x14ac:dyDescent="0.3">
      <c r="A34" s="62" t="s">
        <v>45</v>
      </c>
      <c r="B34" s="65"/>
      <c r="C34" s="65"/>
      <c r="D34" s="65"/>
      <c r="E34" s="65"/>
      <c r="F34" s="65"/>
      <c r="G34" s="65"/>
      <c r="H34" s="65"/>
      <c r="I34" s="65"/>
      <c r="J34" s="65"/>
      <c r="K34" s="89"/>
      <c r="L34" s="65"/>
      <c r="M34" s="65"/>
      <c r="N34" s="65"/>
      <c r="O34" s="65"/>
      <c r="P34" s="65"/>
      <c r="Q34" s="65"/>
    </row>
    <row r="35" spans="1:18" s="3" customFormat="1" ht="36" customHeight="1" x14ac:dyDescent="0.3">
      <c r="A35" s="134" t="s">
        <v>47</v>
      </c>
      <c r="B35" s="135"/>
      <c r="C35" s="135">
        <v>8</v>
      </c>
      <c r="D35" s="135">
        <v>8</v>
      </c>
      <c r="E35" s="135"/>
      <c r="F35" s="135"/>
      <c r="G35" s="135"/>
      <c r="H35" s="135"/>
      <c r="I35" s="135"/>
      <c r="J35" s="135">
        <v>8</v>
      </c>
      <c r="K35" s="89"/>
      <c r="L35" s="135">
        <v>6</v>
      </c>
      <c r="M35" s="135"/>
      <c r="N35" s="135">
        <v>3</v>
      </c>
      <c r="O35" s="135">
        <v>3</v>
      </c>
      <c r="P35" s="135"/>
      <c r="Q35" s="135">
        <v>2</v>
      </c>
    </row>
    <row r="36" spans="1:18" s="3" customFormat="1" ht="36" customHeight="1" x14ac:dyDescent="0.3">
      <c r="A36" s="62" t="s">
        <v>110</v>
      </c>
      <c r="B36" s="136"/>
      <c r="C36" s="136"/>
      <c r="D36" s="136"/>
      <c r="E36" s="136"/>
      <c r="F36" s="136"/>
      <c r="G36" s="136"/>
      <c r="H36" s="136"/>
      <c r="I36" s="136"/>
      <c r="J36" s="136"/>
      <c r="K36" s="120"/>
      <c r="L36" s="136"/>
      <c r="M36" s="136"/>
      <c r="N36" s="136"/>
      <c r="O36" s="136"/>
      <c r="P36" s="136"/>
      <c r="Q36" s="136"/>
    </row>
    <row r="37" spans="1:18" s="3" customFormat="1" ht="36" customHeight="1" x14ac:dyDescent="0.3">
      <c r="A37" s="134" t="s">
        <v>50</v>
      </c>
      <c r="B37" s="135"/>
      <c r="C37" s="135">
        <v>30</v>
      </c>
      <c r="D37" s="135">
        <v>30</v>
      </c>
      <c r="E37" s="135"/>
      <c r="F37" s="135"/>
      <c r="G37" s="135"/>
      <c r="H37" s="135"/>
      <c r="I37" s="135"/>
      <c r="J37" s="135">
        <v>30</v>
      </c>
      <c r="K37" s="89"/>
      <c r="L37" s="135">
        <v>30</v>
      </c>
      <c r="M37" s="135"/>
      <c r="N37" s="135">
        <v>13</v>
      </c>
      <c r="O37" s="135">
        <v>17</v>
      </c>
      <c r="P37" s="135"/>
      <c r="Q37" s="135"/>
    </row>
    <row r="38" spans="1:18" s="140" customFormat="1" ht="36" customHeight="1" x14ac:dyDescent="0.3">
      <c r="A38" s="134" t="s">
        <v>48</v>
      </c>
      <c r="B38" s="135"/>
      <c r="C38" s="135">
        <v>13</v>
      </c>
      <c r="D38" s="135">
        <v>11</v>
      </c>
      <c r="E38" s="135">
        <v>2</v>
      </c>
      <c r="F38" s="135"/>
      <c r="G38" s="135"/>
      <c r="H38" s="135"/>
      <c r="I38" s="135"/>
      <c r="J38" s="135">
        <v>13</v>
      </c>
      <c r="K38" s="89"/>
      <c r="L38" s="135">
        <v>13</v>
      </c>
      <c r="M38" s="135"/>
      <c r="N38" s="135">
        <v>10</v>
      </c>
      <c r="O38" s="135">
        <v>3</v>
      </c>
      <c r="P38" s="135"/>
      <c r="Q38" s="135"/>
      <c r="R38" s="139"/>
    </row>
    <row r="39" spans="1:18" s="3" customFormat="1" ht="36" customHeight="1" x14ac:dyDescent="0.35">
      <c r="A39" s="134" t="s">
        <v>49</v>
      </c>
      <c r="B39" s="135">
        <v>47</v>
      </c>
      <c r="C39" s="135">
        <v>44</v>
      </c>
      <c r="D39" s="135">
        <v>44</v>
      </c>
      <c r="E39" s="135"/>
      <c r="F39" s="135"/>
      <c r="G39" s="135"/>
      <c r="H39" s="135"/>
      <c r="I39" s="135"/>
      <c r="J39" s="135">
        <v>44</v>
      </c>
      <c r="K39" s="89"/>
      <c r="L39" s="135">
        <v>67</v>
      </c>
      <c r="M39" s="135"/>
      <c r="N39" s="135">
        <v>67</v>
      </c>
      <c r="O39" s="135"/>
      <c r="P39" s="135"/>
      <c r="Q39" s="135">
        <v>24</v>
      </c>
      <c r="R39" s="22"/>
    </row>
    <row r="40" spans="1:18" ht="32.25" customHeight="1" x14ac:dyDescent="0.3">
      <c r="A40" s="14" t="s">
        <v>17</v>
      </c>
      <c r="B40" s="13">
        <f>SUM(B11:B39)</f>
        <v>49</v>
      </c>
      <c r="C40" s="13">
        <f t="shared" ref="C40:Q40" si="0">SUM(C11:C39)</f>
        <v>101</v>
      </c>
      <c r="D40" s="13">
        <f t="shared" si="0"/>
        <v>94</v>
      </c>
      <c r="E40" s="13">
        <f t="shared" si="0"/>
        <v>7</v>
      </c>
      <c r="F40" s="13">
        <f t="shared" si="0"/>
        <v>0</v>
      </c>
      <c r="G40" s="13">
        <f t="shared" si="0"/>
        <v>0</v>
      </c>
      <c r="H40" s="13">
        <f t="shared" si="0"/>
        <v>0</v>
      </c>
      <c r="I40" s="13">
        <f t="shared" si="0"/>
        <v>0</v>
      </c>
      <c r="J40" s="13">
        <f t="shared" si="0"/>
        <v>98</v>
      </c>
      <c r="K40" s="13">
        <f t="shared" si="0"/>
        <v>0</v>
      </c>
      <c r="L40" s="13">
        <f t="shared" si="0"/>
        <v>122</v>
      </c>
      <c r="M40" s="13">
        <f t="shared" si="0"/>
        <v>0</v>
      </c>
      <c r="N40" s="13">
        <f t="shared" si="0"/>
        <v>96</v>
      </c>
      <c r="O40" s="13">
        <f t="shared" si="0"/>
        <v>26</v>
      </c>
      <c r="P40" s="13">
        <f t="shared" si="0"/>
        <v>0</v>
      </c>
      <c r="Q40" s="13">
        <f t="shared" si="0"/>
        <v>28</v>
      </c>
    </row>
    <row r="41" spans="1:18" ht="17.25" customHeight="1" x14ac:dyDescent="0.2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8" ht="17.25" customHeight="1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8" ht="17.25" customHeight="1" x14ac:dyDescent="0.2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8" ht="17.25" customHeight="1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</sheetData>
  <mergeCells count="22">
    <mergeCell ref="A10:Q10"/>
    <mergeCell ref="G5:G8"/>
    <mergeCell ref="P7:P8"/>
    <mergeCell ref="Q5:Q8"/>
    <mergeCell ref="E7:E8"/>
    <mergeCell ref="F7:F8"/>
    <mergeCell ref="L6:L8"/>
    <mergeCell ref="M7:M8"/>
    <mergeCell ref="C5:F5"/>
    <mergeCell ref="D6:F6"/>
    <mergeCell ref="A3:Q3"/>
    <mergeCell ref="A5:A8"/>
    <mergeCell ref="B5:B8"/>
    <mergeCell ref="H5:H8"/>
    <mergeCell ref="L5:P5"/>
    <mergeCell ref="C6:C8"/>
    <mergeCell ref="J5:J8"/>
    <mergeCell ref="D7:D8"/>
    <mergeCell ref="I5:I8"/>
    <mergeCell ref="M6:P6"/>
    <mergeCell ref="K5:K8"/>
    <mergeCell ref="N7:O7"/>
  </mergeCells>
  <phoneticPr fontId="16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zoomScale="40" zoomScaleNormal="40" workbookViewId="0">
      <selection activeCell="A2" sqref="A2:Q2"/>
    </sheetView>
  </sheetViews>
  <sheetFormatPr defaultRowHeight="12.75" x14ac:dyDescent="0.2"/>
  <cols>
    <col min="1" max="1" width="67.85546875" style="1" customWidth="1"/>
    <col min="2" max="2" width="17.5703125" style="1" customWidth="1"/>
    <col min="3" max="3" width="13.7109375" style="1" customWidth="1"/>
    <col min="4" max="4" width="17.85546875" style="1" customWidth="1"/>
    <col min="5" max="5" width="18.140625" style="1" customWidth="1"/>
    <col min="6" max="6" width="15.28515625" style="1" customWidth="1"/>
    <col min="7" max="7" width="18.140625" style="1" customWidth="1"/>
    <col min="8" max="8" width="22.7109375" style="1" customWidth="1"/>
    <col min="9" max="9" width="18.5703125" style="1" customWidth="1"/>
    <col min="10" max="10" width="24.42578125" style="1" customWidth="1"/>
    <col min="11" max="11" width="23.140625" style="1" customWidth="1"/>
    <col min="12" max="12" width="14.5703125" style="1" customWidth="1"/>
    <col min="13" max="13" width="18.140625" style="1" customWidth="1"/>
    <col min="14" max="14" width="14.5703125" style="1" customWidth="1"/>
    <col min="15" max="16" width="19.42578125" style="1" customWidth="1"/>
    <col min="17" max="17" width="19.140625" style="1" customWidth="1"/>
    <col min="18" max="18" width="19.7109375" style="1" customWidth="1"/>
    <col min="19" max="16384" width="9.140625" style="1"/>
  </cols>
  <sheetData>
    <row r="1" spans="1:17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38.25" customHeight="1" x14ac:dyDescent="0.2">
      <c r="A3" s="164" t="s">
        <v>18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17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s="2" customFormat="1" ht="30.75" customHeight="1" x14ac:dyDescent="0.2">
      <c r="A5" s="148" t="s">
        <v>3</v>
      </c>
      <c r="B5" s="148" t="s">
        <v>0</v>
      </c>
      <c r="C5" s="147" t="s">
        <v>16</v>
      </c>
      <c r="D5" s="147"/>
      <c r="E5" s="147"/>
      <c r="F5" s="147"/>
      <c r="G5" s="148" t="s">
        <v>59</v>
      </c>
      <c r="H5" s="148" t="s">
        <v>2</v>
      </c>
      <c r="I5" s="148" t="s">
        <v>5</v>
      </c>
      <c r="J5" s="152" t="s">
        <v>7</v>
      </c>
      <c r="K5" s="148" t="s">
        <v>6</v>
      </c>
      <c r="L5" s="161" t="s">
        <v>8</v>
      </c>
      <c r="M5" s="162"/>
      <c r="N5" s="162"/>
      <c r="O5" s="162"/>
      <c r="P5" s="163"/>
      <c r="Q5" s="148" t="s">
        <v>9</v>
      </c>
    </row>
    <row r="6" spans="1:17" s="2" customFormat="1" ht="13.5" customHeight="1" x14ac:dyDescent="0.2">
      <c r="A6" s="149"/>
      <c r="B6" s="149"/>
      <c r="C6" s="160" t="s">
        <v>4</v>
      </c>
      <c r="D6" s="147" t="s">
        <v>12</v>
      </c>
      <c r="E6" s="147"/>
      <c r="F6" s="147"/>
      <c r="G6" s="149"/>
      <c r="H6" s="149"/>
      <c r="I6" s="149"/>
      <c r="J6" s="153"/>
      <c r="K6" s="149"/>
      <c r="L6" s="160" t="s">
        <v>19</v>
      </c>
      <c r="M6" s="151" t="s">
        <v>14</v>
      </c>
      <c r="N6" s="151"/>
      <c r="O6" s="151"/>
      <c r="P6" s="151"/>
      <c r="Q6" s="149"/>
    </row>
    <row r="7" spans="1:17" s="2" customFormat="1" ht="63.75" customHeight="1" x14ac:dyDescent="0.2">
      <c r="A7" s="149"/>
      <c r="B7" s="149"/>
      <c r="C7" s="160"/>
      <c r="D7" s="147" t="s">
        <v>13</v>
      </c>
      <c r="E7" s="147" t="s">
        <v>1</v>
      </c>
      <c r="F7" s="147" t="s">
        <v>104</v>
      </c>
      <c r="G7" s="149"/>
      <c r="H7" s="149"/>
      <c r="I7" s="149"/>
      <c r="J7" s="153"/>
      <c r="K7" s="149"/>
      <c r="L7" s="160"/>
      <c r="M7" s="147" t="s">
        <v>20</v>
      </c>
      <c r="N7" s="147" t="s">
        <v>15</v>
      </c>
      <c r="O7" s="147"/>
      <c r="P7" s="147" t="s">
        <v>21</v>
      </c>
      <c r="Q7" s="149"/>
    </row>
    <row r="8" spans="1:17" ht="24.75" customHeight="1" x14ac:dyDescent="0.2">
      <c r="A8" s="150"/>
      <c r="B8" s="150"/>
      <c r="C8" s="160"/>
      <c r="D8" s="147"/>
      <c r="E8" s="147"/>
      <c r="F8" s="147"/>
      <c r="G8" s="150"/>
      <c r="H8" s="150"/>
      <c r="I8" s="150"/>
      <c r="J8" s="154"/>
      <c r="K8" s="150"/>
      <c r="L8" s="160"/>
      <c r="M8" s="147"/>
      <c r="N8" s="7" t="s">
        <v>10</v>
      </c>
      <c r="O8" s="7" t="s">
        <v>11</v>
      </c>
      <c r="P8" s="147"/>
      <c r="Q8" s="150"/>
    </row>
    <row r="9" spans="1:17" x14ac:dyDescent="0.2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  <c r="Q9" s="8">
        <v>17</v>
      </c>
    </row>
    <row r="10" spans="1:17" s="3" customFormat="1" ht="36" customHeight="1" x14ac:dyDescent="0.2">
      <c r="A10" s="168" t="s">
        <v>55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70"/>
    </row>
    <row r="11" spans="1:17" s="3" customFormat="1" ht="36" customHeight="1" x14ac:dyDescent="0.3">
      <c r="A11" s="62" t="str">
        <f>'Статья 10.6'!A11</f>
        <v>Алатырский МО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20"/>
      <c r="L11" s="136"/>
      <c r="M11" s="136"/>
      <c r="N11" s="136"/>
      <c r="O11" s="136"/>
      <c r="P11" s="136"/>
      <c r="Q11" s="136"/>
    </row>
    <row r="12" spans="1:17" s="3" customFormat="1" ht="36" customHeight="1" x14ac:dyDescent="0.3">
      <c r="A12" s="62" t="str">
        <f>'Статья 10.6'!A12</f>
        <v>Аликовский МО</v>
      </c>
      <c r="B12" s="136"/>
      <c r="C12" s="136"/>
      <c r="D12" s="136"/>
      <c r="E12" s="136"/>
      <c r="F12" s="136"/>
      <c r="G12" s="136"/>
      <c r="H12" s="136"/>
      <c r="I12" s="136"/>
      <c r="J12" s="136"/>
      <c r="K12" s="120"/>
      <c r="L12" s="136"/>
      <c r="M12" s="136"/>
      <c r="N12" s="136"/>
      <c r="O12" s="136"/>
      <c r="P12" s="136"/>
      <c r="Q12" s="136"/>
    </row>
    <row r="13" spans="1:17" s="3" customFormat="1" ht="36" customHeight="1" x14ac:dyDescent="0.3">
      <c r="A13" s="62" t="str">
        <f>'Статья 10.6'!A13</f>
        <v>Батыревский МО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20"/>
      <c r="L13" s="136"/>
      <c r="M13" s="136"/>
      <c r="N13" s="136"/>
      <c r="O13" s="136"/>
      <c r="P13" s="136"/>
      <c r="Q13" s="136"/>
    </row>
    <row r="14" spans="1:17" s="3" customFormat="1" ht="36" customHeight="1" x14ac:dyDescent="0.3">
      <c r="A14" s="62" t="str">
        <f>'Статья 10.6'!A14</f>
        <v>Вурнарский МО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20"/>
      <c r="L14" s="136"/>
      <c r="M14" s="136"/>
      <c r="N14" s="136"/>
      <c r="O14" s="136"/>
      <c r="P14" s="136"/>
      <c r="Q14" s="136"/>
    </row>
    <row r="15" spans="1:17" s="3" customFormat="1" ht="36" customHeight="1" x14ac:dyDescent="0.3">
      <c r="A15" s="62" t="str">
        <f>'Статья 10.6'!A15</f>
        <v>Ибресинский МО</v>
      </c>
      <c r="B15" s="65"/>
      <c r="C15" s="65"/>
      <c r="D15" s="65"/>
      <c r="E15" s="65"/>
      <c r="F15" s="65"/>
      <c r="G15" s="65"/>
      <c r="H15" s="65"/>
      <c r="I15" s="65"/>
      <c r="J15" s="65"/>
      <c r="K15" s="89"/>
      <c r="L15" s="65"/>
      <c r="M15" s="65"/>
      <c r="N15" s="65"/>
      <c r="O15" s="65"/>
      <c r="P15" s="65"/>
      <c r="Q15" s="65"/>
    </row>
    <row r="16" spans="1:17" s="3" customFormat="1" ht="36" customHeight="1" x14ac:dyDescent="0.3">
      <c r="A16" s="62" t="str">
        <f>'Статья 10.6'!A16</f>
        <v>Канашский МО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20"/>
      <c r="L16" s="136"/>
      <c r="M16" s="136"/>
      <c r="N16" s="136"/>
      <c r="O16" s="136"/>
      <c r="P16" s="136"/>
      <c r="Q16" s="136"/>
    </row>
    <row r="17" spans="1:17" s="3" customFormat="1" ht="36" customHeight="1" x14ac:dyDescent="0.3">
      <c r="A17" s="134" t="str">
        <f>'Статья 10.6'!A17</f>
        <v>Козловский МО</v>
      </c>
      <c r="B17" s="141">
        <v>1</v>
      </c>
      <c r="C17" s="141"/>
      <c r="D17" s="141"/>
      <c r="E17" s="141"/>
      <c r="F17" s="141"/>
      <c r="G17" s="141"/>
      <c r="H17" s="141"/>
      <c r="I17" s="141"/>
      <c r="J17" s="141"/>
      <c r="K17" s="120"/>
      <c r="L17" s="141">
        <v>1</v>
      </c>
      <c r="M17" s="141"/>
      <c r="N17" s="141">
        <v>1</v>
      </c>
      <c r="O17" s="141"/>
      <c r="P17" s="141"/>
      <c r="Q17" s="141"/>
    </row>
    <row r="18" spans="1:17" s="3" customFormat="1" ht="36" customHeight="1" x14ac:dyDescent="0.3">
      <c r="A18" s="62" t="str">
        <f>'Статья 10.6'!A18</f>
        <v>Комсомольский МО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20"/>
      <c r="L18" s="136"/>
      <c r="M18" s="136"/>
      <c r="N18" s="136"/>
      <c r="O18" s="136"/>
      <c r="P18" s="136"/>
      <c r="Q18" s="136"/>
    </row>
    <row r="19" spans="1:17" s="3" customFormat="1" ht="36" customHeight="1" x14ac:dyDescent="0.3">
      <c r="A19" s="62" t="str">
        <f>'Статья 10.6'!A19</f>
        <v>Красноармейский МО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20"/>
      <c r="L19" s="136"/>
      <c r="M19" s="136"/>
      <c r="N19" s="136"/>
      <c r="O19" s="136"/>
      <c r="P19" s="136"/>
      <c r="Q19" s="136"/>
    </row>
    <row r="20" spans="1:17" s="3" customFormat="1" ht="36" customHeight="1" x14ac:dyDescent="0.3">
      <c r="A20" s="62" t="str">
        <f>'Статья 10.6'!A20</f>
        <v>Красночетайский МО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20"/>
      <c r="L20" s="136"/>
      <c r="M20" s="136"/>
      <c r="N20" s="136"/>
      <c r="O20" s="136"/>
      <c r="P20" s="136"/>
      <c r="Q20" s="136"/>
    </row>
    <row r="21" spans="1:17" s="3" customFormat="1" ht="36" customHeight="1" x14ac:dyDescent="0.3">
      <c r="A21" s="62" t="str">
        <f>'Статья 10.6'!A21</f>
        <v>Мариинско-Посадский МО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20"/>
      <c r="L21" s="136"/>
      <c r="M21" s="136"/>
      <c r="N21" s="136"/>
      <c r="O21" s="136"/>
      <c r="P21" s="136"/>
      <c r="Q21" s="136"/>
    </row>
    <row r="22" spans="1:17" s="3" customFormat="1" ht="36" customHeight="1" x14ac:dyDescent="0.3">
      <c r="A22" s="62" t="str">
        <f>'Статья 10.6'!A22</f>
        <v>Моргаушский МО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20"/>
      <c r="L22" s="136"/>
      <c r="M22" s="136"/>
      <c r="N22" s="136"/>
      <c r="O22" s="136"/>
      <c r="P22" s="136"/>
      <c r="Q22" s="136"/>
    </row>
    <row r="23" spans="1:17" s="3" customFormat="1" ht="36" customHeight="1" x14ac:dyDescent="0.3">
      <c r="A23" s="62" t="str">
        <f>'Статья 10.6'!A23</f>
        <v>Порецкий МО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20"/>
      <c r="L23" s="136"/>
      <c r="M23" s="136"/>
      <c r="N23" s="136"/>
      <c r="O23" s="136"/>
      <c r="P23" s="136"/>
      <c r="Q23" s="136"/>
    </row>
    <row r="24" spans="1:17" s="3" customFormat="1" ht="36" customHeight="1" x14ac:dyDescent="0.3">
      <c r="A24" s="62" t="str">
        <f>'Статья 10.6'!A24</f>
        <v>Урмарский МО</v>
      </c>
      <c r="B24" s="136"/>
      <c r="C24" s="136"/>
      <c r="D24" s="136"/>
      <c r="E24" s="136"/>
      <c r="F24" s="136"/>
      <c r="G24" s="136"/>
      <c r="H24" s="136"/>
      <c r="I24" s="136"/>
      <c r="J24" s="136"/>
      <c r="K24" s="120"/>
      <c r="L24" s="136"/>
      <c r="M24" s="136"/>
      <c r="N24" s="136"/>
      <c r="O24" s="136"/>
      <c r="P24" s="136"/>
      <c r="Q24" s="136"/>
    </row>
    <row r="25" spans="1:17" s="3" customFormat="1" ht="36" customHeight="1" x14ac:dyDescent="0.3">
      <c r="A25" s="62" t="str">
        <f>'Статья 10.6'!A25</f>
        <v>Цивильский МО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20"/>
      <c r="L25" s="136"/>
      <c r="M25" s="136"/>
      <c r="N25" s="136"/>
      <c r="O25" s="136"/>
      <c r="P25" s="136"/>
      <c r="Q25" s="136"/>
    </row>
    <row r="26" spans="1:17" s="3" customFormat="1" ht="36" customHeight="1" x14ac:dyDescent="0.3">
      <c r="A26" s="62" t="str">
        <f>'Статья 10.6'!A26</f>
        <v>Чебоксарский МО</v>
      </c>
      <c r="B26" s="136"/>
      <c r="C26" s="136"/>
      <c r="D26" s="136"/>
      <c r="E26" s="136"/>
      <c r="F26" s="136"/>
      <c r="G26" s="136"/>
      <c r="H26" s="136"/>
      <c r="I26" s="136"/>
      <c r="J26" s="136"/>
      <c r="K26" s="120"/>
      <c r="L26" s="136"/>
      <c r="M26" s="136"/>
      <c r="N26" s="136"/>
      <c r="O26" s="136"/>
      <c r="P26" s="136"/>
      <c r="Q26" s="136"/>
    </row>
    <row r="27" spans="1:17" s="3" customFormat="1" ht="36" customHeight="1" x14ac:dyDescent="0.3">
      <c r="A27" s="62" t="str">
        <f>'Статья 10.6'!A27</f>
        <v>Шемуршинский МО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20"/>
      <c r="L27" s="136"/>
      <c r="M27" s="136"/>
      <c r="N27" s="136"/>
      <c r="O27" s="136"/>
      <c r="P27" s="136"/>
      <c r="Q27" s="136"/>
    </row>
    <row r="28" spans="1:17" s="3" customFormat="1" ht="36" customHeight="1" x14ac:dyDescent="0.3">
      <c r="A28" s="62" t="str">
        <f>'Статья 10.6'!A28</f>
        <v>Шумерлинский МО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20"/>
      <c r="L28" s="136"/>
      <c r="M28" s="136"/>
      <c r="N28" s="136"/>
      <c r="O28" s="136"/>
      <c r="P28" s="136"/>
      <c r="Q28" s="136"/>
    </row>
    <row r="29" spans="1:17" s="3" customFormat="1" ht="36" customHeight="1" x14ac:dyDescent="0.3">
      <c r="A29" s="62" t="str">
        <f>'Статья 10.6'!A29</f>
        <v>Ядринский МО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20"/>
      <c r="L29" s="136"/>
      <c r="M29" s="136"/>
      <c r="N29" s="136"/>
      <c r="O29" s="136"/>
      <c r="P29" s="136"/>
      <c r="Q29" s="136"/>
    </row>
    <row r="30" spans="1:17" s="3" customFormat="1" ht="36" customHeight="1" x14ac:dyDescent="0.3">
      <c r="A30" s="62" t="str">
        <f>'Статья 10.6'!A30</f>
        <v>Яльчикский МО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20"/>
      <c r="L30" s="136"/>
      <c r="M30" s="136"/>
      <c r="N30" s="136"/>
      <c r="O30" s="136"/>
      <c r="P30" s="136"/>
      <c r="Q30" s="136"/>
    </row>
    <row r="31" spans="1:17" s="3" customFormat="1" ht="36" customHeight="1" x14ac:dyDescent="0.3">
      <c r="A31" s="62" t="str">
        <f>'Статья 10.6'!A31</f>
        <v>Янтиковский МО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20"/>
      <c r="L31" s="136"/>
      <c r="M31" s="136"/>
      <c r="N31" s="136"/>
      <c r="O31" s="136"/>
      <c r="P31" s="136"/>
      <c r="Q31" s="136"/>
    </row>
    <row r="32" spans="1:17" s="3" customFormat="1" ht="36" customHeight="1" x14ac:dyDescent="0.3">
      <c r="A32" s="62" t="str">
        <f>'Статья 10.6'!A32</f>
        <v>г.Алатырь</v>
      </c>
      <c r="B32" s="136"/>
      <c r="C32" s="136"/>
      <c r="D32" s="136"/>
      <c r="E32" s="136"/>
      <c r="F32" s="136"/>
      <c r="G32" s="136"/>
      <c r="H32" s="136"/>
      <c r="I32" s="136"/>
      <c r="J32" s="136"/>
      <c r="K32" s="120"/>
      <c r="L32" s="136"/>
      <c r="M32" s="136"/>
      <c r="N32" s="136"/>
      <c r="O32" s="136"/>
      <c r="P32" s="136"/>
      <c r="Q32" s="136"/>
    </row>
    <row r="33" spans="1:17" s="3" customFormat="1" ht="36" customHeight="1" x14ac:dyDescent="0.3">
      <c r="A33" s="134" t="str">
        <f>'Статья 10.6'!A33</f>
        <v>г.Канаш</v>
      </c>
      <c r="B33" s="141"/>
      <c r="C33" s="141">
        <v>2</v>
      </c>
      <c r="D33" s="141"/>
      <c r="E33" s="141">
        <v>2</v>
      </c>
      <c r="F33" s="141"/>
      <c r="G33" s="141"/>
      <c r="H33" s="141"/>
      <c r="I33" s="141">
        <v>2</v>
      </c>
      <c r="J33" s="141"/>
      <c r="K33" s="120"/>
      <c r="L33" s="141"/>
      <c r="M33" s="141"/>
      <c r="N33" s="141"/>
      <c r="O33" s="141"/>
      <c r="P33" s="141"/>
      <c r="Q33" s="141"/>
    </row>
    <row r="34" spans="1:17" s="3" customFormat="1" ht="36" customHeight="1" x14ac:dyDescent="0.3">
      <c r="A34" s="62" t="str">
        <f>'Статья 10.6'!A34</f>
        <v>г.Новочебоксарск</v>
      </c>
      <c r="B34" s="136"/>
      <c r="C34" s="136"/>
      <c r="D34" s="136"/>
      <c r="E34" s="136"/>
      <c r="F34" s="136"/>
      <c r="G34" s="136"/>
      <c r="H34" s="136"/>
      <c r="I34" s="136"/>
      <c r="J34" s="136"/>
      <c r="K34" s="120"/>
      <c r="L34" s="136"/>
      <c r="M34" s="136"/>
      <c r="N34" s="136"/>
      <c r="O34" s="136"/>
      <c r="P34" s="136"/>
      <c r="Q34" s="136"/>
    </row>
    <row r="35" spans="1:17" s="3" customFormat="1" ht="36" customHeight="1" x14ac:dyDescent="0.3">
      <c r="A35" s="62" t="str">
        <f>'Статья 10.6'!A35</f>
        <v>г.Шумерля</v>
      </c>
      <c r="B35" s="65"/>
      <c r="C35" s="65"/>
      <c r="D35" s="65"/>
      <c r="E35" s="65"/>
      <c r="F35" s="65"/>
      <c r="G35" s="65"/>
      <c r="H35" s="65"/>
      <c r="I35" s="65"/>
      <c r="J35" s="65"/>
      <c r="K35" s="89"/>
      <c r="L35" s="65"/>
      <c r="M35" s="65"/>
      <c r="N35" s="65"/>
      <c r="O35" s="65"/>
      <c r="P35" s="65"/>
      <c r="Q35" s="65"/>
    </row>
    <row r="36" spans="1:17" s="3" customFormat="1" ht="36" customHeight="1" x14ac:dyDescent="0.3">
      <c r="A36" s="62" t="str">
        <f>'Статья 10.6'!A36</f>
        <v>городская административная комиссия</v>
      </c>
      <c r="B36" s="136"/>
      <c r="C36" s="136"/>
      <c r="D36" s="136"/>
      <c r="E36" s="136"/>
      <c r="F36" s="136"/>
      <c r="G36" s="136"/>
      <c r="H36" s="136"/>
      <c r="I36" s="136"/>
      <c r="J36" s="136"/>
      <c r="K36" s="120"/>
      <c r="L36" s="136"/>
      <c r="M36" s="136"/>
      <c r="N36" s="136"/>
      <c r="O36" s="136"/>
      <c r="P36" s="136"/>
      <c r="Q36" s="136"/>
    </row>
    <row r="37" spans="1:17" s="3" customFormat="1" ht="36" customHeight="1" x14ac:dyDescent="0.3">
      <c r="A37" s="62" t="str">
        <f>'Статья 10.6'!A37</f>
        <v>Калининский район г.Чебоксары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20"/>
      <c r="L37" s="136"/>
      <c r="M37" s="136"/>
      <c r="N37" s="136"/>
      <c r="O37" s="136"/>
      <c r="P37" s="136"/>
      <c r="Q37" s="136"/>
    </row>
    <row r="38" spans="1:17" s="3" customFormat="1" ht="36" customHeight="1" x14ac:dyDescent="0.3">
      <c r="A38" s="62" t="str">
        <f>'Статья 10.6'!A38</f>
        <v>Московский район г.Чебоксары</v>
      </c>
      <c r="B38" s="136"/>
      <c r="C38" s="136"/>
      <c r="D38" s="136"/>
      <c r="E38" s="136"/>
      <c r="F38" s="136"/>
      <c r="G38" s="136"/>
      <c r="H38" s="136"/>
      <c r="I38" s="136"/>
      <c r="J38" s="136"/>
      <c r="K38" s="120"/>
      <c r="L38" s="136"/>
      <c r="M38" s="136"/>
      <c r="N38" s="136"/>
      <c r="O38" s="136"/>
      <c r="P38" s="136"/>
      <c r="Q38" s="136"/>
    </row>
    <row r="39" spans="1:17" s="3" customFormat="1" ht="36" customHeight="1" x14ac:dyDescent="0.3">
      <c r="A39" s="62" t="str">
        <f>'Статья 10.6'!A39</f>
        <v>Ленинский район г.Чебоксары</v>
      </c>
      <c r="B39" s="65"/>
      <c r="C39" s="65"/>
      <c r="D39" s="65"/>
      <c r="E39" s="65"/>
      <c r="F39" s="65"/>
      <c r="G39" s="65"/>
      <c r="H39" s="65"/>
      <c r="I39" s="65"/>
      <c r="J39" s="65"/>
      <c r="K39" s="89"/>
      <c r="L39" s="65"/>
      <c r="M39" s="65"/>
      <c r="N39" s="65"/>
      <c r="O39" s="65"/>
      <c r="P39" s="65"/>
      <c r="Q39" s="65"/>
    </row>
    <row r="40" spans="1:17" ht="32.25" customHeight="1" x14ac:dyDescent="0.3">
      <c r="A40" s="14" t="s">
        <v>17</v>
      </c>
      <c r="B40" s="13">
        <f>SUM(B11:B39)</f>
        <v>1</v>
      </c>
      <c r="C40" s="13">
        <f t="shared" ref="C40:Q40" si="0">SUM(C11:C39)</f>
        <v>2</v>
      </c>
      <c r="D40" s="13">
        <f t="shared" si="0"/>
        <v>0</v>
      </c>
      <c r="E40" s="13">
        <f t="shared" si="0"/>
        <v>2</v>
      </c>
      <c r="F40" s="13">
        <f t="shared" si="0"/>
        <v>0</v>
      </c>
      <c r="G40" s="13">
        <f t="shared" si="0"/>
        <v>0</v>
      </c>
      <c r="H40" s="13">
        <f t="shared" si="0"/>
        <v>0</v>
      </c>
      <c r="I40" s="13">
        <f t="shared" si="0"/>
        <v>2</v>
      </c>
      <c r="J40" s="13">
        <f t="shared" si="0"/>
        <v>0</v>
      </c>
      <c r="K40" s="13">
        <f t="shared" si="0"/>
        <v>0</v>
      </c>
      <c r="L40" s="13">
        <f t="shared" si="0"/>
        <v>1</v>
      </c>
      <c r="M40" s="13">
        <f t="shared" si="0"/>
        <v>0</v>
      </c>
      <c r="N40" s="13">
        <f t="shared" si="0"/>
        <v>1</v>
      </c>
      <c r="O40" s="13">
        <f t="shared" si="0"/>
        <v>0</v>
      </c>
      <c r="P40" s="13">
        <f t="shared" si="0"/>
        <v>0</v>
      </c>
      <c r="Q40" s="13">
        <f t="shared" si="0"/>
        <v>0</v>
      </c>
    </row>
    <row r="41" spans="1:17" ht="17.25" customHeight="1" x14ac:dyDescent="0.3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37"/>
      <c r="L41" s="10"/>
      <c r="M41" s="10"/>
      <c r="N41" s="10"/>
      <c r="O41" s="10"/>
      <c r="P41" s="10"/>
      <c r="Q41" s="10"/>
    </row>
    <row r="42" spans="1:17" ht="17.25" customHeight="1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7" ht="17.25" customHeight="1" x14ac:dyDescent="0.2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ht="17.25" customHeight="1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</sheetData>
  <mergeCells count="22">
    <mergeCell ref="A10:Q10"/>
    <mergeCell ref="G5:G8"/>
    <mergeCell ref="P7:P8"/>
    <mergeCell ref="Q5:Q8"/>
    <mergeCell ref="E7:E8"/>
    <mergeCell ref="F7:F8"/>
    <mergeCell ref="L6:L8"/>
    <mergeCell ref="M7:M8"/>
    <mergeCell ref="C5:F5"/>
    <mergeCell ref="D6:F6"/>
    <mergeCell ref="A3:Q3"/>
    <mergeCell ref="A5:A8"/>
    <mergeCell ref="B5:B8"/>
    <mergeCell ref="H5:H8"/>
    <mergeCell ref="L5:P5"/>
    <mergeCell ref="C6:C8"/>
    <mergeCell ref="J5:J8"/>
    <mergeCell ref="D7:D8"/>
    <mergeCell ref="I5:I8"/>
    <mergeCell ref="M6:P6"/>
    <mergeCell ref="K5:K8"/>
    <mergeCell ref="N7:O7"/>
  </mergeCells>
  <phoneticPr fontId="16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zoomScale="40" zoomScaleNormal="40" workbookViewId="0">
      <selection activeCell="A2" sqref="A2:Q2"/>
    </sheetView>
  </sheetViews>
  <sheetFormatPr defaultRowHeight="12.75" x14ac:dyDescent="0.2"/>
  <cols>
    <col min="1" max="1" width="67.85546875" style="1" customWidth="1"/>
    <col min="2" max="2" width="17.5703125" style="1" customWidth="1"/>
    <col min="3" max="3" width="13.7109375" style="1" customWidth="1"/>
    <col min="4" max="4" width="17.85546875" style="1" customWidth="1"/>
    <col min="5" max="5" width="18.140625" style="1" customWidth="1"/>
    <col min="6" max="6" width="13.5703125" style="1" customWidth="1"/>
    <col min="7" max="7" width="23.5703125" style="1" customWidth="1"/>
    <col min="8" max="8" width="27.42578125" style="1" customWidth="1"/>
    <col min="9" max="9" width="18.5703125" style="1" customWidth="1"/>
    <col min="10" max="10" width="28.5703125" style="1" customWidth="1"/>
    <col min="11" max="11" width="23.140625" style="1" customWidth="1"/>
    <col min="12" max="12" width="17.140625" style="1" customWidth="1"/>
    <col min="13" max="13" width="22.5703125" style="1" customWidth="1"/>
    <col min="14" max="14" width="14.5703125" style="1" customWidth="1"/>
    <col min="15" max="16" width="19.42578125" style="1" customWidth="1"/>
    <col min="17" max="17" width="19.140625" style="1" customWidth="1"/>
    <col min="18" max="18" width="19.7109375" style="1" customWidth="1"/>
    <col min="19" max="16384" width="9.140625" style="1"/>
  </cols>
  <sheetData>
    <row r="1" spans="1:17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38.25" customHeight="1" x14ac:dyDescent="0.2">
      <c r="A3" s="164" t="s">
        <v>18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17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s="2" customFormat="1" ht="30.75" customHeight="1" x14ac:dyDescent="0.2">
      <c r="A5" s="148" t="s">
        <v>3</v>
      </c>
      <c r="B5" s="148" t="s">
        <v>0</v>
      </c>
      <c r="C5" s="147" t="s">
        <v>16</v>
      </c>
      <c r="D5" s="147"/>
      <c r="E5" s="147"/>
      <c r="F5" s="147"/>
      <c r="G5" s="148" t="s">
        <v>59</v>
      </c>
      <c r="H5" s="148" t="s">
        <v>2</v>
      </c>
      <c r="I5" s="148" t="s">
        <v>5</v>
      </c>
      <c r="J5" s="152" t="s">
        <v>7</v>
      </c>
      <c r="K5" s="148" t="s">
        <v>6</v>
      </c>
      <c r="L5" s="161" t="s">
        <v>8</v>
      </c>
      <c r="M5" s="162"/>
      <c r="N5" s="162"/>
      <c r="O5" s="162"/>
      <c r="P5" s="163"/>
      <c r="Q5" s="148" t="s">
        <v>9</v>
      </c>
    </row>
    <row r="6" spans="1:17" s="2" customFormat="1" ht="13.5" customHeight="1" x14ac:dyDescent="0.2">
      <c r="A6" s="149"/>
      <c r="B6" s="149"/>
      <c r="C6" s="160" t="s">
        <v>4</v>
      </c>
      <c r="D6" s="147" t="s">
        <v>12</v>
      </c>
      <c r="E6" s="147"/>
      <c r="F6" s="147"/>
      <c r="G6" s="149"/>
      <c r="H6" s="149"/>
      <c r="I6" s="149"/>
      <c r="J6" s="153"/>
      <c r="K6" s="149"/>
      <c r="L6" s="160" t="s">
        <v>19</v>
      </c>
      <c r="M6" s="151" t="s">
        <v>14</v>
      </c>
      <c r="N6" s="151"/>
      <c r="O6" s="151"/>
      <c r="P6" s="151"/>
      <c r="Q6" s="149"/>
    </row>
    <row r="7" spans="1:17" s="2" customFormat="1" ht="63.75" customHeight="1" x14ac:dyDescent="0.2">
      <c r="A7" s="149"/>
      <c r="B7" s="149"/>
      <c r="C7" s="160"/>
      <c r="D7" s="147" t="s">
        <v>13</v>
      </c>
      <c r="E7" s="147" t="s">
        <v>1</v>
      </c>
      <c r="F7" s="147" t="s">
        <v>104</v>
      </c>
      <c r="G7" s="149"/>
      <c r="H7" s="149"/>
      <c r="I7" s="149"/>
      <c r="J7" s="153"/>
      <c r="K7" s="149"/>
      <c r="L7" s="160"/>
      <c r="M7" s="147" t="s">
        <v>20</v>
      </c>
      <c r="N7" s="147" t="s">
        <v>15</v>
      </c>
      <c r="O7" s="147"/>
      <c r="P7" s="147" t="s">
        <v>21</v>
      </c>
      <c r="Q7" s="149"/>
    </row>
    <row r="8" spans="1:17" ht="24.75" customHeight="1" x14ac:dyDescent="0.2">
      <c r="A8" s="150"/>
      <c r="B8" s="150"/>
      <c r="C8" s="160"/>
      <c r="D8" s="147"/>
      <c r="E8" s="147"/>
      <c r="F8" s="147"/>
      <c r="G8" s="150"/>
      <c r="H8" s="150"/>
      <c r="I8" s="150"/>
      <c r="J8" s="154"/>
      <c r="K8" s="150"/>
      <c r="L8" s="160"/>
      <c r="M8" s="147"/>
      <c r="N8" s="7" t="s">
        <v>10</v>
      </c>
      <c r="O8" s="7" t="s">
        <v>11</v>
      </c>
      <c r="P8" s="147"/>
      <c r="Q8" s="150"/>
    </row>
    <row r="9" spans="1:17" x14ac:dyDescent="0.2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  <c r="Q9" s="8">
        <v>17</v>
      </c>
    </row>
    <row r="10" spans="1:17" s="3" customFormat="1" ht="72" customHeight="1" x14ac:dyDescent="0.2">
      <c r="A10" s="198" t="s">
        <v>98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200"/>
    </row>
    <row r="11" spans="1:17" s="3" customFormat="1" ht="36" customHeight="1" x14ac:dyDescent="0.3">
      <c r="A11" s="62" t="str">
        <f>'Статья 10.6'!A11</f>
        <v>Алатырский МО</v>
      </c>
      <c r="B11" s="65"/>
      <c r="C11" s="65"/>
      <c r="D11" s="65"/>
      <c r="E11" s="65"/>
      <c r="F11" s="65"/>
      <c r="G11" s="65"/>
      <c r="H11" s="65"/>
      <c r="I11" s="65"/>
      <c r="J11" s="65"/>
      <c r="K11" s="89"/>
      <c r="L11" s="65"/>
      <c r="M11" s="65"/>
      <c r="N11" s="65"/>
      <c r="O11" s="65"/>
      <c r="P11" s="65"/>
      <c r="Q11" s="65"/>
    </row>
    <row r="12" spans="1:17" s="3" customFormat="1" ht="36" customHeight="1" x14ac:dyDescent="0.3">
      <c r="A12" s="62" t="str">
        <f>'Статья 10.6'!A12</f>
        <v>Аликовский МО</v>
      </c>
      <c r="B12" s="65"/>
      <c r="C12" s="65"/>
      <c r="D12" s="65"/>
      <c r="E12" s="65"/>
      <c r="F12" s="65"/>
      <c r="G12" s="65"/>
      <c r="H12" s="65"/>
      <c r="I12" s="65"/>
      <c r="J12" s="65"/>
      <c r="K12" s="89"/>
      <c r="L12" s="65"/>
      <c r="M12" s="65"/>
      <c r="N12" s="65"/>
      <c r="O12" s="65"/>
      <c r="P12" s="65"/>
      <c r="Q12" s="65"/>
    </row>
    <row r="13" spans="1:17" s="3" customFormat="1" ht="36" customHeight="1" x14ac:dyDescent="0.3">
      <c r="A13" s="62" t="str">
        <f>'Статья 10.6'!A13</f>
        <v>Батыревский МО</v>
      </c>
      <c r="B13" s="65"/>
      <c r="C13" s="65"/>
      <c r="D13" s="65"/>
      <c r="E13" s="65"/>
      <c r="F13" s="65"/>
      <c r="G13" s="65"/>
      <c r="H13" s="65"/>
      <c r="I13" s="65"/>
      <c r="J13" s="65"/>
      <c r="K13" s="89"/>
      <c r="L13" s="65"/>
      <c r="M13" s="65"/>
      <c r="N13" s="65"/>
      <c r="O13" s="65"/>
      <c r="P13" s="65"/>
      <c r="Q13" s="65"/>
    </row>
    <row r="14" spans="1:17" s="3" customFormat="1" ht="36" customHeight="1" x14ac:dyDescent="0.3">
      <c r="A14" s="62" t="str">
        <f>'Статья 10.6'!A14</f>
        <v>Вурнарский МО</v>
      </c>
      <c r="B14" s="65"/>
      <c r="C14" s="65"/>
      <c r="D14" s="65"/>
      <c r="E14" s="65"/>
      <c r="F14" s="65"/>
      <c r="G14" s="65"/>
      <c r="H14" s="65"/>
      <c r="I14" s="65"/>
      <c r="J14" s="65"/>
      <c r="K14" s="89"/>
      <c r="L14" s="65"/>
      <c r="M14" s="65"/>
      <c r="N14" s="65"/>
      <c r="O14" s="65"/>
      <c r="P14" s="65"/>
      <c r="Q14" s="65"/>
    </row>
    <row r="15" spans="1:17" s="3" customFormat="1" ht="36" customHeight="1" x14ac:dyDescent="0.3">
      <c r="A15" s="62" t="str">
        <f>'Статья 10.6'!A15</f>
        <v>Ибресинский МО</v>
      </c>
      <c r="B15" s="65"/>
      <c r="C15" s="65"/>
      <c r="D15" s="65"/>
      <c r="E15" s="65"/>
      <c r="F15" s="65"/>
      <c r="G15" s="65"/>
      <c r="H15" s="65"/>
      <c r="I15" s="65"/>
      <c r="J15" s="65"/>
      <c r="K15" s="89"/>
      <c r="L15" s="65"/>
      <c r="M15" s="65"/>
      <c r="N15" s="65"/>
      <c r="O15" s="65"/>
      <c r="P15" s="65"/>
      <c r="Q15" s="65"/>
    </row>
    <row r="16" spans="1:17" s="3" customFormat="1" ht="36" customHeight="1" x14ac:dyDescent="0.3">
      <c r="A16" s="62" t="str">
        <f>'Статья 10.6'!A16</f>
        <v>Канашский МО</v>
      </c>
      <c r="B16" s="65"/>
      <c r="C16" s="65"/>
      <c r="D16" s="65"/>
      <c r="E16" s="65"/>
      <c r="F16" s="65"/>
      <c r="G16" s="65"/>
      <c r="H16" s="65"/>
      <c r="I16" s="65"/>
      <c r="J16" s="65"/>
      <c r="K16" s="89"/>
      <c r="L16" s="65"/>
      <c r="M16" s="65"/>
      <c r="N16" s="65"/>
      <c r="O16" s="65"/>
      <c r="P16" s="65"/>
      <c r="Q16" s="65"/>
    </row>
    <row r="17" spans="1:18" s="3" customFormat="1" ht="36" customHeight="1" x14ac:dyDescent="0.3">
      <c r="A17" s="62" t="str">
        <f>'Статья 10.6'!A17</f>
        <v>Козловский МО</v>
      </c>
      <c r="B17" s="65"/>
      <c r="C17" s="65"/>
      <c r="D17" s="65"/>
      <c r="E17" s="65"/>
      <c r="F17" s="65"/>
      <c r="G17" s="65"/>
      <c r="H17" s="65"/>
      <c r="I17" s="65"/>
      <c r="J17" s="65"/>
      <c r="K17" s="89"/>
      <c r="L17" s="65"/>
      <c r="M17" s="65"/>
      <c r="N17" s="65"/>
      <c r="O17" s="65"/>
      <c r="P17" s="65"/>
      <c r="Q17" s="65"/>
    </row>
    <row r="18" spans="1:18" s="3" customFormat="1" ht="36" customHeight="1" x14ac:dyDescent="0.3">
      <c r="A18" s="62" t="str">
        <f>'Статья 10.6'!A18</f>
        <v>Комсомольский МО</v>
      </c>
      <c r="B18" s="65"/>
      <c r="C18" s="65"/>
      <c r="D18" s="65"/>
      <c r="E18" s="65"/>
      <c r="F18" s="65"/>
      <c r="G18" s="65"/>
      <c r="H18" s="65"/>
      <c r="I18" s="65"/>
      <c r="J18" s="65"/>
      <c r="K18" s="89"/>
      <c r="L18" s="65"/>
      <c r="M18" s="65"/>
      <c r="N18" s="65"/>
      <c r="O18" s="65"/>
      <c r="P18" s="65"/>
      <c r="Q18" s="65"/>
    </row>
    <row r="19" spans="1:18" s="3" customFormat="1" ht="36" customHeight="1" x14ac:dyDescent="0.3">
      <c r="A19" s="62" t="str">
        <f>'Статья 10.6'!A19</f>
        <v>Красноармейский МО</v>
      </c>
      <c r="B19" s="65"/>
      <c r="C19" s="65"/>
      <c r="D19" s="65"/>
      <c r="E19" s="65"/>
      <c r="F19" s="65"/>
      <c r="G19" s="65"/>
      <c r="H19" s="65"/>
      <c r="I19" s="65"/>
      <c r="J19" s="65"/>
      <c r="K19" s="89"/>
      <c r="L19" s="65"/>
      <c r="M19" s="65"/>
      <c r="N19" s="65"/>
      <c r="O19" s="65"/>
      <c r="P19" s="65"/>
      <c r="Q19" s="65"/>
    </row>
    <row r="20" spans="1:18" s="3" customFormat="1" ht="36" customHeight="1" x14ac:dyDescent="0.3">
      <c r="A20" s="62" t="str">
        <f>'Статья 10.6'!A20</f>
        <v>Красночетайский МО</v>
      </c>
      <c r="B20" s="65"/>
      <c r="C20" s="65"/>
      <c r="D20" s="65"/>
      <c r="E20" s="65"/>
      <c r="F20" s="65"/>
      <c r="G20" s="65"/>
      <c r="H20" s="65"/>
      <c r="I20" s="65"/>
      <c r="J20" s="65"/>
      <c r="K20" s="89"/>
      <c r="L20" s="65"/>
      <c r="M20" s="65"/>
      <c r="N20" s="65"/>
      <c r="O20" s="65"/>
      <c r="P20" s="65"/>
      <c r="Q20" s="65"/>
    </row>
    <row r="21" spans="1:18" s="3" customFormat="1" ht="36" customHeight="1" x14ac:dyDescent="0.3">
      <c r="A21" s="62" t="str">
        <f>'Статья 10.6'!A21</f>
        <v>Мариинско-Посадский МО</v>
      </c>
      <c r="B21" s="65"/>
      <c r="C21" s="65"/>
      <c r="D21" s="65"/>
      <c r="E21" s="65"/>
      <c r="F21" s="65"/>
      <c r="G21" s="65"/>
      <c r="H21" s="65"/>
      <c r="I21" s="65"/>
      <c r="J21" s="65"/>
      <c r="K21" s="89"/>
      <c r="L21" s="65"/>
      <c r="M21" s="65"/>
      <c r="N21" s="65"/>
      <c r="O21" s="65"/>
      <c r="P21" s="65"/>
      <c r="Q21" s="65"/>
      <c r="R21" s="3" t="s">
        <v>120</v>
      </c>
    </row>
    <row r="22" spans="1:18" s="3" customFormat="1" ht="36" customHeight="1" x14ac:dyDescent="0.3">
      <c r="A22" s="62" t="str">
        <f>'Статья 10.6'!A22</f>
        <v>Моргаушский МО</v>
      </c>
      <c r="B22" s="65"/>
      <c r="C22" s="65"/>
      <c r="D22" s="65"/>
      <c r="E22" s="65"/>
      <c r="F22" s="65"/>
      <c r="G22" s="65"/>
      <c r="H22" s="65"/>
      <c r="I22" s="65"/>
      <c r="J22" s="65"/>
      <c r="K22" s="89"/>
      <c r="L22" s="65"/>
      <c r="M22" s="65"/>
      <c r="N22" s="65"/>
      <c r="O22" s="65"/>
      <c r="P22" s="65"/>
      <c r="Q22" s="65"/>
    </row>
    <row r="23" spans="1:18" s="3" customFormat="1" ht="36" customHeight="1" x14ac:dyDescent="0.3">
      <c r="A23" s="62" t="str">
        <f>'Статья 10.6'!A23</f>
        <v>Порецкий МО</v>
      </c>
      <c r="B23" s="65"/>
      <c r="C23" s="65"/>
      <c r="D23" s="65"/>
      <c r="E23" s="65"/>
      <c r="F23" s="65"/>
      <c r="G23" s="65"/>
      <c r="H23" s="65"/>
      <c r="I23" s="65"/>
      <c r="J23" s="65"/>
      <c r="K23" s="89"/>
      <c r="L23" s="65"/>
      <c r="M23" s="65"/>
      <c r="N23" s="65"/>
      <c r="O23" s="65"/>
      <c r="P23" s="65"/>
      <c r="Q23" s="65"/>
    </row>
    <row r="24" spans="1:18" s="3" customFormat="1" ht="36" customHeight="1" x14ac:dyDescent="0.3">
      <c r="A24" s="62" t="str">
        <f>'Статья 10.6'!A24</f>
        <v>Урмарский МО</v>
      </c>
      <c r="B24" s="65"/>
      <c r="C24" s="65"/>
      <c r="D24" s="65"/>
      <c r="E24" s="65"/>
      <c r="F24" s="65"/>
      <c r="G24" s="65"/>
      <c r="H24" s="65"/>
      <c r="I24" s="65"/>
      <c r="J24" s="65"/>
      <c r="K24" s="89"/>
      <c r="L24" s="65"/>
      <c r="M24" s="65"/>
      <c r="N24" s="65"/>
      <c r="O24" s="65"/>
      <c r="P24" s="65"/>
      <c r="Q24" s="65"/>
    </row>
    <row r="25" spans="1:18" s="3" customFormat="1" ht="36" customHeight="1" x14ac:dyDescent="0.3">
      <c r="A25" s="62" t="str">
        <f>'Статья 10.6'!A25</f>
        <v>Цивильский МО</v>
      </c>
      <c r="B25" s="65"/>
      <c r="C25" s="65"/>
      <c r="D25" s="65"/>
      <c r="E25" s="65"/>
      <c r="F25" s="65"/>
      <c r="G25" s="65"/>
      <c r="H25" s="65"/>
      <c r="I25" s="65"/>
      <c r="J25" s="65"/>
      <c r="K25" s="89"/>
      <c r="L25" s="65"/>
      <c r="M25" s="65"/>
      <c r="N25" s="65"/>
      <c r="O25" s="65"/>
      <c r="P25" s="65"/>
      <c r="Q25" s="65"/>
    </row>
    <row r="26" spans="1:18" s="3" customFormat="1" ht="36" customHeight="1" x14ac:dyDescent="0.3">
      <c r="A26" s="62" t="str">
        <f>'Статья 10.6'!A26</f>
        <v>Чебоксарский МО</v>
      </c>
      <c r="B26" s="65"/>
      <c r="C26" s="65"/>
      <c r="D26" s="65"/>
      <c r="E26" s="65"/>
      <c r="F26" s="65"/>
      <c r="G26" s="65"/>
      <c r="H26" s="65"/>
      <c r="I26" s="65"/>
      <c r="J26" s="65"/>
      <c r="K26" s="89"/>
      <c r="L26" s="65"/>
      <c r="M26" s="65"/>
      <c r="N26" s="65"/>
      <c r="O26" s="65"/>
      <c r="P26" s="65"/>
      <c r="Q26" s="65"/>
    </row>
    <row r="27" spans="1:18" s="3" customFormat="1" ht="36" customHeight="1" x14ac:dyDescent="0.3">
      <c r="A27" s="62" t="str">
        <f>'Статья 10.6'!A27</f>
        <v>Шемуршинский МО</v>
      </c>
      <c r="B27" s="65"/>
      <c r="C27" s="65"/>
      <c r="D27" s="65"/>
      <c r="E27" s="65"/>
      <c r="F27" s="65"/>
      <c r="G27" s="65"/>
      <c r="H27" s="65"/>
      <c r="I27" s="65"/>
      <c r="J27" s="65"/>
      <c r="K27" s="89"/>
      <c r="L27" s="65"/>
      <c r="M27" s="65"/>
      <c r="N27" s="65"/>
      <c r="O27" s="65"/>
      <c r="P27" s="65"/>
      <c r="Q27" s="65"/>
    </row>
    <row r="28" spans="1:18" s="3" customFormat="1" ht="36" customHeight="1" x14ac:dyDescent="0.3">
      <c r="A28" s="62" t="str">
        <f>'Статья 10.6'!A28</f>
        <v>Шумерлинский МО</v>
      </c>
      <c r="B28" s="65"/>
      <c r="C28" s="65"/>
      <c r="D28" s="65"/>
      <c r="E28" s="65"/>
      <c r="F28" s="65"/>
      <c r="G28" s="65"/>
      <c r="H28" s="65"/>
      <c r="I28" s="65"/>
      <c r="J28" s="65"/>
      <c r="K28" s="89"/>
      <c r="L28" s="65"/>
      <c r="M28" s="65"/>
      <c r="N28" s="65"/>
      <c r="O28" s="65"/>
      <c r="P28" s="65"/>
      <c r="Q28" s="65"/>
    </row>
    <row r="29" spans="1:18" s="3" customFormat="1" ht="36" customHeight="1" x14ac:dyDescent="0.3">
      <c r="A29" s="62" t="str">
        <f>'Статья 10.6'!A29</f>
        <v>Ядринский МО</v>
      </c>
      <c r="B29" s="65"/>
      <c r="C29" s="65"/>
      <c r="D29" s="65"/>
      <c r="E29" s="65"/>
      <c r="F29" s="65"/>
      <c r="G29" s="65"/>
      <c r="H29" s="65"/>
      <c r="I29" s="65"/>
      <c r="J29" s="65"/>
      <c r="K29" s="89"/>
      <c r="L29" s="65"/>
      <c r="M29" s="65"/>
      <c r="N29" s="65"/>
      <c r="O29" s="65"/>
      <c r="P29" s="65"/>
      <c r="Q29" s="65"/>
    </row>
    <row r="30" spans="1:18" s="3" customFormat="1" ht="36" customHeight="1" x14ac:dyDescent="0.3">
      <c r="A30" s="62" t="str">
        <f>'Статья 10.6'!A30</f>
        <v>Яльчикский МО</v>
      </c>
      <c r="B30" s="65"/>
      <c r="C30" s="65"/>
      <c r="D30" s="65"/>
      <c r="E30" s="65"/>
      <c r="F30" s="65"/>
      <c r="G30" s="65"/>
      <c r="H30" s="65"/>
      <c r="I30" s="65"/>
      <c r="J30" s="65"/>
      <c r="K30" s="89"/>
      <c r="L30" s="65"/>
      <c r="M30" s="65"/>
      <c r="N30" s="65"/>
      <c r="O30" s="65"/>
      <c r="P30" s="65"/>
      <c r="Q30" s="65"/>
    </row>
    <row r="31" spans="1:18" s="3" customFormat="1" ht="36" customHeight="1" x14ac:dyDescent="0.3">
      <c r="A31" s="62" t="str">
        <f>'Статья 10.6'!A31</f>
        <v>Янтиковский МО</v>
      </c>
      <c r="B31" s="65"/>
      <c r="C31" s="65"/>
      <c r="D31" s="65"/>
      <c r="E31" s="65"/>
      <c r="F31" s="65"/>
      <c r="G31" s="65"/>
      <c r="H31" s="65"/>
      <c r="I31" s="65"/>
      <c r="J31" s="65"/>
      <c r="K31" s="89"/>
      <c r="L31" s="65"/>
      <c r="M31" s="65"/>
      <c r="N31" s="65"/>
      <c r="O31" s="65"/>
      <c r="P31" s="65"/>
      <c r="Q31" s="65"/>
    </row>
    <row r="32" spans="1:18" s="3" customFormat="1" ht="36" customHeight="1" x14ac:dyDescent="0.3">
      <c r="A32" s="62" t="str">
        <f>'Статья 10.6'!A32</f>
        <v>г.Алатырь</v>
      </c>
      <c r="B32" s="65"/>
      <c r="C32" s="65"/>
      <c r="D32" s="65"/>
      <c r="E32" s="65"/>
      <c r="F32" s="65"/>
      <c r="G32" s="65"/>
      <c r="H32" s="65"/>
      <c r="I32" s="65"/>
      <c r="J32" s="65"/>
      <c r="K32" s="89"/>
      <c r="L32" s="65"/>
      <c r="M32" s="65"/>
      <c r="N32" s="65"/>
      <c r="O32" s="65"/>
      <c r="P32" s="65"/>
      <c r="Q32" s="65"/>
    </row>
    <row r="33" spans="1:17" s="3" customFormat="1" ht="36" customHeight="1" x14ac:dyDescent="0.3">
      <c r="A33" s="62" t="str">
        <f>'Статья 10.6'!A33</f>
        <v>г.Канаш</v>
      </c>
      <c r="B33" s="65"/>
      <c r="C33" s="65"/>
      <c r="D33" s="65"/>
      <c r="E33" s="65"/>
      <c r="F33" s="65"/>
      <c r="G33" s="65"/>
      <c r="H33" s="65"/>
      <c r="I33" s="65"/>
      <c r="J33" s="65"/>
      <c r="K33" s="89"/>
      <c r="L33" s="65"/>
      <c r="M33" s="65"/>
      <c r="N33" s="65"/>
      <c r="O33" s="65"/>
      <c r="P33" s="65"/>
      <c r="Q33" s="65"/>
    </row>
    <row r="34" spans="1:17" s="3" customFormat="1" ht="36" customHeight="1" x14ac:dyDescent="0.3">
      <c r="A34" s="62" t="str">
        <f>'Статья 10.6'!A34</f>
        <v>г.Новочебоксарск</v>
      </c>
      <c r="B34" s="65"/>
      <c r="C34" s="65"/>
      <c r="D34" s="65"/>
      <c r="E34" s="65"/>
      <c r="F34" s="65"/>
      <c r="G34" s="65"/>
      <c r="H34" s="65"/>
      <c r="I34" s="65"/>
      <c r="J34" s="65"/>
      <c r="K34" s="89"/>
      <c r="L34" s="65"/>
      <c r="M34" s="65"/>
      <c r="N34" s="65"/>
      <c r="O34" s="65"/>
      <c r="P34" s="65"/>
      <c r="Q34" s="65"/>
    </row>
    <row r="35" spans="1:17" s="3" customFormat="1" ht="36" customHeight="1" x14ac:dyDescent="0.3">
      <c r="A35" s="62" t="str">
        <f>'Статья 10.6'!A35</f>
        <v>г.Шумерля</v>
      </c>
      <c r="B35" s="65"/>
      <c r="C35" s="65"/>
      <c r="D35" s="65"/>
      <c r="E35" s="65"/>
      <c r="F35" s="65"/>
      <c r="G35" s="65"/>
      <c r="H35" s="65"/>
      <c r="I35" s="65"/>
      <c r="J35" s="65"/>
      <c r="K35" s="89"/>
      <c r="L35" s="65"/>
      <c r="M35" s="65"/>
      <c r="N35" s="65"/>
      <c r="O35" s="65"/>
      <c r="P35" s="65"/>
      <c r="Q35" s="65"/>
    </row>
    <row r="36" spans="1:17" s="3" customFormat="1" ht="36" customHeight="1" x14ac:dyDescent="0.3">
      <c r="A36" s="62" t="str">
        <f>'Статья 10.6'!A36</f>
        <v>городская административная комиссия</v>
      </c>
      <c r="B36" s="65"/>
      <c r="C36" s="65"/>
      <c r="D36" s="65"/>
      <c r="E36" s="65"/>
      <c r="F36" s="65"/>
      <c r="G36" s="65"/>
      <c r="H36" s="65"/>
      <c r="I36" s="65"/>
      <c r="J36" s="65"/>
      <c r="K36" s="89"/>
      <c r="L36" s="65"/>
      <c r="M36" s="65"/>
      <c r="N36" s="65"/>
      <c r="O36" s="65"/>
      <c r="P36" s="65"/>
      <c r="Q36" s="65"/>
    </row>
    <row r="37" spans="1:17" s="3" customFormat="1" ht="36" customHeight="1" x14ac:dyDescent="0.3">
      <c r="A37" s="62" t="str">
        <f>'Статья 10.6'!A37</f>
        <v>Калининский район г.Чебоксары</v>
      </c>
      <c r="B37" s="65"/>
      <c r="C37" s="65"/>
      <c r="D37" s="65"/>
      <c r="E37" s="65"/>
      <c r="F37" s="65"/>
      <c r="G37" s="65"/>
      <c r="H37" s="65"/>
      <c r="I37" s="65"/>
      <c r="J37" s="65"/>
      <c r="K37" s="89"/>
      <c r="L37" s="65"/>
      <c r="M37" s="65"/>
      <c r="N37" s="65"/>
      <c r="O37" s="65"/>
      <c r="P37" s="65"/>
      <c r="Q37" s="65"/>
    </row>
    <row r="38" spans="1:17" s="3" customFormat="1" ht="36" customHeight="1" x14ac:dyDescent="0.3">
      <c r="A38" s="62" t="str">
        <f>'Статья 10.6'!A38</f>
        <v>Московский район г.Чебоксары</v>
      </c>
      <c r="B38" s="65"/>
      <c r="C38" s="65"/>
      <c r="D38" s="65"/>
      <c r="E38" s="65"/>
      <c r="F38" s="65"/>
      <c r="G38" s="65"/>
      <c r="H38" s="65"/>
      <c r="I38" s="65"/>
      <c r="J38" s="65"/>
      <c r="K38" s="89"/>
      <c r="L38" s="65"/>
      <c r="M38" s="65"/>
      <c r="N38" s="65"/>
      <c r="O38" s="65"/>
      <c r="P38" s="65"/>
      <c r="Q38" s="65"/>
    </row>
    <row r="39" spans="1:17" s="3" customFormat="1" ht="36" customHeight="1" x14ac:dyDescent="0.3">
      <c r="A39" s="62" t="str">
        <f>'Статья 10.6'!A39</f>
        <v>Ленинский район г.Чебоксары</v>
      </c>
      <c r="B39" s="65"/>
      <c r="C39" s="65"/>
      <c r="D39" s="65"/>
      <c r="E39" s="65"/>
      <c r="F39" s="65"/>
      <c r="G39" s="65"/>
      <c r="H39" s="65"/>
      <c r="I39" s="65"/>
      <c r="J39" s="65"/>
      <c r="K39" s="89"/>
      <c r="L39" s="65"/>
      <c r="M39" s="65"/>
      <c r="N39" s="65"/>
      <c r="O39" s="65"/>
      <c r="P39" s="65"/>
      <c r="Q39" s="65"/>
    </row>
    <row r="40" spans="1:17" ht="32.25" customHeight="1" x14ac:dyDescent="0.3">
      <c r="A40" s="14" t="s">
        <v>17</v>
      </c>
      <c r="B40" s="13">
        <f>SUM(B11:B39)</f>
        <v>0</v>
      </c>
      <c r="C40" s="13">
        <f t="shared" ref="C40:Q40" si="0">SUM(C11:C39)</f>
        <v>0</v>
      </c>
      <c r="D40" s="13">
        <f t="shared" si="0"/>
        <v>0</v>
      </c>
      <c r="E40" s="13">
        <f t="shared" si="0"/>
        <v>0</v>
      </c>
      <c r="F40" s="13">
        <f t="shared" si="0"/>
        <v>0</v>
      </c>
      <c r="G40" s="13">
        <f t="shared" si="0"/>
        <v>0</v>
      </c>
      <c r="H40" s="13">
        <f t="shared" si="0"/>
        <v>0</v>
      </c>
      <c r="I40" s="13">
        <f t="shared" si="0"/>
        <v>0</v>
      </c>
      <c r="J40" s="13">
        <f t="shared" si="0"/>
        <v>0</v>
      </c>
      <c r="K40" s="13">
        <f t="shared" si="0"/>
        <v>0</v>
      </c>
      <c r="L40" s="13">
        <f t="shared" si="0"/>
        <v>0</v>
      </c>
      <c r="M40" s="13">
        <f t="shared" si="0"/>
        <v>0</v>
      </c>
      <c r="N40" s="13">
        <f t="shared" si="0"/>
        <v>0</v>
      </c>
      <c r="O40" s="13">
        <f t="shared" si="0"/>
        <v>0</v>
      </c>
      <c r="P40" s="13">
        <f t="shared" si="0"/>
        <v>0</v>
      </c>
      <c r="Q40" s="13">
        <f t="shared" si="0"/>
        <v>0</v>
      </c>
    </row>
    <row r="41" spans="1:17" ht="17.25" customHeight="1" x14ac:dyDescent="0.2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ht="22.5" customHeight="1" x14ac:dyDescent="0.2">
      <c r="A42" s="214"/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</row>
    <row r="43" spans="1:17" ht="17.25" customHeight="1" x14ac:dyDescent="0.2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ht="17.25" customHeight="1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ht="17.25" customHeight="1" x14ac:dyDescent="0.2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</sheetData>
  <mergeCells count="23">
    <mergeCell ref="A3:Q3"/>
    <mergeCell ref="A5:A8"/>
    <mergeCell ref="B5:B8"/>
    <mergeCell ref="G5:G8"/>
    <mergeCell ref="H5:H8"/>
    <mergeCell ref="P7:P8"/>
    <mergeCell ref="M7:M8"/>
    <mergeCell ref="N7:O7"/>
    <mergeCell ref="M6:P6"/>
    <mergeCell ref="D7:D8"/>
    <mergeCell ref="A10:Q10"/>
    <mergeCell ref="A42:Q42"/>
    <mergeCell ref="Q5:Q8"/>
    <mergeCell ref="C6:C8"/>
    <mergeCell ref="L6:L8"/>
    <mergeCell ref="I5:I8"/>
    <mergeCell ref="J5:J8"/>
    <mergeCell ref="C5:F5"/>
    <mergeCell ref="D6:F6"/>
    <mergeCell ref="F7:F8"/>
    <mergeCell ref="K5:K8"/>
    <mergeCell ref="L5:P5"/>
    <mergeCell ref="E7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zoomScale="40" zoomScaleNormal="40" workbookViewId="0">
      <selection activeCell="B11" sqref="B11:Q39"/>
    </sheetView>
  </sheetViews>
  <sheetFormatPr defaultRowHeight="12.75" x14ac:dyDescent="0.2"/>
  <cols>
    <col min="1" max="1" width="67.85546875" style="1" customWidth="1"/>
    <col min="2" max="2" width="17.5703125" style="1" customWidth="1"/>
    <col min="3" max="3" width="13.7109375" style="1" customWidth="1"/>
    <col min="4" max="4" width="17.85546875" style="1" customWidth="1"/>
    <col min="5" max="5" width="18.140625" style="1" customWidth="1"/>
    <col min="6" max="6" width="15.5703125" style="1" customWidth="1"/>
    <col min="7" max="7" width="18.140625" style="1" customWidth="1"/>
    <col min="8" max="8" width="22.7109375" style="1" customWidth="1"/>
    <col min="9" max="9" width="18.5703125" style="1" customWidth="1"/>
    <col min="10" max="10" width="24.42578125" style="1" customWidth="1"/>
    <col min="11" max="11" width="23.140625" style="1" customWidth="1"/>
    <col min="12" max="12" width="14.5703125" style="1" customWidth="1"/>
    <col min="13" max="13" width="18.140625" style="1" customWidth="1"/>
    <col min="14" max="14" width="14.5703125" style="1" customWidth="1"/>
    <col min="15" max="16" width="19.42578125" style="1" customWidth="1"/>
    <col min="17" max="17" width="19.140625" style="1" customWidth="1"/>
    <col min="18" max="18" width="19.7109375" style="1" customWidth="1"/>
    <col min="19" max="16384" width="9.140625" style="1"/>
  </cols>
  <sheetData>
    <row r="1" spans="1:19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9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9" ht="38.25" customHeight="1" x14ac:dyDescent="0.2">
      <c r="A3" s="164" t="s">
        <v>18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19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s="2" customFormat="1" ht="30.75" customHeight="1" x14ac:dyDescent="0.2">
      <c r="A5" s="148" t="s">
        <v>3</v>
      </c>
      <c r="B5" s="148" t="s">
        <v>0</v>
      </c>
      <c r="C5" s="147" t="s">
        <v>16</v>
      </c>
      <c r="D5" s="147"/>
      <c r="E5" s="147"/>
      <c r="F5" s="147"/>
      <c r="G5" s="148" t="s">
        <v>59</v>
      </c>
      <c r="H5" s="148" t="s">
        <v>2</v>
      </c>
      <c r="I5" s="148" t="s">
        <v>5</v>
      </c>
      <c r="J5" s="152" t="s">
        <v>7</v>
      </c>
      <c r="K5" s="148" t="s">
        <v>6</v>
      </c>
      <c r="L5" s="161" t="s">
        <v>8</v>
      </c>
      <c r="M5" s="162"/>
      <c r="N5" s="162"/>
      <c r="O5" s="162"/>
      <c r="P5" s="163"/>
      <c r="Q5" s="148" t="s">
        <v>9</v>
      </c>
    </row>
    <row r="6" spans="1:19" s="2" customFormat="1" ht="13.5" customHeight="1" x14ac:dyDescent="0.2">
      <c r="A6" s="149"/>
      <c r="B6" s="149"/>
      <c r="C6" s="160" t="s">
        <v>4</v>
      </c>
      <c r="D6" s="147" t="s">
        <v>12</v>
      </c>
      <c r="E6" s="147"/>
      <c r="F6" s="147"/>
      <c r="G6" s="149"/>
      <c r="H6" s="149"/>
      <c r="I6" s="149"/>
      <c r="J6" s="153"/>
      <c r="K6" s="149"/>
      <c r="L6" s="160" t="s">
        <v>19</v>
      </c>
      <c r="M6" s="151" t="s">
        <v>14</v>
      </c>
      <c r="N6" s="151"/>
      <c r="O6" s="151"/>
      <c r="P6" s="151"/>
      <c r="Q6" s="149"/>
    </row>
    <row r="7" spans="1:19" s="2" customFormat="1" ht="63.75" customHeight="1" x14ac:dyDescent="0.2">
      <c r="A7" s="149"/>
      <c r="B7" s="149"/>
      <c r="C7" s="160"/>
      <c r="D7" s="147" t="s">
        <v>13</v>
      </c>
      <c r="E7" s="147" t="s">
        <v>1</v>
      </c>
      <c r="F7" s="147" t="s">
        <v>104</v>
      </c>
      <c r="G7" s="149"/>
      <c r="H7" s="149"/>
      <c r="I7" s="149"/>
      <c r="J7" s="153"/>
      <c r="K7" s="149"/>
      <c r="L7" s="160"/>
      <c r="M7" s="147" t="s">
        <v>20</v>
      </c>
      <c r="N7" s="147" t="s">
        <v>15</v>
      </c>
      <c r="O7" s="147"/>
      <c r="P7" s="147" t="s">
        <v>21</v>
      </c>
      <c r="Q7" s="149"/>
    </row>
    <row r="8" spans="1:19" ht="48" customHeight="1" x14ac:dyDescent="0.2">
      <c r="A8" s="150"/>
      <c r="B8" s="150"/>
      <c r="C8" s="160"/>
      <c r="D8" s="147"/>
      <c r="E8" s="147"/>
      <c r="F8" s="147"/>
      <c r="G8" s="150"/>
      <c r="H8" s="150"/>
      <c r="I8" s="150"/>
      <c r="J8" s="154"/>
      <c r="K8" s="150"/>
      <c r="L8" s="160"/>
      <c r="M8" s="147"/>
      <c r="N8" s="7" t="s">
        <v>10</v>
      </c>
      <c r="O8" s="7" t="s">
        <v>11</v>
      </c>
      <c r="P8" s="147"/>
      <c r="Q8" s="150"/>
    </row>
    <row r="9" spans="1:19" x14ac:dyDescent="0.2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  <c r="Q9" s="8">
        <v>17</v>
      </c>
    </row>
    <row r="10" spans="1:19" s="3" customFormat="1" ht="36" customHeight="1" x14ac:dyDescent="0.2">
      <c r="A10" s="168" t="s">
        <v>58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70"/>
    </row>
    <row r="11" spans="1:19" s="3" customFormat="1" ht="36" customHeight="1" x14ac:dyDescent="0.35">
      <c r="A11" s="62" t="s">
        <v>121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5"/>
      <c r="S11" s="27"/>
    </row>
    <row r="12" spans="1:19" s="3" customFormat="1" ht="36" customHeight="1" x14ac:dyDescent="0.35">
      <c r="A12" s="62" t="s">
        <v>125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5"/>
      <c r="S12" s="27"/>
    </row>
    <row r="13" spans="1:19" s="3" customFormat="1" ht="36" customHeight="1" x14ac:dyDescent="0.35">
      <c r="A13" s="62" t="s">
        <v>126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5"/>
      <c r="S13" s="27"/>
    </row>
    <row r="14" spans="1:19" s="3" customFormat="1" ht="36" customHeight="1" x14ac:dyDescent="0.35">
      <c r="A14" s="62" t="s">
        <v>127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5"/>
      <c r="S14" s="27"/>
    </row>
    <row r="15" spans="1:19" s="3" customFormat="1" ht="36" customHeight="1" x14ac:dyDescent="0.35">
      <c r="A15" s="62" t="s">
        <v>128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5"/>
      <c r="S15" s="27"/>
    </row>
    <row r="16" spans="1:19" s="3" customFormat="1" ht="36" customHeight="1" x14ac:dyDescent="0.35">
      <c r="A16" s="62" t="s">
        <v>129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5"/>
      <c r="S16" s="27"/>
    </row>
    <row r="17" spans="1:19" s="3" customFormat="1" ht="36" customHeight="1" x14ac:dyDescent="0.35">
      <c r="A17" s="62" t="s">
        <v>130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5"/>
      <c r="S17" s="27"/>
    </row>
    <row r="18" spans="1:19" s="3" customFormat="1" ht="36" customHeight="1" x14ac:dyDescent="0.35">
      <c r="A18" s="62" t="s">
        <v>131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5"/>
      <c r="S18" s="27"/>
    </row>
    <row r="19" spans="1:19" s="3" customFormat="1" ht="36" customHeight="1" x14ac:dyDescent="0.35">
      <c r="A19" s="62" t="s">
        <v>118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5"/>
      <c r="S19" s="27"/>
    </row>
    <row r="20" spans="1:19" s="3" customFormat="1" ht="36" customHeight="1" x14ac:dyDescent="0.35">
      <c r="A20" s="62" t="s">
        <v>132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5"/>
      <c r="S20" s="27"/>
    </row>
    <row r="21" spans="1:19" s="3" customFormat="1" ht="36" customHeight="1" x14ac:dyDescent="0.35">
      <c r="A21" s="62" t="s">
        <v>133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5"/>
      <c r="S21" s="27"/>
    </row>
    <row r="22" spans="1:19" s="3" customFormat="1" ht="36" customHeight="1" x14ac:dyDescent="0.35">
      <c r="A22" s="62" t="s">
        <v>134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5"/>
      <c r="S22" s="27"/>
    </row>
    <row r="23" spans="1:19" s="3" customFormat="1" ht="36" customHeight="1" x14ac:dyDescent="0.35">
      <c r="A23" s="62" t="s">
        <v>135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5"/>
      <c r="S23" s="27"/>
    </row>
    <row r="24" spans="1:19" s="3" customFormat="1" ht="36" customHeight="1" x14ac:dyDescent="0.35">
      <c r="A24" s="62" t="s">
        <v>136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5"/>
      <c r="S24" s="27"/>
    </row>
    <row r="25" spans="1:19" s="3" customFormat="1" ht="36" customHeight="1" x14ac:dyDescent="0.35">
      <c r="A25" s="62" t="s">
        <v>137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5"/>
      <c r="S25" s="27"/>
    </row>
    <row r="26" spans="1:19" s="3" customFormat="1" ht="36" customHeight="1" x14ac:dyDescent="0.35">
      <c r="A26" s="62" t="s">
        <v>138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5"/>
      <c r="S26" s="27"/>
    </row>
    <row r="27" spans="1:19" s="3" customFormat="1" ht="36" customHeight="1" x14ac:dyDescent="0.35">
      <c r="A27" s="62" t="s">
        <v>139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5"/>
      <c r="S27" s="27"/>
    </row>
    <row r="28" spans="1:19" s="3" customFormat="1" ht="36" customHeight="1" x14ac:dyDescent="0.35">
      <c r="A28" s="62" t="s">
        <v>119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5"/>
      <c r="S28" s="27"/>
    </row>
    <row r="29" spans="1:19" s="3" customFormat="1" ht="36" customHeight="1" x14ac:dyDescent="0.35">
      <c r="A29" s="62" t="s">
        <v>140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5"/>
      <c r="S29" s="27"/>
    </row>
    <row r="30" spans="1:19" s="3" customFormat="1" ht="36" customHeight="1" x14ac:dyDescent="0.35">
      <c r="A30" s="62" t="s">
        <v>141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5"/>
      <c r="S30" s="27"/>
    </row>
    <row r="31" spans="1:19" s="3" customFormat="1" ht="36" customHeight="1" x14ac:dyDescent="0.35">
      <c r="A31" s="62" t="s">
        <v>142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5"/>
      <c r="S31" s="27"/>
    </row>
    <row r="32" spans="1:19" s="3" customFormat="1" ht="36" customHeight="1" x14ac:dyDescent="0.35">
      <c r="A32" s="62" t="s">
        <v>43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5"/>
      <c r="S32" s="27"/>
    </row>
    <row r="33" spans="1:19" s="3" customFormat="1" ht="36" customHeight="1" x14ac:dyDescent="0.35">
      <c r="A33" s="62" t="s">
        <v>44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5"/>
      <c r="S33" s="27"/>
    </row>
    <row r="34" spans="1:19" s="3" customFormat="1" ht="36" customHeight="1" x14ac:dyDescent="0.35">
      <c r="A34" s="62" t="s">
        <v>45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5"/>
      <c r="S34" s="27"/>
    </row>
    <row r="35" spans="1:19" s="3" customFormat="1" ht="36" customHeight="1" x14ac:dyDescent="0.35">
      <c r="A35" s="62" t="s">
        <v>47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5"/>
      <c r="S35" s="27"/>
    </row>
    <row r="36" spans="1:19" s="3" customFormat="1" ht="36" customHeight="1" x14ac:dyDescent="0.35">
      <c r="A36" s="62" t="s">
        <v>110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5"/>
      <c r="S36" s="27"/>
    </row>
    <row r="37" spans="1:19" s="3" customFormat="1" ht="36" customHeight="1" x14ac:dyDescent="0.35">
      <c r="A37" s="62" t="s">
        <v>50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5"/>
      <c r="S37" s="27"/>
    </row>
    <row r="38" spans="1:19" s="3" customFormat="1" ht="36" customHeight="1" x14ac:dyDescent="0.35">
      <c r="A38" s="62" t="s">
        <v>48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5"/>
      <c r="S38" s="27"/>
    </row>
    <row r="39" spans="1:19" s="3" customFormat="1" ht="36" customHeight="1" x14ac:dyDescent="0.35">
      <c r="A39" s="62" t="s">
        <v>49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5"/>
      <c r="S39" s="27"/>
    </row>
    <row r="40" spans="1:19" ht="32.25" customHeight="1" x14ac:dyDescent="0.35">
      <c r="A40" s="14" t="s">
        <v>17</v>
      </c>
      <c r="B40" s="13">
        <f t="shared" ref="B40:G40" si="0">SUM(B11:B39)</f>
        <v>0</v>
      </c>
      <c r="C40" s="28">
        <f t="shared" si="0"/>
        <v>0</v>
      </c>
      <c r="D40" s="28">
        <f t="shared" si="0"/>
        <v>0</v>
      </c>
      <c r="E40" s="28">
        <f t="shared" si="0"/>
        <v>0</v>
      </c>
      <c r="F40" s="28">
        <f t="shared" si="0"/>
        <v>0</v>
      </c>
      <c r="G40" s="28">
        <f t="shared" si="0"/>
        <v>0</v>
      </c>
      <c r="H40" s="13">
        <f t="shared" ref="H40:Q40" si="1">SUM(H11:H39)</f>
        <v>0</v>
      </c>
      <c r="I40" s="13">
        <f t="shared" si="1"/>
        <v>0</v>
      </c>
      <c r="J40" s="13">
        <f>SUM(J11:J39)</f>
        <v>0</v>
      </c>
      <c r="K40" s="13">
        <f>SUM(K11:K39)</f>
        <v>0</v>
      </c>
      <c r="L40" s="13">
        <f t="shared" si="1"/>
        <v>0</v>
      </c>
      <c r="M40" s="13">
        <f t="shared" si="1"/>
        <v>0</v>
      </c>
      <c r="N40" s="13">
        <f t="shared" si="1"/>
        <v>0</v>
      </c>
      <c r="O40" s="13">
        <f t="shared" si="1"/>
        <v>0</v>
      </c>
      <c r="P40" s="13">
        <f t="shared" si="1"/>
        <v>0</v>
      </c>
      <c r="Q40" s="13">
        <f t="shared" si="1"/>
        <v>0</v>
      </c>
      <c r="R40" s="25"/>
      <c r="S40" s="27"/>
    </row>
    <row r="41" spans="1:19" ht="17.25" customHeight="1" x14ac:dyDescent="0.2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9" ht="17.25" customHeight="1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9" ht="17.25" customHeight="1" x14ac:dyDescent="0.2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9" ht="47.25" customHeight="1" x14ac:dyDescent="0.3">
      <c r="A44" s="4"/>
      <c r="B44" s="5"/>
      <c r="C44" s="5"/>
      <c r="D44" s="29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</sheetData>
  <mergeCells count="22">
    <mergeCell ref="A10:Q10"/>
    <mergeCell ref="N7:O7"/>
    <mergeCell ref="P7:P8"/>
    <mergeCell ref="C6:C8"/>
    <mergeCell ref="Q5:Q8"/>
    <mergeCell ref="C5:F5"/>
    <mergeCell ref="D6:F6"/>
    <mergeCell ref="F7:F8"/>
    <mergeCell ref="L5:P5"/>
    <mergeCell ref="M7:M8"/>
    <mergeCell ref="A3:Q3"/>
    <mergeCell ref="A5:A8"/>
    <mergeCell ref="B5:B8"/>
    <mergeCell ref="H5:H8"/>
    <mergeCell ref="E7:E8"/>
    <mergeCell ref="K5:K8"/>
    <mergeCell ref="I5:I8"/>
    <mergeCell ref="G5:G8"/>
    <mergeCell ref="J5:J8"/>
    <mergeCell ref="D7:D8"/>
    <mergeCell ref="L6:L8"/>
    <mergeCell ref="M6:P6"/>
  </mergeCells>
  <phoneticPr fontId="16" type="noConversion"/>
  <pageMargins left="0.7" right="0.7" top="0.75" bottom="0.75" header="0.3" footer="0.3"/>
  <pageSetup paperSize="9" scale="3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opLeftCell="A4" workbookViewId="0">
      <selection activeCell="A2" sqref="A2:Q2"/>
    </sheetView>
  </sheetViews>
  <sheetFormatPr defaultRowHeight="12.75" x14ac:dyDescent="0.2"/>
  <cols>
    <col min="1" max="1" width="42.28515625" customWidth="1"/>
  </cols>
  <sheetData>
    <row r="1" spans="1:17" x14ac:dyDescent="0.2">
      <c r="A1" s="215" t="s">
        <v>18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x14ac:dyDescent="0.2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</row>
    <row r="3" spans="1:17" x14ac:dyDescent="0.2">
      <c r="A3" s="216" t="s">
        <v>3</v>
      </c>
      <c r="B3" s="216" t="s">
        <v>0</v>
      </c>
      <c r="C3" s="219" t="s">
        <v>16</v>
      </c>
      <c r="D3" s="219"/>
      <c r="E3" s="219"/>
      <c r="F3" s="219"/>
      <c r="G3" s="216" t="s">
        <v>59</v>
      </c>
      <c r="H3" s="216" t="s">
        <v>2</v>
      </c>
      <c r="I3" s="216" t="s">
        <v>5</v>
      </c>
      <c r="J3" s="220" t="s">
        <v>7</v>
      </c>
      <c r="K3" s="216" t="s">
        <v>6</v>
      </c>
      <c r="L3" s="223" t="s">
        <v>8</v>
      </c>
      <c r="M3" s="224"/>
      <c r="N3" s="224"/>
      <c r="O3" s="224"/>
      <c r="P3" s="225"/>
      <c r="Q3" s="216" t="s">
        <v>9</v>
      </c>
    </row>
    <row r="4" spans="1:17" x14ac:dyDescent="0.2">
      <c r="A4" s="217"/>
      <c r="B4" s="217"/>
      <c r="C4" s="229" t="s">
        <v>4</v>
      </c>
      <c r="D4" s="219" t="s">
        <v>12</v>
      </c>
      <c r="E4" s="219"/>
      <c r="F4" s="219"/>
      <c r="G4" s="217"/>
      <c r="H4" s="217"/>
      <c r="I4" s="217"/>
      <c r="J4" s="221"/>
      <c r="K4" s="217"/>
      <c r="L4" s="229" t="s">
        <v>19</v>
      </c>
      <c r="M4" s="230" t="s">
        <v>14</v>
      </c>
      <c r="N4" s="230"/>
      <c r="O4" s="230"/>
      <c r="P4" s="230"/>
      <c r="Q4" s="217"/>
    </row>
    <row r="5" spans="1:17" x14ac:dyDescent="0.2">
      <c r="A5" s="217"/>
      <c r="B5" s="217"/>
      <c r="C5" s="229"/>
      <c r="D5" s="216" t="s">
        <v>13</v>
      </c>
      <c r="E5" s="219" t="s">
        <v>1</v>
      </c>
      <c r="F5" s="219" t="s">
        <v>104</v>
      </c>
      <c r="G5" s="217"/>
      <c r="H5" s="217"/>
      <c r="I5" s="217"/>
      <c r="J5" s="221"/>
      <c r="K5" s="217"/>
      <c r="L5" s="229"/>
      <c r="M5" s="219" t="s">
        <v>20</v>
      </c>
      <c r="N5" s="219" t="s">
        <v>15</v>
      </c>
      <c r="O5" s="219"/>
      <c r="P5" s="219" t="s">
        <v>21</v>
      </c>
      <c r="Q5" s="217"/>
    </row>
    <row r="6" spans="1:17" ht="60" customHeight="1" x14ac:dyDescent="0.2">
      <c r="A6" s="218"/>
      <c r="B6" s="218"/>
      <c r="C6" s="229"/>
      <c r="D6" s="218"/>
      <c r="E6" s="219"/>
      <c r="F6" s="219"/>
      <c r="G6" s="218"/>
      <c r="H6" s="218"/>
      <c r="I6" s="218"/>
      <c r="J6" s="222"/>
      <c r="K6" s="218"/>
      <c r="L6" s="229"/>
      <c r="M6" s="219"/>
      <c r="N6" s="129" t="s">
        <v>10</v>
      </c>
      <c r="O6" s="129" t="s">
        <v>11</v>
      </c>
      <c r="P6" s="219"/>
      <c r="Q6" s="218"/>
    </row>
    <row r="7" spans="1:17" x14ac:dyDescent="0.2">
      <c r="A7" s="130">
        <v>1</v>
      </c>
      <c r="B7" s="130">
        <v>2</v>
      </c>
      <c r="C7" s="130">
        <v>3</v>
      </c>
      <c r="D7" s="130">
        <v>4</v>
      </c>
      <c r="E7" s="130">
        <v>5</v>
      </c>
      <c r="F7" s="130">
        <v>6</v>
      </c>
      <c r="G7" s="130">
        <v>7</v>
      </c>
      <c r="H7" s="130">
        <v>8</v>
      </c>
      <c r="I7" s="130">
        <v>9</v>
      </c>
      <c r="J7" s="130">
        <v>10</v>
      </c>
      <c r="K7" s="130">
        <v>11</v>
      </c>
      <c r="L7" s="130">
        <v>12</v>
      </c>
      <c r="M7" s="130">
        <v>13</v>
      </c>
      <c r="N7" s="130">
        <v>14</v>
      </c>
      <c r="O7" s="130">
        <v>15</v>
      </c>
      <c r="P7" s="130">
        <v>16</v>
      </c>
      <c r="Q7" s="130">
        <v>17</v>
      </c>
    </row>
    <row r="8" spans="1:17" ht="21.75" customHeight="1" x14ac:dyDescent="0.2">
      <c r="A8" s="226" t="s">
        <v>122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8"/>
    </row>
    <row r="9" spans="1:17" ht="15" x14ac:dyDescent="0.25">
      <c r="A9" s="123" t="str">
        <f>'Статья 10.6'!A11</f>
        <v>Алатырский МО</v>
      </c>
      <c r="B9" s="124"/>
      <c r="C9" s="124"/>
      <c r="D9" s="124"/>
      <c r="E9" s="124"/>
      <c r="F9" s="124"/>
      <c r="G9" s="124"/>
      <c r="H9" s="124"/>
      <c r="I9" s="124"/>
      <c r="J9" s="124"/>
      <c r="K9" s="125"/>
      <c r="L9" s="124"/>
      <c r="M9" s="124"/>
      <c r="N9" s="124"/>
      <c r="O9" s="124"/>
      <c r="P9" s="124"/>
      <c r="Q9" s="124"/>
    </row>
    <row r="10" spans="1:17" ht="15" x14ac:dyDescent="0.25">
      <c r="A10" s="123" t="str">
        <f>'Статья 10.6'!A12</f>
        <v>Аликовский МО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5"/>
      <c r="L10" s="124"/>
      <c r="M10" s="124"/>
      <c r="N10" s="124"/>
      <c r="O10" s="124"/>
      <c r="P10" s="124"/>
      <c r="Q10" s="124"/>
    </row>
    <row r="11" spans="1:17" ht="15" x14ac:dyDescent="0.25">
      <c r="A11" s="123" t="str">
        <f>'Статья 10.6'!A13</f>
        <v>Батыревский МО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5"/>
      <c r="L11" s="124"/>
      <c r="M11" s="124"/>
      <c r="N11" s="124"/>
      <c r="O11" s="124"/>
      <c r="P11" s="124"/>
      <c r="Q11" s="124"/>
    </row>
    <row r="12" spans="1:17" ht="15" x14ac:dyDescent="0.25">
      <c r="A12" s="123" t="str">
        <f>'Статья 10.6'!A14</f>
        <v>Вурнарский МО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5"/>
      <c r="L12" s="124"/>
      <c r="M12" s="124"/>
      <c r="N12" s="124"/>
      <c r="O12" s="124"/>
      <c r="P12" s="124"/>
      <c r="Q12" s="124"/>
    </row>
    <row r="13" spans="1:17" ht="15" x14ac:dyDescent="0.25">
      <c r="A13" s="123" t="str">
        <f>'Статья 10.6'!A15</f>
        <v>Ибресинский МО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5"/>
      <c r="L13" s="124"/>
      <c r="M13" s="124"/>
      <c r="N13" s="124"/>
      <c r="O13" s="124"/>
      <c r="P13" s="124"/>
      <c r="Q13" s="124"/>
    </row>
    <row r="14" spans="1:17" ht="15" x14ac:dyDescent="0.25">
      <c r="A14" s="123" t="str">
        <f>'Статья 10.6'!A16</f>
        <v>Канашский МО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5"/>
      <c r="L14" s="124"/>
      <c r="M14" s="124"/>
      <c r="N14" s="124"/>
      <c r="O14" s="124"/>
      <c r="P14" s="124"/>
      <c r="Q14" s="124"/>
    </row>
    <row r="15" spans="1:17" ht="15" x14ac:dyDescent="0.25">
      <c r="A15" s="143" t="str">
        <f>'Статья 10.6'!A17</f>
        <v>Козловский МО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25"/>
      <c r="L15" s="144"/>
      <c r="M15" s="144"/>
      <c r="N15" s="144"/>
      <c r="O15" s="144"/>
      <c r="P15" s="144"/>
      <c r="Q15" s="144"/>
    </row>
    <row r="16" spans="1:17" ht="15" x14ac:dyDescent="0.25">
      <c r="A16" s="123" t="str">
        <f>'Статья 10.6'!A18</f>
        <v>Комсомольский МО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5"/>
      <c r="L16" s="124"/>
      <c r="M16" s="124"/>
      <c r="N16" s="124"/>
      <c r="O16" s="124"/>
      <c r="P16" s="124"/>
      <c r="Q16" s="124"/>
    </row>
    <row r="17" spans="1:17" ht="15" x14ac:dyDescent="0.25">
      <c r="A17" s="143" t="str">
        <f>'Статья 10.6'!A19</f>
        <v>Красноармейский МО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25"/>
      <c r="L17" s="144"/>
      <c r="M17" s="144"/>
      <c r="N17" s="144"/>
      <c r="O17" s="144"/>
      <c r="P17" s="144"/>
      <c r="Q17" s="144"/>
    </row>
    <row r="18" spans="1:17" ht="15" x14ac:dyDescent="0.25">
      <c r="A18" s="143" t="str">
        <f>'Статья 10.6'!A20</f>
        <v>Красночетайский МО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25"/>
      <c r="L18" s="144"/>
      <c r="M18" s="144"/>
      <c r="N18" s="144"/>
      <c r="O18" s="144"/>
      <c r="P18" s="144"/>
      <c r="Q18" s="144"/>
    </row>
    <row r="19" spans="1:17" ht="15" x14ac:dyDescent="0.25">
      <c r="A19" s="143" t="str">
        <f>'Статья 10.6'!A21</f>
        <v>Мариинско-Посадский МО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25"/>
      <c r="L19" s="144"/>
      <c r="M19" s="144"/>
      <c r="N19" s="144"/>
      <c r="O19" s="144"/>
      <c r="P19" s="144"/>
      <c r="Q19" s="144"/>
    </row>
    <row r="20" spans="1:17" ht="15" x14ac:dyDescent="0.25">
      <c r="A20" s="143" t="str">
        <f>'Статья 10.6'!A22</f>
        <v>Моргаушский МО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25"/>
      <c r="L20" s="144"/>
      <c r="M20" s="144"/>
      <c r="N20" s="144"/>
      <c r="O20" s="144"/>
      <c r="P20" s="144"/>
      <c r="Q20" s="144"/>
    </row>
    <row r="21" spans="1:17" ht="15" x14ac:dyDescent="0.25">
      <c r="A21" s="143" t="str">
        <f>'Статья 10.6'!A23</f>
        <v>Порецкий МО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25"/>
      <c r="L21" s="144"/>
      <c r="M21" s="144"/>
      <c r="N21" s="144"/>
      <c r="O21" s="144"/>
      <c r="P21" s="144"/>
      <c r="Q21" s="144"/>
    </row>
    <row r="22" spans="1:17" ht="15" x14ac:dyDescent="0.25">
      <c r="A22" s="143" t="str">
        <f>'Статья 10.6'!A24</f>
        <v>Урмарский МО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25"/>
      <c r="L22" s="144"/>
      <c r="M22" s="144"/>
      <c r="N22" s="144"/>
      <c r="O22" s="144"/>
      <c r="P22" s="144"/>
      <c r="Q22" s="144"/>
    </row>
    <row r="23" spans="1:17" ht="15" x14ac:dyDescent="0.25">
      <c r="A23" s="143" t="str">
        <f>'Статья 10.6'!A25</f>
        <v>Цивильский МО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25"/>
      <c r="L23" s="144"/>
      <c r="M23" s="144"/>
      <c r="N23" s="144"/>
      <c r="O23" s="144"/>
      <c r="P23" s="144"/>
      <c r="Q23" s="144"/>
    </row>
    <row r="24" spans="1:17" ht="15" x14ac:dyDescent="0.25">
      <c r="A24" s="143" t="str">
        <f>'Статья 10.6'!A26</f>
        <v>Чебоксарский МО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25"/>
      <c r="L24" s="144"/>
      <c r="M24" s="144"/>
      <c r="N24" s="144"/>
      <c r="O24" s="144"/>
      <c r="P24" s="144"/>
      <c r="Q24" s="144"/>
    </row>
    <row r="25" spans="1:17" ht="15" x14ac:dyDescent="0.25">
      <c r="A25" s="143" t="str">
        <f>'Статья 10.6'!A27</f>
        <v>Шемуршинский МО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25"/>
      <c r="L25" s="144"/>
      <c r="M25" s="144"/>
      <c r="N25" s="144"/>
      <c r="O25" s="144"/>
      <c r="P25" s="144"/>
      <c r="Q25" s="144"/>
    </row>
    <row r="26" spans="1:17" ht="15" x14ac:dyDescent="0.25">
      <c r="A26" s="143" t="str">
        <f>'Статья 10.6'!A28</f>
        <v>Шумерлинский МО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25"/>
      <c r="L26" s="144"/>
      <c r="M26" s="144"/>
      <c r="N26" s="144"/>
      <c r="O26" s="144"/>
      <c r="P26" s="144"/>
      <c r="Q26" s="144"/>
    </row>
    <row r="27" spans="1:17" ht="15" x14ac:dyDescent="0.25">
      <c r="A27" s="143" t="str">
        <f>'Статья 10.6'!A29</f>
        <v>Ядринский МО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25"/>
      <c r="L27" s="144"/>
      <c r="M27" s="144"/>
      <c r="N27" s="144"/>
      <c r="O27" s="144"/>
      <c r="P27" s="144"/>
      <c r="Q27" s="144"/>
    </row>
    <row r="28" spans="1:17" ht="15" x14ac:dyDescent="0.25">
      <c r="A28" s="143" t="str">
        <f>'Статья 10.6'!A30</f>
        <v>Яльчикский МО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25"/>
      <c r="L28" s="144"/>
      <c r="M28" s="144"/>
      <c r="N28" s="144"/>
      <c r="O28" s="144"/>
      <c r="P28" s="144"/>
      <c r="Q28" s="144"/>
    </row>
    <row r="29" spans="1:17" ht="15" x14ac:dyDescent="0.25">
      <c r="A29" s="143" t="str">
        <f>'Статья 10.6'!A31</f>
        <v>Янтиковский МО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25"/>
      <c r="L29" s="144"/>
      <c r="M29" s="144"/>
      <c r="N29" s="144"/>
      <c r="O29" s="144"/>
      <c r="P29" s="144"/>
      <c r="Q29" s="144"/>
    </row>
    <row r="30" spans="1:17" ht="15" x14ac:dyDescent="0.25">
      <c r="A30" s="143" t="str">
        <f>'Статья 10.6'!A32</f>
        <v>г.Алатырь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25"/>
      <c r="L30" s="144"/>
      <c r="M30" s="144"/>
      <c r="N30" s="144"/>
      <c r="O30" s="144"/>
      <c r="P30" s="144"/>
      <c r="Q30" s="144"/>
    </row>
    <row r="31" spans="1:17" ht="15" x14ac:dyDescent="0.25">
      <c r="A31" s="143" t="str">
        <f>'Статья 10.6'!A33</f>
        <v>г.Канаш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25"/>
      <c r="L31" s="144"/>
      <c r="M31" s="144"/>
      <c r="N31" s="144"/>
      <c r="O31" s="144"/>
      <c r="P31" s="144"/>
      <c r="Q31" s="144"/>
    </row>
    <row r="32" spans="1:17" ht="15" x14ac:dyDescent="0.25">
      <c r="A32" s="143" t="str">
        <f>'Статья 10.6'!A34</f>
        <v>г.Новочебоксарск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25"/>
      <c r="L32" s="144"/>
      <c r="M32" s="144"/>
      <c r="N32" s="144"/>
      <c r="O32" s="144"/>
      <c r="P32" s="144"/>
      <c r="Q32" s="144"/>
    </row>
    <row r="33" spans="1:17" ht="15" x14ac:dyDescent="0.25">
      <c r="A33" s="143" t="str">
        <f>'Статья 10.6'!A35</f>
        <v>г.Шумерля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25"/>
      <c r="L33" s="144"/>
      <c r="M33" s="144"/>
      <c r="N33" s="144"/>
      <c r="O33" s="144"/>
      <c r="P33" s="144"/>
      <c r="Q33" s="144"/>
    </row>
    <row r="34" spans="1:17" ht="15" x14ac:dyDescent="0.25">
      <c r="A34" s="143" t="str">
        <f>'Статья 10.6'!A36</f>
        <v>городская административная комиссия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25"/>
      <c r="L34" s="144"/>
      <c r="M34" s="144"/>
      <c r="N34" s="144"/>
      <c r="O34" s="144"/>
      <c r="P34" s="144"/>
      <c r="Q34" s="144"/>
    </row>
    <row r="35" spans="1:17" ht="15" x14ac:dyDescent="0.25">
      <c r="A35" s="143" t="str">
        <f>'Статья 10.6'!A37</f>
        <v>Калининский район г.Чебоксары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25"/>
      <c r="L35" s="144"/>
      <c r="M35" s="144"/>
      <c r="N35" s="144"/>
      <c r="O35" s="144"/>
      <c r="P35" s="144"/>
      <c r="Q35" s="144"/>
    </row>
    <row r="36" spans="1:17" ht="15" x14ac:dyDescent="0.25">
      <c r="A36" s="143" t="str">
        <f>'Статья 10.6'!A38</f>
        <v>Московский район г.Чебоксары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25"/>
      <c r="L36" s="144"/>
      <c r="M36" s="144"/>
      <c r="N36" s="144"/>
      <c r="O36" s="144"/>
      <c r="P36" s="144"/>
      <c r="Q36" s="144"/>
    </row>
    <row r="37" spans="1:17" ht="15" x14ac:dyDescent="0.25">
      <c r="A37" s="143" t="str">
        <f>'Статья 10.6'!A39</f>
        <v>Ленинский район г.Чебоксары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25"/>
      <c r="L37" s="144"/>
      <c r="M37" s="144"/>
      <c r="N37" s="144"/>
      <c r="O37" s="144"/>
      <c r="P37" s="144"/>
      <c r="Q37" s="144"/>
    </row>
    <row r="38" spans="1:17" ht="15" x14ac:dyDescent="0.25">
      <c r="A38" s="126" t="s">
        <v>17</v>
      </c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</row>
  </sheetData>
  <mergeCells count="22">
    <mergeCell ref="A8:Q8"/>
    <mergeCell ref="Q3:Q6"/>
    <mergeCell ref="C4:C6"/>
    <mergeCell ref="D4:F4"/>
    <mergeCell ref="L4:L6"/>
    <mergeCell ref="M4:P4"/>
    <mergeCell ref="D5:D6"/>
    <mergeCell ref="E5:E6"/>
    <mergeCell ref="F5:F6"/>
    <mergeCell ref="M5:M6"/>
    <mergeCell ref="N5:O5"/>
    <mergeCell ref="A1:Q1"/>
    <mergeCell ref="A3:A6"/>
    <mergeCell ref="B3:B6"/>
    <mergeCell ref="C3:F3"/>
    <mergeCell ref="G3:G6"/>
    <mergeCell ref="H3:H6"/>
    <mergeCell ref="I3:I6"/>
    <mergeCell ref="J3:J6"/>
    <mergeCell ref="K3:K6"/>
    <mergeCell ref="L3:P3"/>
    <mergeCell ref="P5:P6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opLeftCell="A8" zoomScale="50" zoomScaleNormal="50" workbookViewId="0">
      <selection activeCell="A2" sqref="A2:Q2"/>
    </sheetView>
  </sheetViews>
  <sheetFormatPr defaultRowHeight="12.75" x14ac:dyDescent="0.2"/>
  <cols>
    <col min="1" max="1" width="67.85546875" style="1" customWidth="1"/>
    <col min="2" max="2" width="17.5703125" style="1" customWidth="1"/>
    <col min="3" max="3" width="13.7109375" style="1" customWidth="1"/>
    <col min="4" max="4" width="17.85546875" style="1" customWidth="1"/>
    <col min="5" max="5" width="18.140625" style="1" customWidth="1"/>
    <col min="6" max="6" width="14.28515625" style="1" customWidth="1"/>
    <col min="7" max="7" width="23.5703125" style="1" customWidth="1"/>
    <col min="8" max="8" width="27.42578125" style="1" customWidth="1"/>
    <col min="9" max="9" width="18.5703125" style="1" customWidth="1"/>
    <col min="10" max="10" width="28.5703125" style="1" customWidth="1"/>
    <col min="11" max="11" width="23.140625" style="1" customWidth="1"/>
    <col min="12" max="12" width="17.140625" style="1" customWidth="1"/>
    <col min="13" max="13" width="22.5703125" style="1" customWidth="1"/>
    <col min="14" max="14" width="14.5703125" style="1" customWidth="1"/>
    <col min="15" max="16" width="19.42578125" style="1" customWidth="1"/>
    <col min="17" max="17" width="19.140625" style="1" customWidth="1"/>
    <col min="18" max="18" width="19.7109375" style="1" customWidth="1"/>
    <col min="19" max="16384" width="9.140625" style="1"/>
  </cols>
  <sheetData>
    <row r="1" spans="1:17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38.25" customHeight="1" x14ac:dyDescent="0.2">
      <c r="A3" s="164" t="s">
        <v>18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17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s="2" customFormat="1" ht="30.75" customHeight="1" x14ac:dyDescent="0.2">
      <c r="A5" s="148" t="s">
        <v>3</v>
      </c>
      <c r="B5" s="148" t="s">
        <v>0</v>
      </c>
      <c r="C5" s="147" t="s">
        <v>16</v>
      </c>
      <c r="D5" s="147"/>
      <c r="E5" s="147"/>
      <c r="F5" s="147"/>
      <c r="G5" s="148" t="s">
        <v>59</v>
      </c>
      <c r="H5" s="148" t="s">
        <v>2</v>
      </c>
      <c r="I5" s="148" t="s">
        <v>5</v>
      </c>
      <c r="J5" s="152" t="s">
        <v>7</v>
      </c>
      <c r="K5" s="148" t="s">
        <v>6</v>
      </c>
      <c r="L5" s="161" t="s">
        <v>8</v>
      </c>
      <c r="M5" s="162"/>
      <c r="N5" s="162"/>
      <c r="O5" s="162"/>
      <c r="P5" s="163"/>
      <c r="Q5" s="148" t="s">
        <v>9</v>
      </c>
    </row>
    <row r="6" spans="1:17" s="2" customFormat="1" ht="13.5" customHeight="1" x14ac:dyDescent="0.2">
      <c r="A6" s="149"/>
      <c r="B6" s="149"/>
      <c r="C6" s="160" t="s">
        <v>4</v>
      </c>
      <c r="D6" s="147" t="s">
        <v>12</v>
      </c>
      <c r="E6" s="147"/>
      <c r="F6" s="147"/>
      <c r="G6" s="149"/>
      <c r="H6" s="149"/>
      <c r="I6" s="149"/>
      <c r="J6" s="153"/>
      <c r="K6" s="149"/>
      <c r="L6" s="160" t="s">
        <v>19</v>
      </c>
      <c r="M6" s="151" t="s">
        <v>14</v>
      </c>
      <c r="N6" s="151"/>
      <c r="O6" s="151"/>
      <c r="P6" s="151"/>
      <c r="Q6" s="149"/>
    </row>
    <row r="7" spans="1:17" s="2" customFormat="1" ht="63.75" customHeight="1" x14ac:dyDescent="0.2">
      <c r="A7" s="149"/>
      <c r="B7" s="149"/>
      <c r="C7" s="160"/>
      <c r="D7" s="147" t="s">
        <v>13</v>
      </c>
      <c r="E7" s="147" t="s">
        <v>1</v>
      </c>
      <c r="F7" s="147" t="s">
        <v>104</v>
      </c>
      <c r="G7" s="149"/>
      <c r="H7" s="149"/>
      <c r="I7" s="149"/>
      <c r="J7" s="153"/>
      <c r="K7" s="149"/>
      <c r="L7" s="160"/>
      <c r="M7" s="147" t="s">
        <v>20</v>
      </c>
      <c r="N7" s="147" t="s">
        <v>15</v>
      </c>
      <c r="O7" s="147"/>
      <c r="P7" s="147" t="s">
        <v>21</v>
      </c>
      <c r="Q7" s="149"/>
    </row>
    <row r="8" spans="1:17" ht="24.75" customHeight="1" x14ac:dyDescent="0.2">
      <c r="A8" s="150"/>
      <c r="B8" s="150"/>
      <c r="C8" s="160"/>
      <c r="D8" s="147"/>
      <c r="E8" s="147"/>
      <c r="F8" s="147"/>
      <c r="G8" s="150"/>
      <c r="H8" s="150"/>
      <c r="I8" s="150"/>
      <c r="J8" s="154"/>
      <c r="K8" s="150"/>
      <c r="L8" s="160"/>
      <c r="M8" s="147"/>
      <c r="N8" s="7" t="s">
        <v>10</v>
      </c>
      <c r="O8" s="7" t="s">
        <v>11</v>
      </c>
      <c r="P8" s="147"/>
      <c r="Q8" s="150"/>
    </row>
    <row r="9" spans="1:17" x14ac:dyDescent="0.2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  <c r="Q9" s="8">
        <v>17</v>
      </c>
    </row>
    <row r="10" spans="1:17" s="3" customFormat="1" ht="72" customHeight="1" x14ac:dyDescent="0.2">
      <c r="A10" s="198" t="s">
        <v>99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200"/>
    </row>
    <row r="11" spans="1:17" s="3" customFormat="1" ht="36" customHeight="1" x14ac:dyDescent="0.3">
      <c r="A11" s="15" t="str">
        <f>'Статья 10.6'!A11</f>
        <v>Алатырский МО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s="3" customFormat="1" ht="36" customHeight="1" x14ac:dyDescent="0.3">
      <c r="A12" s="15" t="str">
        <f>'Статья 10.6'!A12</f>
        <v>Аликовский МО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1:17" s="3" customFormat="1" ht="36" customHeight="1" x14ac:dyDescent="0.3">
      <c r="A13" s="15" t="str">
        <f>'Статья 10.6'!A13</f>
        <v>Батыревский МО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 s="3" customFormat="1" ht="36" customHeight="1" x14ac:dyDescent="0.3">
      <c r="A14" s="15" t="str">
        <f>'Статья 10.6'!A14</f>
        <v>Вурнарский МО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 s="3" customFormat="1" ht="36" customHeight="1" x14ac:dyDescent="0.3">
      <c r="A15" s="15" t="str">
        <f>'Статья 10.6'!A15</f>
        <v>Ибресинский МО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 s="3" customFormat="1" ht="36" customHeight="1" x14ac:dyDescent="0.3">
      <c r="A16" s="15" t="str">
        <f>'Статья 10.6'!A16</f>
        <v>Канашский МО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1:17" s="3" customFormat="1" ht="36" customHeight="1" x14ac:dyDescent="0.3">
      <c r="A17" s="15" t="str">
        <f>'Статья 10.6'!A17</f>
        <v>Козловский МО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s="3" customFormat="1" ht="36" customHeight="1" x14ac:dyDescent="0.3">
      <c r="A18" s="15" t="str">
        <f>'Статья 10.6'!A18</f>
        <v>Комсомольский МО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7" s="3" customFormat="1" ht="36" customHeight="1" x14ac:dyDescent="0.3">
      <c r="A19" s="15" t="str">
        <f>'Статья 10.6'!A19</f>
        <v>Красноармейский МО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s="3" customFormat="1" ht="36" customHeight="1" x14ac:dyDescent="0.3">
      <c r="A20" s="15" t="str">
        <f>'Статья 10.6'!A20</f>
        <v>Красночетайский МО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1:17" s="3" customFormat="1" ht="36" customHeight="1" x14ac:dyDescent="0.3">
      <c r="A21" s="15" t="str">
        <f>'Статья 10.6'!A21</f>
        <v>Мариинско-Посадский МО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1:17" s="3" customFormat="1" ht="36" customHeight="1" x14ac:dyDescent="0.3">
      <c r="A22" s="15" t="str">
        <f>'Статья 10.6'!A22</f>
        <v>Моргаушский МО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1:17" s="3" customFormat="1" ht="36" customHeight="1" x14ac:dyDescent="0.3">
      <c r="A23" s="15" t="str">
        <f>'Статья 10.6'!A23</f>
        <v>Порецкий МО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1:17" s="3" customFormat="1" ht="36" customHeight="1" x14ac:dyDescent="0.3">
      <c r="A24" s="15" t="str">
        <f>'Статья 10.6'!A24</f>
        <v>Урмарский МО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25" spans="1:17" s="3" customFormat="1" ht="36" customHeight="1" x14ac:dyDescent="0.3">
      <c r="A25" s="15" t="str">
        <f>'Статья 10.6'!A25</f>
        <v>Цивильский МО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1:17" s="3" customFormat="1" ht="36" customHeight="1" x14ac:dyDescent="0.3">
      <c r="A26" s="15" t="str">
        <f>'Статья 10.6'!A26</f>
        <v>Чебоксарский МО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1:17" s="3" customFormat="1" ht="36" customHeight="1" x14ac:dyDescent="0.3">
      <c r="A27" s="15" t="str">
        <f>'Статья 10.6'!A27</f>
        <v>Шемуршинский МО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s="3" customFormat="1" ht="36" customHeight="1" x14ac:dyDescent="0.3">
      <c r="A28" s="15" t="str">
        <f>'Статья 10.6'!A28</f>
        <v>Шумерлинский МО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s="3" customFormat="1" ht="36" customHeight="1" x14ac:dyDescent="0.3">
      <c r="A29" s="15" t="str">
        <f>'Статья 10.6'!A29</f>
        <v>Ядринский МО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1:17" s="3" customFormat="1" ht="36" customHeight="1" x14ac:dyDescent="0.3">
      <c r="A30" s="15" t="str">
        <f>'Статья 10.6'!A30</f>
        <v>Яльчикский МО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1:17" s="3" customFormat="1" ht="36" customHeight="1" x14ac:dyDescent="0.3">
      <c r="A31" s="15" t="str">
        <f>'Статья 10.6'!A31</f>
        <v>Янтиковский МО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1:17" s="3" customFormat="1" ht="36" customHeight="1" x14ac:dyDescent="0.3">
      <c r="A32" s="15" t="str">
        <f>'Статья 10.6'!A32</f>
        <v>г.Алатырь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  <row r="33" spans="1:17" s="3" customFormat="1" ht="36" customHeight="1" x14ac:dyDescent="0.3">
      <c r="A33" s="15" t="str">
        <f>'Статья 10.6'!A33</f>
        <v>г.Канаш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1:17" s="3" customFormat="1" ht="36" customHeight="1" x14ac:dyDescent="0.3">
      <c r="A34" s="15" t="str">
        <f>'Статья 10.6'!A34</f>
        <v>г.Новочебоксарск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17" s="3" customFormat="1" ht="36" customHeight="1" x14ac:dyDescent="0.3">
      <c r="A35" s="15" t="str">
        <f>'Статья 10.6'!A35</f>
        <v>г.Шумерля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6" spans="1:17" s="3" customFormat="1" ht="36" customHeight="1" x14ac:dyDescent="0.3">
      <c r="A36" s="63" t="str">
        <f>'Статья 10.6'!A36</f>
        <v>городская административная комиссия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</row>
    <row r="37" spans="1:17" s="3" customFormat="1" ht="36" customHeight="1" x14ac:dyDescent="0.3">
      <c r="A37" s="15" t="str">
        <f>'Статья 10.6'!A37</f>
        <v>Калининский район г.Чебоксары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 s="3" customFormat="1" ht="36" customHeight="1" x14ac:dyDescent="0.3">
      <c r="A38" s="15" t="str">
        <f>'Статья 10.6'!A38</f>
        <v>Московский район г.Чебоксары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s="3" customFormat="1" ht="36" customHeight="1" x14ac:dyDescent="0.3">
      <c r="A39" s="15" t="str">
        <f>'Статья 10.6'!A39</f>
        <v>Ленинский район г.Чебоксары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 ht="32.25" customHeight="1" x14ac:dyDescent="0.3">
      <c r="A40" s="14" t="s">
        <v>17</v>
      </c>
      <c r="B40" s="13">
        <f>SUM(B11:B39)</f>
        <v>0</v>
      </c>
      <c r="C40" s="13">
        <f t="shared" ref="C40:Q40" si="0">SUM(C11:C39)</f>
        <v>0</v>
      </c>
      <c r="D40" s="13">
        <f t="shared" si="0"/>
        <v>0</v>
      </c>
      <c r="E40" s="13">
        <f t="shared" si="0"/>
        <v>0</v>
      </c>
      <c r="F40" s="13">
        <f t="shared" si="0"/>
        <v>0</v>
      </c>
      <c r="G40" s="13">
        <f t="shared" si="0"/>
        <v>0</v>
      </c>
      <c r="H40" s="13">
        <f t="shared" si="0"/>
        <v>0</v>
      </c>
      <c r="I40" s="13">
        <f t="shared" si="0"/>
        <v>0</v>
      </c>
      <c r="J40" s="13">
        <f t="shared" si="0"/>
        <v>0</v>
      </c>
      <c r="K40" s="13">
        <f t="shared" si="0"/>
        <v>0</v>
      </c>
      <c r="L40" s="13">
        <f t="shared" si="0"/>
        <v>0</v>
      </c>
      <c r="M40" s="13">
        <f t="shared" si="0"/>
        <v>0</v>
      </c>
      <c r="N40" s="13">
        <f t="shared" si="0"/>
        <v>0</v>
      </c>
      <c r="O40" s="13">
        <f t="shared" si="0"/>
        <v>0</v>
      </c>
      <c r="P40" s="13">
        <f t="shared" si="0"/>
        <v>0</v>
      </c>
      <c r="Q40" s="13">
        <f t="shared" si="0"/>
        <v>0</v>
      </c>
    </row>
    <row r="41" spans="1:17" ht="17.25" customHeight="1" x14ac:dyDescent="0.2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ht="22.5" customHeight="1" x14ac:dyDescent="0.2">
      <c r="A42" s="214"/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</row>
    <row r="43" spans="1:17" ht="17.25" customHeight="1" x14ac:dyDescent="0.2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ht="17.25" customHeight="1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ht="17.25" customHeight="1" x14ac:dyDescent="0.2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</sheetData>
  <mergeCells count="23">
    <mergeCell ref="A10:Q10"/>
    <mergeCell ref="A42:Q42"/>
    <mergeCell ref="Q5:Q8"/>
    <mergeCell ref="C6:C8"/>
    <mergeCell ref="L6:L8"/>
    <mergeCell ref="K5:K8"/>
    <mergeCell ref="L5:P5"/>
    <mergeCell ref="M7:M8"/>
    <mergeCell ref="N7:O7"/>
    <mergeCell ref="P7:P8"/>
    <mergeCell ref="M6:P6"/>
    <mergeCell ref="D7:D8"/>
    <mergeCell ref="E7:E8"/>
    <mergeCell ref="F7:F8"/>
    <mergeCell ref="I5:I8"/>
    <mergeCell ref="J5:J8"/>
    <mergeCell ref="A3:Q3"/>
    <mergeCell ref="A5:A8"/>
    <mergeCell ref="B5:B8"/>
    <mergeCell ref="G5:G8"/>
    <mergeCell ref="H5:H8"/>
    <mergeCell ref="C5:F5"/>
    <mergeCell ref="D6:F6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opLeftCell="A8" zoomScale="50" zoomScaleNormal="50" workbookViewId="0">
      <selection activeCell="A2" sqref="A2:Q2"/>
    </sheetView>
  </sheetViews>
  <sheetFormatPr defaultRowHeight="12.75" x14ac:dyDescent="0.2"/>
  <cols>
    <col min="1" max="1" width="67.85546875" style="1" customWidth="1"/>
    <col min="2" max="2" width="17.5703125" style="1" customWidth="1"/>
    <col min="3" max="3" width="13.7109375" style="1" customWidth="1"/>
    <col min="4" max="4" width="17.85546875" style="1" customWidth="1"/>
    <col min="5" max="5" width="18.140625" style="1" customWidth="1"/>
    <col min="6" max="6" width="15.7109375" style="1" customWidth="1"/>
    <col min="7" max="7" width="23.5703125" style="1" customWidth="1"/>
    <col min="8" max="8" width="27.42578125" style="1" customWidth="1"/>
    <col min="9" max="9" width="18.5703125" style="1" customWidth="1"/>
    <col min="10" max="10" width="28.5703125" style="1" customWidth="1"/>
    <col min="11" max="11" width="23.140625" style="1" customWidth="1"/>
    <col min="12" max="12" width="17.140625" style="1" customWidth="1"/>
    <col min="13" max="13" width="22.5703125" style="1" customWidth="1"/>
    <col min="14" max="14" width="14.5703125" style="1" customWidth="1"/>
    <col min="15" max="16" width="19.42578125" style="1" customWidth="1"/>
    <col min="17" max="17" width="19.140625" style="1" customWidth="1"/>
    <col min="18" max="18" width="19.7109375" style="1" customWidth="1"/>
    <col min="19" max="16384" width="9.140625" style="1"/>
  </cols>
  <sheetData>
    <row r="1" spans="1:17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38.25" customHeight="1" x14ac:dyDescent="0.2">
      <c r="A3" s="164" t="s">
        <v>18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17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s="2" customFormat="1" ht="30.75" customHeight="1" x14ac:dyDescent="0.2">
      <c r="A5" s="148" t="s">
        <v>3</v>
      </c>
      <c r="B5" s="148" t="s">
        <v>0</v>
      </c>
      <c r="C5" s="147" t="s">
        <v>16</v>
      </c>
      <c r="D5" s="147"/>
      <c r="E5" s="147"/>
      <c r="F5" s="147"/>
      <c r="G5" s="148" t="s">
        <v>59</v>
      </c>
      <c r="H5" s="148" t="s">
        <v>2</v>
      </c>
      <c r="I5" s="148" t="s">
        <v>5</v>
      </c>
      <c r="J5" s="152" t="s">
        <v>7</v>
      </c>
      <c r="K5" s="148" t="s">
        <v>6</v>
      </c>
      <c r="L5" s="161" t="s">
        <v>8</v>
      </c>
      <c r="M5" s="162"/>
      <c r="N5" s="162"/>
      <c r="O5" s="162"/>
      <c r="P5" s="163"/>
      <c r="Q5" s="148" t="s">
        <v>9</v>
      </c>
    </row>
    <row r="6" spans="1:17" s="2" customFormat="1" ht="13.5" customHeight="1" x14ac:dyDescent="0.2">
      <c r="A6" s="149"/>
      <c r="B6" s="149"/>
      <c r="C6" s="160" t="s">
        <v>4</v>
      </c>
      <c r="D6" s="147" t="s">
        <v>12</v>
      </c>
      <c r="E6" s="147"/>
      <c r="F6" s="147"/>
      <c r="G6" s="149"/>
      <c r="H6" s="149"/>
      <c r="I6" s="149"/>
      <c r="J6" s="153"/>
      <c r="K6" s="149"/>
      <c r="L6" s="160" t="s">
        <v>19</v>
      </c>
      <c r="M6" s="151" t="s">
        <v>14</v>
      </c>
      <c r="N6" s="151"/>
      <c r="O6" s="151"/>
      <c r="P6" s="151"/>
      <c r="Q6" s="149"/>
    </row>
    <row r="7" spans="1:17" s="2" customFormat="1" ht="63.75" customHeight="1" x14ac:dyDescent="0.2">
      <c r="A7" s="149"/>
      <c r="B7" s="149"/>
      <c r="C7" s="160"/>
      <c r="D7" s="147" t="s">
        <v>13</v>
      </c>
      <c r="E7" s="147" t="s">
        <v>1</v>
      </c>
      <c r="F7" s="147" t="s">
        <v>104</v>
      </c>
      <c r="G7" s="149"/>
      <c r="H7" s="149"/>
      <c r="I7" s="149"/>
      <c r="J7" s="153"/>
      <c r="K7" s="149"/>
      <c r="L7" s="160"/>
      <c r="M7" s="147" t="s">
        <v>20</v>
      </c>
      <c r="N7" s="147" t="s">
        <v>15</v>
      </c>
      <c r="O7" s="147"/>
      <c r="P7" s="147" t="s">
        <v>21</v>
      </c>
      <c r="Q7" s="149"/>
    </row>
    <row r="8" spans="1:17" ht="24.75" customHeight="1" x14ac:dyDescent="0.2">
      <c r="A8" s="150"/>
      <c r="B8" s="150"/>
      <c r="C8" s="160"/>
      <c r="D8" s="147"/>
      <c r="E8" s="147"/>
      <c r="F8" s="147"/>
      <c r="G8" s="150"/>
      <c r="H8" s="150"/>
      <c r="I8" s="150"/>
      <c r="J8" s="154"/>
      <c r="K8" s="150"/>
      <c r="L8" s="160"/>
      <c r="M8" s="147"/>
      <c r="N8" s="7" t="s">
        <v>10</v>
      </c>
      <c r="O8" s="7" t="s">
        <v>11</v>
      </c>
      <c r="P8" s="147"/>
      <c r="Q8" s="150"/>
    </row>
    <row r="9" spans="1:17" x14ac:dyDescent="0.2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  <c r="Q9" s="8">
        <v>17</v>
      </c>
    </row>
    <row r="10" spans="1:17" s="3" customFormat="1" ht="89.25" customHeight="1" x14ac:dyDescent="0.2">
      <c r="A10" s="198" t="s">
        <v>100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200"/>
    </row>
    <row r="11" spans="1:17" s="3" customFormat="1" ht="36" customHeight="1" x14ac:dyDescent="0.3">
      <c r="A11" s="15" t="str">
        <f>'Статья 10.6'!A11</f>
        <v>Алатырский МО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s="3" customFormat="1" ht="36" customHeight="1" x14ac:dyDescent="0.3">
      <c r="A12" s="15" t="str">
        <f>'Статья 10.6'!A12</f>
        <v>Аликовский МО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1:17" s="3" customFormat="1" ht="36" customHeight="1" x14ac:dyDescent="0.3">
      <c r="A13" s="15" t="str">
        <f>'Статья 10.6'!A13</f>
        <v>Батыревский МО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 s="3" customFormat="1" ht="36" customHeight="1" x14ac:dyDescent="0.3">
      <c r="A14" s="15" t="str">
        <f>'Статья 10.6'!A14</f>
        <v>Вурнарский МО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 s="3" customFormat="1" ht="36" customHeight="1" x14ac:dyDescent="0.3">
      <c r="A15" s="15" t="str">
        <f>'Статья 10.6'!A15</f>
        <v>Ибресинский МО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 s="3" customFormat="1" ht="36" customHeight="1" x14ac:dyDescent="0.3">
      <c r="A16" s="15" t="str">
        <f>'Статья 10.6'!A16</f>
        <v>Канашский МО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1:17" s="3" customFormat="1" ht="36" customHeight="1" x14ac:dyDescent="0.3">
      <c r="A17" s="15" t="str">
        <f>'Статья 10.6'!A17</f>
        <v>Козловский МО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s="3" customFormat="1" ht="36" customHeight="1" x14ac:dyDescent="0.3">
      <c r="A18" s="15" t="str">
        <f>'Статья 10.6'!A18</f>
        <v>Комсомольский МО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7" s="3" customFormat="1" ht="36" customHeight="1" x14ac:dyDescent="0.3">
      <c r="A19" s="15" t="str">
        <f>'Статья 10.6'!A19</f>
        <v>Красноармейский МО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s="3" customFormat="1" ht="36" customHeight="1" x14ac:dyDescent="0.3">
      <c r="A20" s="15" t="str">
        <f>'Статья 10.6'!A20</f>
        <v>Красночетайский МО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1:17" s="3" customFormat="1" ht="36" customHeight="1" x14ac:dyDescent="0.3">
      <c r="A21" s="15" t="str">
        <f>'Статья 10.6'!A21</f>
        <v>Мариинско-Посадский МО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1:17" s="3" customFormat="1" ht="36" customHeight="1" x14ac:dyDescent="0.3">
      <c r="A22" s="15" t="str">
        <f>'Статья 10.6'!A22</f>
        <v>Моргаушский МО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1:17" s="3" customFormat="1" ht="36" customHeight="1" x14ac:dyDescent="0.3">
      <c r="A23" s="15" t="str">
        <f>'Статья 10.6'!A23</f>
        <v>Порецкий МО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1:17" s="3" customFormat="1" ht="36" customHeight="1" x14ac:dyDescent="0.3">
      <c r="A24" s="15" t="str">
        <f>'Статья 10.6'!A24</f>
        <v>Урмарский МО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25" spans="1:17" s="3" customFormat="1" ht="36" customHeight="1" x14ac:dyDescent="0.3">
      <c r="A25" s="15" t="str">
        <f>'Статья 10.6'!A25</f>
        <v>Цивильский МО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1:17" s="3" customFormat="1" ht="36" customHeight="1" x14ac:dyDescent="0.3">
      <c r="A26" s="15" t="str">
        <f>'Статья 10.6'!A26</f>
        <v>Чебоксарский МО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1:17" s="3" customFormat="1" ht="36" customHeight="1" x14ac:dyDescent="0.3">
      <c r="A27" s="15" t="str">
        <f>'Статья 10.6'!A27</f>
        <v>Шемуршинский МО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s="3" customFormat="1" ht="36" customHeight="1" x14ac:dyDescent="0.3">
      <c r="A28" s="15" t="str">
        <f>'Статья 10.6'!A28</f>
        <v>Шумерлинский МО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s="3" customFormat="1" ht="36" customHeight="1" x14ac:dyDescent="0.3">
      <c r="A29" s="15" t="str">
        <f>'Статья 10.6'!A29</f>
        <v>Ядринский МО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1:17" s="3" customFormat="1" ht="36" customHeight="1" x14ac:dyDescent="0.3">
      <c r="A30" s="15" t="str">
        <f>'Статья 10.6'!A30</f>
        <v>Яльчикский МО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1:17" s="3" customFormat="1" ht="36" customHeight="1" x14ac:dyDescent="0.3">
      <c r="A31" s="15" t="str">
        <f>'Статья 10.6'!A31</f>
        <v>Янтиковский МО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1:17" s="3" customFormat="1" ht="36" customHeight="1" x14ac:dyDescent="0.3">
      <c r="A32" s="15" t="str">
        <f>'Статья 10.6'!A32</f>
        <v>г.Алатырь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  <row r="33" spans="1:17" s="3" customFormat="1" ht="36" customHeight="1" x14ac:dyDescent="0.3">
      <c r="A33" s="15" t="str">
        <f>'Статья 10.6'!A33</f>
        <v>г.Канаш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1:17" s="3" customFormat="1" ht="36" customHeight="1" x14ac:dyDescent="0.3">
      <c r="A34" s="15" t="str">
        <f>'Статья 10.6'!A34</f>
        <v>г.Новочебоксарск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17" s="3" customFormat="1" ht="36" customHeight="1" x14ac:dyDescent="0.3">
      <c r="A35" s="15" t="str">
        <f>'Статья 10.6'!A35</f>
        <v>г.Шумерля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6" spans="1:17" s="3" customFormat="1" ht="36" customHeight="1" x14ac:dyDescent="0.3">
      <c r="A36" s="63" t="str">
        <f>'Статья 10.6'!A36</f>
        <v>городская административная комиссия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</row>
    <row r="37" spans="1:17" s="3" customFormat="1" ht="36" customHeight="1" x14ac:dyDescent="0.3">
      <c r="A37" s="15" t="str">
        <f>'Статья 10.6'!A37</f>
        <v>Калининский район г.Чебоксары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 s="3" customFormat="1" ht="36" customHeight="1" x14ac:dyDescent="0.3">
      <c r="A38" s="15" t="str">
        <f>'Статья 10.6'!A38</f>
        <v>Московский район г.Чебоксары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s="3" customFormat="1" ht="36" customHeight="1" x14ac:dyDescent="0.3">
      <c r="A39" s="15" t="str">
        <f>'Статья 10.6'!A39</f>
        <v>Ленинский район г.Чебоксары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 ht="32.25" customHeight="1" x14ac:dyDescent="0.3">
      <c r="A40" s="14" t="s">
        <v>17</v>
      </c>
      <c r="B40" s="13">
        <f>SUM(B11:B39)</f>
        <v>0</v>
      </c>
      <c r="C40" s="13">
        <f t="shared" ref="C40:Q40" si="0">SUM(C11:C39)</f>
        <v>0</v>
      </c>
      <c r="D40" s="13">
        <f t="shared" si="0"/>
        <v>0</v>
      </c>
      <c r="E40" s="13">
        <f t="shared" si="0"/>
        <v>0</v>
      </c>
      <c r="F40" s="13">
        <f t="shared" si="0"/>
        <v>0</v>
      </c>
      <c r="G40" s="13">
        <f t="shared" si="0"/>
        <v>0</v>
      </c>
      <c r="H40" s="13">
        <f t="shared" si="0"/>
        <v>0</v>
      </c>
      <c r="I40" s="13">
        <f t="shared" si="0"/>
        <v>0</v>
      </c>
      <c r="J40" s="13">
        <f t="shared" si="0"/>
        <v>0</v>
      </c>
      <c r="K40" s="13">
        <f t="shared" si="0"/>
        <v>0</v>
      </c>
      <c r="L40" s="13">
        <f t="shared" si="0"/>
        <v>0</v>
      </c>
      <c r="M40" s="13">
        <f t="shared" si="0"/>
        <v>0</v>
      </c>
      <c r="N40" s="13">
        <f t="shared" si="0"/>
        <v>0</v>
      </c>
      <c r="O40" s="13">
        <f t="shared" si="0"/>
        <v>0</v>
      </c>
      <c r="P40" s="13">
        <f t="shared" si="0"/>
        <v>0</v>
      </c>
      <c r="Q40" s="13">
        <f t="shared" si="0"/>
        <v>0</v>
      </c>
    </row>
    <row r="41" spans="1:17" ht="17.25" customHeight="1" x14ac:dyDescent="0.2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ht="22.5" customHeight="1" x14ac:dyDescent="0.2">
      <c r="A42" s="214"/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</row>
    <row r="43" spans="1:17" ht="17.25" customHeight="1" x14ac:dyDescent="0.2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ht="17.25" customHeight="1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ht="17.25" customHeight="1" x14ac:dyDescent="0.2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</sheetData>
  <mergeCells count="23">
    <mergeCell ref="A10:Q10"/>
    <mergeCell ref="A42:Q42"/>
    <mergeCell ref="Q5:Q8"/>
    <mergeCell ref="C6:C8"/>
    <mergeCell ref="L6:L8"/>
    <mergeCell ref="K5:K8"/>
    <mergeCell ref="L5:P5"/>
    <mergeCell ref="M7:M8"/>
    <mergeCell ref="N7:O7"/>
    <mergeCell ref="P7:P8"/>
    <mergeCell ref="M6:P6"/>
    <mergeCell ref="D7:D8"/>
    <mergeCell ref="E7:E8"/>
    <mergeCell ref="F7:F8"/>
    <mergeCell ref="I5:I8"/>
    <mergeCell ref="J5:J8"/>
    <mergeCell ref="A3:Q3"/>
    <mergeCell ref="A5:A8"/>
    <mergeCell ref="B5:B8"/>
    <mergeCell ref="G5:G8"/>
    <mergeCell ref="H5:H8"/>
    <mergeCell ref="C5:F5"/>
    <mergeCell ref="D6:F6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zoomScale="40" zoomScaleNormal="40" workbookViewId="0">
      <selection activeCell="A2" sqref="A2:Q2"/>
    </sheetView>
  </sheetViews>
  <sheetFormatPr defaultRowHeight="12.75" x14ac:dyDescent="0.2"/>
  <cols>
    <col min="1" max="1" width="67.85546875" style="1" customWidth="1"/>
    <col min="2" max="2" width="17.5703125" style="1" customWidth="1"/>
    <col min="3" max="3" width="13.7109375" style="1" customWidth="1"/>
    <col min="4" max="4" width="17.85546875" style="1" customWidth="1"/>
    <col min="5" max="5" width="18.140625" style="1" customWidth="1"/>
    <col min="6" max="6" width="15.7109375" style="1" customWidth="1"/>
    <col min="7" max="7" width="23.5703125" style="1" customWidth="1"/>
    <col min="8" max="8" width="27.42578125" style="1" customWidth="1"/>
    <col min="9" max="9" width="18.5703125" style="1" customWidth="1"/>
    <col min="10" max="10" width="28.5703125" style="1" customWidth="1"/>
    <col min="11" max="11" width="23.140625" style="1" customWidth="1"/>
    <col min="12" max="12" width="17.140625" style="1" customWidth="1"/>
    <col min="13" max="13" width="22.5703125" style="1" customWidth="1"/>
    <col min="14" max="14" width="14.5703125" style="1" customWidth="1"/>
    <col min="15" max="16" width="19.42578125" style="1" customWidth="1"/>
    <col min="17" max="17" width="19.140625" style="1" customWidth="1"/>
    <col min="18" max="18" width="19.7109375" style="1" customWidth="1"/>
    <col min="19" max="16384" width="9.140625" style="1"/>
  </cols>
  <sheetData>
    <row r="1" spans="1:17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38.25" customHeight="1" x14ac:dyDescent="0.2">
      <c r="A3" s="164" t="s">
        <v>18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17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s="2" customFormat="1" ht="30.75" customHeight="1" x14ac:dyDescent="0.2">
      <c r="A5" s="148" t="s">
        <v>3</v>
      </c>
      <c r="B5" s="148" t="s">
        <v>0</v>
      </c>
      <c r="C5" s="147" t="s">
        <v>16</v>
      </c>
      <c r="D5" s="147"/>
      <c r="E5" s="147"/>
      <c r="F5" s="147"/>
      <c r="G5" s="148" t="s">
        <v>59</v>
      </c>
      <c r="H5" s="148" t="s">
        <v>2</v>
      </c>
      <c r="I5" s="148" t="s">
        <v>5</v>
      </c>
      <c r="J5" s="152" t="s">
        <v>7</v>
      </c>
      <c r="K5" s="148" t="s">
        <v>6</v>
      </c>
      <c r="L5" s="161" t="s">
        <v>8</v>
      </c>
      <c r="M5" s="162"/>
      <c r="N5" s="162"/>
      <c r="O5" s="162"/>
      <c r="P5" s="163"/>
      <c r="Q5" s="148" t="s">
        <v>9</v>
      </c>
    </row>
    <row r="6" spans="1:17" s="2" customFormat="1" ht="13.5" customHeight="1" x14ac:dyDescent="0.2">
      <c r="A6" s="149"/>
      <c r="B6" s="149"/>
      <c r="C6" s="160" t="s">
        <v>4</v>
      </c>
      <c r="D6" s="147" t="s">
        <v>12</v>
      </c>
      <c r="E6" s="147"/>
      <c r="F6" s="147"/>
      <c r="G6" s="149"/>
      <c r="H6" s="149"/>
      <c r="I6" s="149"/>
      <c r="J6" s="153"/>
      <c r="K6" s="149"/>
      <c r="L6" s="160" t="s">
        <v>19</v>
      </c>
      <c r="M6" s="151" t="s">
        <v>14</v>
      </c>
      <c r="N6" s="151"/>
      <c r="O6" s="151"/>
      <c r="P6" s="151"/>
      <c r="Q6" s="149"/>
    </row>
    <row r="7" spans="1:17" s="2" customFormat="1" ht="63.75" customHeight="1" x14ac:dyDescent="0.2">
      <c r="A7" s="149"/>
      <c r="B7" s="149"/>
      <c r="C7" s="160"/>
      <c r="D7" s="147" t="s">
        <v>13</v>
      </c>
      <c r="E7" s="147" t="s">
        <v>1</v>
      </c>
      <c r="F7" s="147" t="s">
        <v>104</v>
      </c>
      <c r="G7" s="149"/>
      <c r="H7" s="149"/>
      <c r="I7" s="149"/>
      <c r="J7" s="153"/>
      <c r="K7" s="149"/>
      <c r="L7" s="160"/>
      <c r="M7" s="147" t="s">
        <v>20</v>
      </c>
      <c r="N7" s="147" t="s">
        <v>15</v>
      </c>
      <c r="O7" s="147"/>
      <c r="P7" s="147" t="s">
        <v>21</v>
      </c>
      <c r="Q7" s="149"/>
    </row>
    <row r="8" spans="1:17" ht="24.75" customHeight="1" x14ac:dyDescent="0.2">
      <c r="A8" s="150"/>
      <c r="B8" s="150"/>
      <c r="C8" s="160"/>
      <c r="D8" s="147"/>
      <c r="E8" s="147"/>
      <c r="F8" s="147"/>
      <c r="G8" s="150"/>
      <c r="H8" s="150"/>
      <c r="I8" s="150"/>
      <c r="J8" s="154"/>
      <c r="K8" s="150"/>
      <c r="L8" s="160"/>
      <c r="M8" s="147"/>
      <c r="N8" s="7" t="s">
        <v>10</v>
      </c>
      <c r="O8" s="7" t="s">
        <v>11</v>
      </c>
      <c r="P8" s="147"/>
      <c r="Q8" s="150"/>
    </row>
    <row r="9" spans="1:17" x14ac:dyDescent="0.2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  <c r="Q9" s="8">
        <v>17</v>
      </c>
    </row>
    <row r="10" spans="1:17" s="3" customFormat="1" ht="88.5" customHeight="1" x14ac:dyDescent="0.2">
      <c r="A10" s="198" t="s">
        <v>101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200"/>
    </row>
    <row r="11" spans="1:17" s="3" customFormat="1" ht="36" customHeight="1" x14ac:dyDescent="0.3">
      <c r="A11" s="15" t="str">
        <f>'Статья 10.6'!A11</f>
        <v>Алатырский МО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s="3" customFormat="1" ht="36" customHeight="1" x14ac:dyDescent="0.3">
      <c r="A12" s="15" t="str">
        <f>'Статья 10.6'!A12</f>
        <v>Аликовский МО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1:17" s="3" customFormat="1" ht="36" customHeight="1" x14ac:dyDescent="0.3">
      <c r="A13" s="15" t="str">
        <f>'Статья 10.6'!A13</f>
        <v>Батыревский МО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 s="3" customFormat="1" ht="36" customHeight="1" x14ac:dyDescent="0.3">
      <c r="A14" s="15" t="str">
        <f>'Статья 10.6'!A14</f>
        <v>Вурнарский МО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 s="3" customFormat="1" ht="36" customHeight="1" x14ac:dyDescent="0.3">
      <c r="A15" s="15" t="str">
        <f>'Статья 10.6'!A15</f>
        <v>Ибресинский МО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 s="3" customFormat="1" ht="36" customHeight="1" x14ac:dyDescent="0.3">
      <c r="A16" s="15" t="str">
        <f>'Статья 10.6'!A16</f>
        <v>Канашский МО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1:17" s="3" customFormat="1" ht="36" customHeight="1" x14ac:dyDescent="0.3">
      <c r="A17" s="15" t="str">
        <f>'Статья 10.6'!A17</f>
        <v>Козловский МО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s="3" customFormat="1" ht="36" customHeight="1" x14ac:dyDescent="0.3">
      <c r="A18" s="15" t="str">
        <f>'Статья 10.6'!A18</f>
        <v>Комсомольский МО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7" s="3" customFormat="1" ht="36" customHeight="1" x14ac:dyDescent="0.3">
      <c r="A19" s="15" t="str">
        <f>'Статья 10.6'!A19</f>
        <v>Красноармейский МО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s="3" customFormat="1" ht="36" customHeight="1" x14ac:dyDescent="0.3">
      <c r="A20" s="15" t="str">
        <f>'Статья 10.6'!A20</f>
        <v>Красночетайский МО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1:17" s="3" customFormat="1" ht="36" customHeight="1" x14ac:dyDescent="0.3">
      <c r="A21" s="15" t="str">
        <f>'Статья 10.6'!A21</f>
        <v>Мариинско-Посадский МО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1:17" s="3" customFormat="1" ht="36" customHeight="1" x14ac:dyDescent="0.3">
      <c r="A22" s="15" t="str">
        <f>'Статья 10.6'!A22</f>
        <v>Моргаушский МО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1:17" s="3" customFormat="1" ht="36" customHeight="1" x14ac:dyDescent="0.3">
      <c r="A23" s="15" t="str">
        <f>'Статья 10.6'!A23</f>
        <v>Порецкий МО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1:17" s="3" customFormat="1" ht="36" customHeight="1" x14ac:dyDescent="0.3">
      <c r="A24" s="15" t="str">
        <f>'Статья 10.6'!A24</f>
        <v>Урмарский МО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25" spans="1:17" s="3" customFormat="1" ht="36" customHeight="1" x14ac:dyDescent="0.3">
      <c r="A25" s="15" t="str">
        <f>'Статья 10.6'!A25</f>
        <v>Цивильский МО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1:17" s="3" customFormat="1" ht="36" customHeight="1" x14ac:dyDescent="0.3">
      <c r="A26" s="15" t="str">
        <f>'Статья 10.6'!A26</f>
        <v>Чебоксарский МО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1:17" s="3" customFormat="1" ht="36" customHeight="1" x14ac:dyDescent="0.3">
      <c r="A27" s="15" t="str">
        <f>'Статья 10.6'!A27</f>
        <v>Шемуршинский МО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s="3" customFormat="1" ht="36" customHeight="1" x14ac:dyDescent="0.3">
      <c r="A28" s="15" t="str">
        <f>'Статья 10.6'!A28</f>
        <v>Шумерлинский МО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s="3" customFormat="1" ht="36" customHeight="1" x14ac:dyDescent="0.3">
      <c r="A29" s="15" t="str">
        <f>'Статья 10.6'!A29</f>
        <v>Ядринский МО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1:17" s="3" customFormat="1" ht="36" customHeight="1" x14ac:dyDescent="0.3">
      <c r="A30" s="15" t="str">
        <f>'Статья 10.6'!A30</f>
        <v>Яльчикский МО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1:17" s="3" customFormat="1" ht="36" customHeight="1" x14ac:dyDescent="0.3">
      <c r="A31" s="15" t="str">
        <f>'Статья 10.6'!A31</f>
        <v>Янтиковский МО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1:17" s="3" customFormat="1" ht="36" customHeight="1" x14ac:dyDescent="0.3">
      <c r="A32" s="15" t="str">
        <f>'Статья 10.6'!A32</f>
        <v>г.Алатырь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  <row r="33" spans="1:17" s="3" customFormat="1" ht="36" customHeight="1" x14ac:dyDescent="0.3">
      <c r="A33" s="15" t="str">
        <f>'Статья 10.6'!A33</f>
        <v>г.Канаш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1:17" s="3" customFormat="1" ht="36" customHeight="1" x14ac:dyDescent="0.3">
      <c r="A34" s="15" t="str">
        <f>'Статья 10.6'!A34</f>
        <v>г.Новочебоксарск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17" s="3" customFormat="1" ht="36" customHeight="1" x14ac:dyDescent="0.3">
      <c r="A35" s="15" t="str">
        <f>'Статья 10.6'!A35</f>
        <v>г.Шумерля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6" spans="1:17" s="3" customFormat="1" ht="36" customHeight="1" x14ac:dyDescent="0.3">
      <c r="A36" s="63" t="str">
        <f>'Статья 10.6'!A36</f>
        <v>городская административная комиссия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</row>
    <row r="37" spans="1:17" s="3" customFormat="1" ht="36" customHeight="1" x14ac:dyDescent="0.3">
      <c r="A37" s="15" t="str">
        <f>'Статья 10.6'!A37</f>
        <v>Калининский район г.Чебоксары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 s="3" customFormat="1" ht="36" customHeight="1" x14ac:dyDescent="0.3">
      <c r="A38" s="15" t="str">
        <f>'Статья 10.6'!A38</f>
        <v>Московский район г.Чебоксары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s="3" customFormat="1" ht="36" customHeight="1" x14ac:dyDescent="0.3">
      <c r="A39" s="15" t="str">
        <f>'Статья 10.6'!A39</f>
        <v>Ленинский район г.Чебоксары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 ht="32.25" customHeight="1" x14ac:dyDescent="0.3">
      <c r="A40" s="14" t="s">
        <v>17</v>
      </c>
      <c r="B40" s="13">
        <f>SUM(B11:B39)</f>
        <v>0</v>
      </c>
      <c r="C40" s="13">
        <f t="shared" ref="C40:Q40" si="0">SUM(C11:C39)</f>
        <v>0</v>
      </c>
      <c r="D40" s="13">
        <f t="shared" si="0"/>
        <v>0</v>
      </c>
      <c r="E40" s="13">
        <f t="shared" si="0"/>
        <v>0</v>
      </c>
      <c r="F40" s="13">
        <f t="shared" si="0"/>
        <v>0</v>
      </c>
      <c r="G40" s="13">
        <f t="shared" si="0"/>
        <v>0</v>
      </c>
      <c r="H40" s="13">
        <f t="shared" si="0"/>
        <v>0</v>
      </c>
      <c r="I40" s="13">
        <f t="shared" si="0"/>
        <v>0</v>
      </c>
      <c r="J40" s="13">
        <f t="shared" si="0"/>
        <v>0</v>
      </c>
      <c r="K40" s="13">
        <f t="shared" si="0"/>
        <v>0</v>
      </c>
      <c r="L40" s="13">
        <f t="shared" si="0"/>
        <v>0</v>
      </c>
      <c r="M40" s="13">
        <f t="shared" si="0"/>
        <v>0</v>
      </c>
      <c r="N40" s="13">
        <f t="shared" si="0"/>
        <v>0</v>
      </c>
      <c r="O40" s="13">
        <f t="shared" si="0"/>
        <v>0</v>
      </c>
      <c r="P40" s="13">
        <f t="shared" si="0"/>
        <v>0</v>
      </c>
      <c r="Q40" s="13">
        <f t="shared" si="0"/>
        <v>0</v>
      </c>
    </row>
    <row r="41" spans="1:17" ht="17.25" customHeight="1" x14ac:dyDescent="0.2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ht="22.5" customHeight="1" x14ac:dyDescent="0.2">
      <c r="A42" s="214"/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</row>
    <row r="43" spans="1:17" ht="17.25" customHeight="1" x14ac:dyDescent="0.2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ht="17.25" customHeight="1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ht="17.25" customHeight="1" x14ac:dyDescent="0.2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</sheetData>
  <mergeCells count="23">
    <mergeCell ref="A10:Q10"/>
    <mergeCell ref="A42:Q42"/>
    <mergeCell ref="Q5:Q8"/>
    <mergeCell ref="C6:C8"/>
    <mergeCell ref="L6:L8"/>
    <mergeCell ref="K5:K8"/>
    <mergeCell ref="L5:P5"/>
    <mergeCell ref="M7:M8"/>
    <mergeCell ref="N7:O7"/>
    <mergeCell ref="P7:P8"/>
    <mergeCell ref="M6:P6"/>
    <mergeCell ref="D7:D8"/>
    <mergeCell ref="E7:E8"/>
    <mergeCell ref="F7:F8"/>
    <mergeCell ref="I5:I8"/>
    <mergeCell ref="J5:J8"/>
    <mergeCell ref="A3:Q3"/>
    <mergeCell ref="A5:A8"/>
    <mergeCell ref="B5:B8"/>
    <mergeCell ref="G5:G8"/>
    <mergeCell ref="H5:H8"/>
    <mergeCell ref="C5:F5"/>
    <mergeCell ref="D6:F6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opLeftCell="A11" zoomScale="50" zoomScaleNormal="50" workbookViewId="0">
      <selection activeCell="A2" sqref="A2:Q2"/>
    </sheetView>
  </sheetViews>
  <sheetFormatPr defaultRowHeight="12.75" x14ac:dyDescent="0.2"/>
  <cols>
    <col min="1" max="1" width="67.85546875" style="1" customWidth="1"/>
    <col min="2" max="2" width="17.5703125" style="1" customWidth="1"/>
    <col min="3" max="3" width="13.7109375" style="1" customWidth="1"/>
    <col min="4" max="4" width="17.85546875" style="1" customWidth="1"/>
    <col min="5" max="5" width="18.140625" style="1" customWidth="1"/>
    <col min="6" max="6" width="15.5703125" style="1" customWidth="1"/>
    <col min="7" max="7" width="23.5703125" style="1" customWidth="1"/>
    <col min="8" max="8" width="27.42578125" style="1" customWidth="1"/>
    <col min="9" max="9" width="18.5703125" style="1" customWidth="1"/>
    <col min="10" max="10" width="28.5703125" style="1" customWidth="1"/>
    <col min="11" max="11" width="23.140625" style="1" customWidth="1"/>
    <col min="12" max="12" width="17.140625" style="1" customWidth="1"/>
    <col min="13" max="13" width="22.5703125" style="1" customWidth="1"/>
    <col min="14" max="14" width="14.5703125" style="1" customWidth="1"/>
    <col min="15" max="16" width="19.42578125" style="1" customWidth="1"/>
    <col min="17" max="17" width="19.140625" style="1" customWidth="1"/>
    <col min="18" max="18" width="19.7109375" style="1" customWidth="1"/>
    <col min="19" max="16384" width="9.140625" style="1"/>
  </cols>
  <sheetData>
    <row r="1" spans="1:17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38.25" customHeight="1" x14ac:dyDescent="0.2">
      <c r="A3" s="164" t="s">
        <v>18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17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s="2" customFormat="1" ht="30.75" customHeight="1" x14ac:dyDescent="0.2">
      <c r="A5" s="148" t="s">
        <v>3</v>
      </c>
      <c r="B5" s="148" t="s">
        <v>0</v>
      </c>
      <c r="C5" s="147" t="s">
        <v>16</v>
      </c>
      <c r="D5" s="147"/>
      <c r="E5" s="147"/>
      <c r="F5" s="147"/>
      <c r="G5" s="148" t="s">
        <v>59</v>
      </c>
      <c r="H5" s="148" t="s">
        <v>2</v>
      </c>
      <c r="I5" s="148" t="s">
        <v>5</v>
      </c>
      <c r="J5" s="152" t="s">
        <v>7</v>
      </c>
      <c r="K5" s="148" t="s">
        <v>6</v>
      </c>
      <c r="L5" s="161" t="s">
        <v>8</v>
      </c>
      <c r="M5" s="162"/>
      <c r="N5" s="162"/>
      <c r="O5" s="162"/>
      <c r="P5" s="163"/>
      <c r="Q5" s="148" t="s">
        <v>9</v>
      </c>
    </row>
    <row r="6" spans="1:17" s="2" customFormat="1" ht="13.5" customHeight="1" x14ac:dyDescent="0.2">
      <c r="A6" s="149"/>
      <c r="B6" s="149"/>
      <c r="C6" s="160" t="s">
        <v>4</v>
      </c>
      <c r="D6" s="147" t="s">
        <v>12</v>
      </c>
      <c r="E6" s="147"/>
      <c r="F6" s="147"/>
      <c r="G6" s="149"/>
      <c r="H6" s="149"/>
      <c r="I6" s="149"/>
      <c r="J6" s="153"/>
      <c r="K6" s="149"/>
      <c r="L6" s="160" t="s">
        <v>19</v>
      </c>
      <c r="M6" s="151" t="s">
        <v>14</v>
      </c>
      <c r="N6" s="151"/>
      <c r="O6" s="151"/>
      <c r="P6" s="151"/>
      <c r="Q6" s="149"/>
    </row>
    <row r="7" spans="1:17" s="2" customFormat="1" ht="63.75" customHeight="1" x14ac:dyDescent="0.2">
      <c r="A7" s="149"/>
      <c r="B7" s="149"/>
      <c r="C7" s="160"/>
      <c r="D7" s="147" t="s">
        <v>13</v>
      </c>
      <c r="E7" s="147" t="s">
        <v>1</v>
      </c>
      <c r="F7" s="147" t="s">
        <v>104</v>
      </c>
      <c r="G7" s="149"/>
      <c r="H7" s="149"/>
      <c r="I7" s="149"/>
      <c r="J7" s="153"/>
      <c r="K7" s="149"/>
      <c r="L7" s="160"/>
      <c r="M7" s="147" t="s">
        <v>20</v>
      </c>
      <c r="N7" s="147" t="s">
        <v>15</v>
      </c>
      <c r="O7" s="147"/>
      <c r="P7" s="147" t="s">
        <v>21</v>
      </c>
      <c r="Q7" s="149"/>
    </row>
    <row r="8" spans="1:17" ht="24.75" customHeight="1" x14ac:dyDescent="0.2">
      <c r="A8" s="150"/>
      <c r="B8" s="150"/>
      <c r="C8" s="160"/>
      <c r="D8" s="147"/>
      <c r="E8" s="147"/>
      <c r="F8" s="147"/>
      <c r="G8" s="150"/>
      <c r="H8" s="150"/>
      <c r="I8" s="150"/>
      <c r="J8" s="154"/>
      <c r="K8" s="150"/>
      <c r="L8" s="160"/>
      <c r="M8" s="147"/>
      <c r="N8" s="7" t="s">
        <v>10</v>
      </c>
      <c r="O8" s="7" t="s">
        <v>11</v>
      </c>
      <c r="P8" s="147"/>
      <c r="Q8" s="150"/>
    </row>
    <row r="9" spans="1:17" x14ac:dyDescent="0.2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  <c r="Q9" s="8">
        <v>17</v>
      </c>
    </row>
    <row r="10" spans="1:17" s="3" customFormat="1" ht="150.75" customHeight="1" x14ac:dyDescent="0.2">
      <c r="A10" s="198" t="s">
        <v>107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200"/>
    </row>
    <row r="11" spans="1:17" s="3" customFormat="1" ht="36" customHeight="1" x14ac:dyDescent="0.3">
      <c r="A11" s="15" t="str">
        <f>'Статья 10.6'!A11</f>
        <v>Алатырский МО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s="3" customFormat="1" ht="36" customHeight="1" x14ac:dyDescent="0.3">
      <c r="A12" s="15" t="str">
        <f>'Статья 10.6'!A12</f>
        <v>Аликовский МО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1:17" s="3" customFormat="1" ht="36" customHeight="1" x14ac:dyDescent="0.3">
      <c r="A13" s="15" t="str">
        <f>'Статья 10.6'!A13</f>
        <v>Батыревский МО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 s="3" customFormat="1" ht="36" customHeight="1" x14ac:dyDescent="0.3">
      <c r="A14" s="15" t="str">
        <f>'Статья 10.6'!A14</f>
        <v>Вурнарский МО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 s="3" customFormat="1" ht="36" customHeight="1" x14ac:dyDescent="0.3">
      <c r="A15" s="15" t="str">
        <f>'Статья 10.6'!A15</f>
        <v>Ибресинский МО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 s="3" customFormat="1" ht="36" customHeight="1" x14ac:dyDescent="0.3">
      <c r="A16" s="15" t="str">
        <f>'Статья 10.6'!A16</f>
        <v>Канашский МО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1:17" s="3" customFormat="1" ht="36" customHeight="1" x14ac:dyDescent="0.3">
      <c r="A17" s="15" t="str">
        <f>'Статья 10.6'!A17</f>
        <v>Козловский МО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s="3" customFormat="1" ht="36" customHeight="1" x14ac:dyDescent="0.3">
      <c r="A18" s="15" t="str">
        <f>'Статья 10.6'!A18</f>
        <v>Комсомольский МО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7" s="3" customFormat="1" ht="36" customHeight="1" x14ac:dyDescent="0.3">
      <c r="A19" s="15" t="str">
        <f>'Статья 10.6'!A19</f>
        <v>Красноармейский МО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s="3" customFormat="1" ht="36" customHeight="1" x14ac:dyDescent="0.3">
      <c r="A20" s="15" t="str">
        <f>'Статья 10.6'!A20</f>
        <v>Красночетайский МО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1:17" s="3" customFormat="1" ht="36" customHeight="1" x14ac:dyDescent="0.3">
      <c r="A21" s="15" t="str">
        <f>'Статья 10.6'!A21</f>
        <v>Мариинско-Посадский МО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1:17" s="3" customFormat="1" ht="36" customHeight="1" x14ac:dyDescent="0.3">
      <c r="A22" s="15" t="str">
        <f>'Статья 10.6'!A22</f>
        <v>Моргаушский МО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1:17" s="3" customFormat="1" ht="36" customHeight="1" x14ac:dyDescent="0.3">
      <c r="A23" s="15" t="str">
        <f>'Статья 10.6'!A23</f>
        <v>Порецкий МО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1:17" s="3" customFormat="1" ht="36" customHeight="1" x14ac:dyDescent="0.3">
      <c r="A24" s="15" t="str">
        <f>'Статья 10.6'!A24</f>
        <v>Урмарский МО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25" spans="1:17" s="3" customFormat="1" ht="36" customHeight="1" x14ac:dyDescent="0.3">
      <c r="A25" s="15" t="str">
        <f>'Статья 10.6'!A25</f>
        <v>Цивильский МО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1:17" s="3" customFormat="1" ht="36" customHeight="1" x14ac:dyDescent="0.3">
      <c r="A26" s="15" t="str">
        <f>'Статья 10.6'!A26</f>
        <v>Чебоксарский МО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1:17" s="3" customFormat="1" ht="36" customHeight="1" x14ac:dyDescent="0.3">
      <c r="A27" s="15" t="str">
        <f>'Статья 10.6'!A27</f>
        <v>Шемуршинский МО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s="3" customFormat="1" ht="36" customHeight="1" x14ac:dyDescent="0.3">
      <c r="A28" s="15" t="str">
        <f>'Статья 10.6'!A28</f>
        <v>Шумерлинский МО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s="3" customFormat="1" ht="36" customHeight="1" x14ac:dyDescent="0.3">
      <c r="A29" s="15" t="str">
        <f>'Статья 10.6'!A29</f>
        <v>Ядринский МО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1:17" s="3" customFormat="1" ht="36" customHeight="1" x14ac:dyDescent="0.3">
      <c r="A30" s="15" t="str">
        <f>'Статья 10.6'!A30</f>
        <v>Яльчикский МО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1:17" s="3" customFormat="1" ht="36" customHeight="1" x14ac:dyDescent="0.3">
      <c r="A31" s="15" t="str">
        <f>'Статья 10.6'!A31</f>
        <v>Янтиковский МО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1:17" s="3" customFormat="1" ht="36" customHeight="1" x14ac:dyDescent="0.3">
      <c r="A32" s="15" t="str">
        <f>'Статья 10.6'!A32</f>
        <v>г.Алатырь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  <row r="33" spans="1:17" s="3" customFormat="1" ht="36" customHeight="1" x14ac:dyDescent="0.3">
      <c r="A33" s="15" t="str">
        <f>'Статья 10.6'!A33</f>
        <v>г.Канаш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1:17" s="3" customFormat="1" ht="36" customHeight="1" x14ac:dyDescent="0.3">
      <c r="A34" s="15" t="str">
        <f>'Статья 10.6'!A34</f>
        <v>г.Новочебоксарск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17" s="3" customFormat="1" ht="36" customHeight="1" x14ac:dyDescent="0.3">
      <c r="A35" s="15" t="str">
        <f>'Статья 10.6'!A35</f>
        <v>г.Шумерля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6" spans="1:17" s="3" customFormat="1" ht="36" customHeight="1" x14ac:dyDescent="0.3">
      <c r="A36" s="63" t="str">
        <f>'Статья 10.6'!A36</f>
        <v>городская административная комиссия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</row>
    <row r="37" spans="1:17" s="3" customFormat="1" ht="36" customHeight="1" x14ac:dyDescent="0.3">
      <c r="A37" s="15" t="str">
        <f>'Статья 10.6'!A37</f>
        <v>Калининский район г.Чебоксары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 s="3" customFormat="1" ht="36" customHeight="1" x14ac:dyDescent="0.3">
      <c r="A38" s="15" t="str">
        <f>'Статья 10.6'!A38</f>
        <v>Московский район г.Чебоксары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s="3" customFormat="1" ht="36" customHeight="1" x14ac:dyDescent="0.3">
      <c r="A39" s="15" t="str">
        <f>'Статья 10.6'!A39</f>
        <v>Ленинский район г.Чебоксары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 ht="32.25" customHeight="1" x14ac:dyDescent="0.3">
      <c r="A40" s="14" t="s">
        <v>17</v>
      </c>
      <c r="B40" s="13">
        <f>SUM(B11:B39)</f>
        <v>0</v>
      </c>
      <c r="C40" s="13">
        <f t="shared" ref="C40:Q40" si="0">SUM(C11:C39)</f>
        <v>0</v>
      </c>
      <c r="D40" s="13">
        <f t="shared" si="0"/>
        <v>0</v>
      </c>
      <c r="E40" s="13">
        <f t="shared" si="0"/>
        <v>0</v>
      </c>
      <c r="F40" s="13">
        <f t="shared" si="0"/>
        <v>0</v>
      </c>
      <c r="G40" s="13">
        <f t="shared" si="0"/>
        <v>0</v>
      </c>
      <c r="H40" s="13">
        <f t="shared" si="0"/>
        <v>0</v>
      </c>
      <c r="I40" s="13">
        <f t="shared" si="0"/>
        <v>0</v>
      </c>
      <c r="J40" s="13">
        <f t="shared" si="0"/>
        <v>0</v>
      </c>
      <c r="K40" s="13">
        <f t="shared" si="0"/>
        <v>0</v>
      </c>
      <c r="L40" s="13">
        <f t="shared" si="0"/>
        <v>0</v>
      </c>
      <c r="M40" s="13">
        <f t="shared" si="0"/>
        <v>0</v>
      </c>
      <c r="N40" s="13">
        <f t="shared" si="0"/>
        <v>0</v>
      </c>
      <c r="O40" s="13">
        <f t="shared" si="0"/>
        <v>0</v>
      </c>
      <c r="P40" s="13">
        <f t="shared" si="0"/>
        <v>0</v>
      </c>
      <c r="Q40" s="13">
        <f t="shared" si="0"/>
        <v>0</v>
      </c>
    </row>
    <row r="41" spans="1:17" ht="17.25" customHeight="1" x14ac:dyDescent="0.2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ht="22.5" customHeight="1" x14ac:dyDescent="0.2">
      <c r="A42" s="214"/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</row>
    <row r="43" spans="1:17" ht="17.25" customHeight="1" x14ac:dyDescent="0.2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ht="17.25" customHeight="1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ht="17.25" customHeight="1" x14ac:dyDescent="0.2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</sheetData>
  <mergeCells count="23">
    <mergeCell ref="A10:Q10"/>
    <mergeCell ref="A42:Q42"/>
    <mergeCell ref="Q5:Q8"/>
    <mergeCell ref="C6:C8"/>
    <mergeCell ref="L6:L8"/>
    <mergeCell ref="K5:K8"/>
    <mergeCell ref="L5:P5"/>
    <mergeCell ref="M7:M8"/>
    <mergeCell ref="N7:O7"/>
    <mergeCell ref="P7:P8"/>
    <mergeCell ref="M6:P6"/>
    <mergeCell ref="D7:D8"/>
    <mergeCell ref="E7:E8"/>
    <mergeCell ref="F7:F8"/>
    <mergeCell ref="I5:I8"/>
    <mergeCell ref="J5:J8"/>
    <mergeCell ref="A3:Q3"/>
    <mergeCell ref="A5:A8"/>
    <mergeCell ref="B5:B8"/>
    <mergeCell ref="G5:G8"/>
    <mergeCell ref="H5:H8"/>
    <mergeCell ref="C5:F5"/>
    <mergeCell ref="D6:F6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topLeftCell="A8" zoomScale="110" zoomScaleNormal="110" workbookViewId="0">
      <selection activeCell="A2" sqref="A2:Q2"/>
    </sheetView>
  </sheetViews>
  <sheetFormatPr defaultRowHeight="12.75" x14ac:dyDescent="0.2"/>
  <cols>
    <col min="1" max="1" width="30.140625" customWidth="1"/>
    <col min="2" max="2" width="13.28515625" customWidth="1"/>
    <col min="7" max="7" width="12" customWidth="1"/>
    <col min="8" max="8" width="12.140625" customWidth="1"/>
    <col min="9" max="9" width="11.42578125" customWidth="1"/>
    <col min="10" max="10" width="16.5703125" customWidth="1"/>
    <col min="11" max="11" width="14.85546875" customWidth="1"/>
    <col min="12" max="12" width="10.5703125" customWidth="1"/>
    <col min="13" max="13" width="11.42578125" customWidth="1"/>
    <col min="15" max="15" width="13.28515625" bestFit="1" customWidth="1"/>
    <col min="16" max="16" width="13.5703125" customWidth="1"/>
  </cols>
  <sheetData>
    <row r="3" spans="1:17" x14ac:dyDescent="0.2">
      <c r="A3" s="240" t="s">
        <v>18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</row>
    <row r="4" spans="1:17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</row>
    <row r="5" spans="1:17" ht="40.5" customHeight="1" x14ac:dyDescent="0.2">
      <c r="A5" s="234" t="s">
        <v>3</v>
      </c>
      <c r="B5" s="234" t="s">
        <v>0</v>
      </c>
      <c r="C5" s="238" t="s">
        <v>16</v>
      </c>
      <c r="D5" s="238"/>
      <c r="E5" s="238"/>
      <c r="F5" s="238"/>
      <c r="G5" s="234" t="s">
        <v>59</v>
      </c>
      <c r="H5" s="234" t="s">
        <v>2</v>
      </c>
      <c r="I5" s="234" t="s">
        <v>5</v>
      </c>
      <c r="J5" s="241" t="s">
        <v>7</v>
      </c>
      <c r="K5" s="234" t="s">
        <v>6</v>
      </c>
      <c r="L5" s="244" t="s">
        <v>8</v>
      </c>
      <c r="M5" s="245"/>
      <c r="N5" s="245"/>
      <c r="O5" s="245"/>
      <c r="P5" s="246"/>
      <c r="Q5" s="234" t="s">
        <v>9</v>
      </c>
    </row>
    <row r="6" spans="1:17" x14ac:dyDescent="0.2">
      <c r="A6" s="235"/>
      <c r="B6" s="235"/>
      <c r="C6" s="237" t="s">
        <v>4</v>
      </c>
      <c r="D6" s="238" t="s">
        <v>12</v>
      </c>
      <c r="E6" s="238"/>
      <c r="F6" s="238"/>
      <c r="G6" s="235"/>
      <c r="H6" s="235"/>
      <c r="I6" s="235"/>
      <c r="J6" s="242"/>
      <c r="K6" s="235"/>
      <c r="L6" s="237" t="s">
        <v>19</v>
      </c>
      <c r="M6" s="239" t="s">
        <v>14</v>
      </c>
      <c r="N6" s="239"/>
      <c r="O6" s="239"/>
      <c r="P6" s="239"/>
      <c r="Q6" s="235"/>
    </row>
    <row r="7" spans="1:17" ht="63" customHeight="1" x14ac:dyDescent="0.2">
      <c r="A7" s="235"/>
      <c r="B7" s="235"/>
      <c r="C7" s="237"/>
      <c r="D7" s="238" t="s">
        <v>13</v>
      </c>
      <c r="E7" s="238" t="s">
        <v>1</v>
      </c>
      <c r="F7" s="238" t="s">
        <v>104</v>
      </c>
      <c r="G7" s="235"/>
      <c r="H7" s="235"/>
      <c r="I7" s="235"/>
      <c r="J7" s="242"/>
      <c r="K7" s="235"/>
      <c r="L7" s="237"/>
      <c r="M7" s="238" t="s">
        <v>20</v>
      </c>
      <c r="N7" s="238" t="s">
        <v>15</v>
      </c>
      <c r="O7" s="238"/>
      <c r="P7" s="238" t="s">
        <v>21</v>
      </c>
      <c r="Q7" s="235"/>
    </row>
    <row r="8" spans="1:17" ht="84" customHeight="1" x14ac:dyDescent="0.2">
      <c r="A8" s="236"/>
      <c r="B8" s="236"/>
      <c r="C8" s="237"/>
      <c r="D8" s="238"/>
      <c r="E8" s="238"/>
      <c r="F8" s="238"/>
      <c r="G8" s="236"/>
      <c r="H8" s="236"/>
      <c r="I8" s="236"/>
      <c r="J8" s="243"/>
      <c r="K8" s="236"/>
      <c r="L8" s="237"/>
      <c r="M8" s="238"/>
      <c r="N8" s="108" t="s">
        <v>10</v>
      </c>
      <c r="O8" s="108" t="s">
        <v>11</v>
      </c>
      <c r="P8" s="238"/>
      <c r="Q8" s="236"/>
    </row>
    <row r="9" spans="1:17" x14ac:dyDescent="0.2">
      <c r="A9" s="109">
        <v>1</v>
      </c>
      <c r="B9" s="109">
        <v>2</v>
      </c>
      <c r="C9" s="109">
        <v>3</v>
      </c>
      <c r="D9" s="109">
        <v>4</v>
      </c>
      <c r="E9" s="109">
        <v>5</v>
      </c>
      <c r="F9" s="109">
        <v>6</v>
      </c>
      <c r="G9" s="109">
        <v>7</v>
      </c>
      <c r="H9" s="109">
        <v>8</v>
      </c>
      <c r="I9" s="109">
        <v>9</v>
      </c>
      <c r="J9" s="109">
        <v>10</v>
      </c>
      <c r="K9" s="109">
        <v>11</v>
      </c>
      <c r="L9" s="109">
        <v>12</v>
      </c>
      <c r="M9" s="109">
        <v>13</v>
      </c>
      <c r="N9" s="109">
        <v>14</v>
      </c>
      <c r="O9" s="109">
        <v>15</v>
      </c>
      <c r="P9" s="109">
        <v>16</v>
      </c>
      <c r="Q9" s="109">
        <v>17</v>
      </c>
    </row>
    <row r="10" spans="1:17" ht="36" customHeight="1" x14ac:dyDescent="0.2">
      <c r="A10" s="231" t="s">
        <v>114</v>
      </c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3"/>
    </row>
    <row r="11" spans="1:17" x14ac:dyDescent="0.2">
      <c r="A11" s="110" t="str">
        <f>'Статья 10.6'!A11</f>
        <v>Алатырский МО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</row>
    <row r="12" spans="1:17" x14ac:dyDescent="0.2">
      <c r="A12" s="110" t="str">
        <f>'Статья 10.6'!A12</f>
        <v>Аликовский МО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</row>
    <row r="13" spans="1:17" x14ac:dyDescent="0.2">
      <c r="A13" s="110" t="str">
        <f>'Статья 10.6'!A13</f>
        <v>Батыревский МО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</row>
    <row r="14" spans="1:17" x14ac:dyDescent="0.2">
      <c r="A14" s="110" t="str">
        <f>'Статья 10.6'!A14</f>
        <v>Вурнарский МО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</row>
    <row r="15" spans="1:17" x14ac:dyDescent="0.2">
      <c r="A15" s="110" t="str">
        <f>'Статья 10.6'!A15</f>
        <v>Ибресинский МО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</row>
    <row r="16" spans="1:17" x14ac:dyDescent="0.2">
      <c r="A16" s="110" t="str">
        <f>'Статья 10.6'!A16</f>
        <v>Канашский МО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</row>
    <row r="17" spans="1:17" x14ac:dyDescent="0.2">
      <c r="A17" s="110" t="str">
        <f>'Статья 10.6'!A17</f>
        <v>Козловский МО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</row>
    <row r="18" spans="1:17" x14ac:dyDescent="0.2">
      <c r="A18" s="110" t="str">
        <f>'Статья 10.6'!A18</f>
        <v>Комсомольский МО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</row>
    <row r="19" spans="1:17" x14ac:dyDescent="0.2">
      <c r="A19" s="110" t="str">
        <f>'Статья 10.6'!A19</f>
        <v>Красноармейский МО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</row>
    <row r="20" spans="1:17" x14ac:dyDescent="0.2">
      <c r="A20" s="110" t="str">
        <f>'Статья 10.6'!A20</f>
        <v>Красночетайский МО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</row>
    <row r="21" spans="1:17" x14ac:dyDescent="0.2">
      <c r="A21" s="110" t="str">
        <f>'Статья 10.6'!A21</f>
        <v>Мариинско-Посадский МО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  <row r="22" spans="1:17" x14ac:dyDescent="0.2">
      <c r="A22" s="110" t="str">
        <f>'Статья 10.6'!A22</f>
        <v>Моргаушский МО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</row>
    <row r="23" spans="1:17" x14ac:dyDescent="0.2">
      <c r="A23" s="110" t="str">
        <f>'Статья 10.6'!A23</f>
        <v>Порецкий МО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</row>
    <row r="24" spans="1:17" x14ac:dyDescent="0.2">
      <c r="A24" s="110" t="str">
        <f>'Статья 10.6'!A24</f>
        <v>Урмарский МО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</row>
    <row r="25" spans="1:17" x14ac:dyDescent="0.2">
      <c r="A25" s="110" t="str">
        <f>'Статья 10.6'!A25</f>
        <v>Цивильский МО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</row>
    <row r="26" spans="1:17" x14ac:dyDescent="0.2">
      <c r="A26" s="110" t="str">
        <f>'Статья 10.6'!A26</f>
        <v>Чебоксарский МО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</row>
    <row r="27" spans="1:17" x14ac:dyDescent="0.2">
      <c r="A27" s="110" t="str">
        <f>'Статья 10.6'!A27</f>
        <v>Шемуршинский МО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</row>
    <row r="28" spans="1:17" x14ac:dyDescent="0.2">
      <c r="A28" s="110" t="str">
        <f>'Статья 10.6'!A28</f>
        <v>Шумерлинский МО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</row>
    <row r="29" spans="1:17" x14ac:dyDescent="0.2">
      <c r="A29" s="110" t="str">
        <f>'Статья 10.6'!A29</f>
        <v>Ядринский МО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</row>
    <row r="30" spans="1:17" x14ac:dyDescent="0.2">
      <c r="A30" s="110" t="str">
        <f>'Статья 10.6'!A30</f>
        <v>Яльчикский МО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</row>
    <row r="31" spans="1:17" x14ac:dyDescent="0.2">
      <c r="A31" s="110" t="str">
        <f>'Статья 10.6'!A31</f>
        <v>Янтиковский МО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</row>
    <row r="32" spans="1:17" x14ac:dyDescent="0.2">
      <c r="A32" s="110" t="str">
        <f>'Статья 10.6'!A32</f>
        <v>г.Алатырь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</row>
    <row r="33" spans="1:17" x14ac:dyDescent="0.2">
      <c r="A33" s="110" t="str">
        <f>'Статья 10.6'!A33</f>
        <v>г.Канаш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</row>
    <row r="34" spans="1:17" x14ac:dyDescent="0.2">
      <c r="A34" s="110" t="str">
        <f>'Статья 10.6'!A34</f>
        <v>г.Новочебоксарск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</row>
    <row r="35" spans="1:17" x14ac:dyDescent="0.2">
      <c r="A35" s="110" t="str">
        <f>'Статья 10.6'!A35</f>
        <v>г.Шумерля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</row>
    <row r="36" spans="1:17" x14ac:dyDescent="0.2">
      <c r="A36" s="110" t="str">
        <f>'Статья 10.6'!A36</f>
        <v>городская административная комиссия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</row>
    <row r="37" spans="1:17" x14ac:dyDescent="0.2">
      <c r="A37" s="110" t="str">
        <f>'Статья 10.6'!A37</f>
        <v>Калининский район г.Чебоксары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</row>
    <row r="38" spans="1:17" x14ac:dyDescent="0.2">
      <c r="A38" s="110" t="str">
        <f>'Статья 10.6'!A38</f>
        <v>Московский район г.Чебоксары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</row>
    <row r="39" spans="1:17" x14ac:dyDescent="0.2">
      <c r="A39" s="110" t="str">
        <f>'Статья 10.6'!A39</f>
        <v>Ленинский район г.Чебоксары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</row>
    <row r="40" spans="1:17" x14ac:dyDescent="0.2">
      <c r="A40" s="112" t="s">
        <v>17</v>
      </c>
      <c r="B40" s="113">
        <f>SUM(B11:B39)</f>
        <v>0</v>
      </c>
      <c r="C40" s="113">
        <f t="shared" ref="C40:Q40" si="0">SUM(C11:C39)</f>
        <v>0</v>
      </c>
      <c r="D40" s="113">
        <f t="shared" si="0"/>
        <v>0</v>
      </c>
      <c r="E40" s="113">
        <f t="shared" si="0"/>
        <v>0</v>
      </c>
      <c r="F40" s="113">
        <f t="shared" si="0"/>
        <v>0</v>
      </c>
      <c r="G40" s="113">
        <f t="shared" si="0"/>
        <v>0</v>
      </c>
      <c r="H40" s="113">
        <f t="shared" si="0"/>
        <v>0</v>
      </c>
      <c r="I40" s="113">
        <f t="shared" si="0"/>
        <v>0</v>
      </c>
      <c r="J40" s="113">
        <f t="shared" si="0"/>
        <v>0</v>
      </c>
      <c r="K40" s="113">
        <f t="shared" si="0"/>
        <v>0</v>
      </c>
      <c r="L40" s="113">
        <f t="shared" si="0"/>
        <v>0</v>
      </c>
      <c r="M40" s="113">
        <f t="shared" si="0"/>
        <v>0</v>
      </c>
      <c r="N40" s="113">
        <f t="shared" si="0"/>
        <v>0</v>
      </c>
      <c r="O40" s="113">
        <f t="shared" si="0"/>
        <v>0</v>
      </c>
      <c r="P40" s="113">
        <f t="shared" si="0"/>
        <v>0</v>
      </c>
      <c r="Q40" s="113">
        <f t="shared" si="0"/>
        <v>0</v>
      </c>
    </row>
  </sheetData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P7:P8"/>
    <mergeCell ref="A10:Q10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topLeftCell="A7" zoomScale="110" zoomScaleNormal="110" workbookViewId="0">
      <selection activeCell="A2" sqref="A2:Q2"/>
    </sheetView>
  </sheetViews>
  <sheetFormatPr defaultRowHeight="12.75" x14ac:dyDescent="0.2"/>
  <cols>
    <col min="1" max="1" width="29.140625" customWidth="1"/>
    <col min="2" max="2" width="11.140625" customWidth="1"/>
    <col min="7" max="7" width="14.85546875" customWidth="1"/>
    <col min="8" max="8" width="10.85546875" customWidth="1"/>
    <col min="9" max="9" width="14.42578125" customWidth="1"/>
    <col min="10" max="11" width="16" customWidth="1"/>
    <col min="12" max="12" width="12.85546875" customWidth="1"/>
    <col min="13" max="13" width="12.5703125" customWidth="1"/>
    <col min="16" max="16" width="13.5703125" customWidth="1"/>
    <col min="17" max="17" width="11.140625" customWidth="1"/>
  </cols>
  <sheetData>
    <row r="3" spans="1:17" x14ac:dyDescent="0.2">
      <c r="A3" s="262" t="s">
        <v>18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</row>
    <row r="4" spans="1:17" x14ac:dyDescent="0.2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</row>
    <row r="5" spans="1:17" ht="40.5" customHeight="1" x14ac:dyDescent="0.2">
      <c r="A5" s="253" t="s">
        <v>3</v>
      </c>
      <c r="B5" s="253" t="s">
        <v>0</v>
      </c>
      <c r="C5" s="260" t="s">
        <v>16</v>
      </c>
      <c r="D5" s="260"/>
      <c r="E5" s="260"/>
      <c r="F5" s="260"/>
      <c r="G5" s="253" t="s">
        <v>59</v>
      </c>
      <c r="H5" s="253" t="s">
        <v>2</v>
      </c>
      <c r="I5" s="253" t="s">
        <v>5</v>
      </c>
      <c r="J5" s="250" t="s">
        <v>7</v>
      </c>
      <c r="K5" s="253" t="s">
        <v>6</v>
      </c>
      <c r="L5" s="256" t="s">
        <v>8</v>
      </c>
      <c r="M5" s="257"/>
      <c r="N5" s="257"/>
      <c r="O5" s="257"/>
      <c r="P5" s="258"/>
      <c r="Q5" s="253" t="s">
        <v>9</v>
      </c>
    </row>
    <row r="6" spans="1:17" x14ac:dyDescent="0.2">
      <c r="A6" s="254"/>
      <c r="B6" s="254"/>
      <c r="C6" s="259" t="s">
        <v>4</v>
      </c>
      <c r="D6" s="260" t="s">
        <v>12</v>
      </c>
      <c r="E6" s="260"/>
      <c r="F6" s="260"/>
      <c r="G6" s="254"/>
      <c r="H6" s="254"/>
      <c r="I6" s="254"/>
      <c r="J6" s="251"/>
      <c r="K6" s="254"/>
      <c r="L6" s="259" t="s">
        <v>19</v>
      </c>
      <c r="M6" s="261" t="s">
        <v>14</v>
      </c>
      <c r="N6" s="261"/>
      <c r="O6" s="261"/>
      <c r="P6" s="261"/>
      <c r="Q6" s="254"/>
    </row>
    <row r="7" spans="1:17" ht="48.75" customHeight="1" x14ac:dyDescent="0.2">
      <c r="A7" s="254"/>
      <c r="B7" s="254"/>
      <c r="C7" s="259"/>
      <c r="D7" s="260" t="s">
        <v>13</v>
      </c>
      <c r="E7" s="260" t="s">
        <v>1</v>
      </c>
      <c r="F7" s="260" t="s">
        <v>104</v>
      </c>
      <c r="G7" s="254"/>
      <c r="H7" s="254"/>
      <c r="I7" s="254"/>
      <c r="J7" s="251"/>
      <c r="K7" s="254"/>
      <c r="L7" s="259"/>
      <c r="M7" s="260" t="s">
        <v>20</v>
      </c>
      <c r="N7" s="260" t="s">
        <v>15</v>
      </c>
      <c r="O7" s="260"/>
      <c r="P7" s="260" t="s">
        <v>21</v>
      </c>
      <c r="Q7" s="254"/>
    </row>
    <row r="8" spans="1:17" ht="51.75" customHeight="1" x14ac:dyDescent="0.2">
      <c r="A8" s="255"/>
      <c r="B8" s="255"/>
      <c r="C8" s="259"/>
      <c r="D8" s="260"/>
      <c r="E8" s="260"/>
      <c r="F8" s="260"/>
      <c r="G8" s="255"/>
      <c r="H8" s="255"/>
      <c r="I8" s="255"/>
      <c r="J8" s="252"/>
      <c r="K8" s="255"/>
      <c r="L8" s="259"/>
      <c r="M8" s="260"/>
      <c r="N8" s="99" t="s">
        <v>10</v>
      </c>
      <c r="O8" s="99" t="s">
        <v>11</v>
      </c>
      <c r="P8" s="260"/>
      <c r="Q8" s="255"/>
    </row>
    <row r="9" spans="1:17" x14ac:dyDescent="0.2">
      <c r="A9" s="95">
        <v>1</v>
      </c>
      <c r="B9" s="95">
        <v>2</v>
      </c>
      <c r="C9" s="95">
        <v>3</v>
      </c>
      <c r="D9" s="95">
        <v>4</v>
      </c>
      <c r="E9" s="95">
        <v>5</v>
      </c>
      <c r="F9" s="95">
        <v>6</v>
      </c>
      <c r="G9" s="95">
        <v>7</v>
      </c>
      <c r="H9" s="95">
        <v>8</v>
      </c>
      <c r="I9" s="95">
        <v>9</v>
      </c>
      <c r="J9" s="95">
        <v>10</v>
      </c>
      <c r="K9" s="95">
        <v>11</v>
      </c>
      <c r="L9" s="95">
        <v>12</v>
      </c>
      <c r="M9" s="95">
        <v>13</v>
      </c>
      <c r="N9" s="95">
        <v>14</v>
      </c>
      <c r="O9" s="95">
        <v>15</v>
      </c>
      <c r="P9" s="95">
        <v>16</v>
      </c>
      <c r="Q9" s="95">
        <v>17</v>
      </c>
    </row>
    <row r="10" spans="1:17" ht="33.75" customHeight="1" x14ac:dyDescent="0.2">
      <c r="A10" s="247" t="s">
        <v>115</v>
      </c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9"/>
    </row>
    <row r="11" spans="1:17" x14ac:dyDescent="0.2">
      <c r="A11" s="96" t="str">
        <f>'Статья 10.6'!A11</f>
        <v>Алатырский МО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</row>
    <row r="12" spans="1:17" x14ac:dyDescent="0.2">
      <c r="A12" s="96" t="str">
        <f>'Статья 10.6'!A12</f>
        <v>Аликовский МО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</row>
    <row r="13" spans="1:17" x14ac:dyDescent="0.2">
      <c r="A13" s="96" t="str">
        <f>'Статья 10.6'!A13</f>
        <v>Батыревский МО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</row>
    <row r="14" spans="1:17" x14ac:dyDescent="0.2">
      <c r="A14" s="96" t="str">
        <f>'Статья 10.6'!A14</f>
        <v>Вурнарский МО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</row>
    <row r="15" spans="1:17" x14ac:dyDescent="0.2">
      <c r="A15" s="96" t="str">
        <f>'Статья 10.6'!A15</f>
        <v>Ибресинский МО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</row>
    <row r="16" spans="1:17" x14ac:dyDescent="0.2">
      <c r="A16" s="96" t="str">
        <f>'Статья 10.6'!A16</f>
        <v>Канашский МО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</row>
    <row r="17" spans="1:17" x14ac:dyDescent="0.2">
      <c r="A17" s="96" t="str">
        <f>'Статья 10.6'!A17</f>
        <v>Козловский МО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</row>
    <row r="18" spans="1:17" x14ac:dyDescent="0.2">
      <c r="A18" s="96" t="str">
        <f>'Статья 10.6'!A18</f>
        <v>Комсомольский МО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17" x14ac:dyDescent="0.2">
      <c r="A19" s="96" t="str">
        <f>'Статья 10.6'!A19</f>
        <v>Красноармейский МО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</row>
    <row r="20" spans="1:17" x14ac:dyDescent="0.2">
      <c r="A20" s="96" t="str">
        <f>'Статья 10.6'!A20</f>
        <v>Красночетайский МО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</row>
    <row r="21" spans="1:17" x14ac:dyDescent="0.2">
      <c r="A21" s="96" t="str">
        <f>'Статья 10.6'!A21</f>
        <v>Мариинско-Посадский МО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</row>
    <row r="22" spans="1:17" x14ac:dyDescent="0.2">
      <c r="A22" s="96" t="str">
        <f>'Статья 10.6'!A22</f>
        <v>Моргаушский МО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</row>
    <row r="23" spans="1:17" x14ac:dyDescent="0.2">
      <c r="A23" s="96" t="str">
        <f>'Статья 10.6'!A23</f>
        <v>Порецкий МО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</row>
    <row r="24" spans="1:17" x14ac:dyDescent="0.2">
      <c r="A24" s="96" t="str">
        <f>'Статья 10.6'!A24</f>
        <v>Урмарский МО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</row>
    <row r="25" spans="1:17" x14ac:dyDescent="0.2">
      <c r="A25" s="96" t="str">
        <f>'Статья 10.6'!A25</f>
        <v>Цивильский МО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</row>
    <row r="26" spans="1:17" x14ac:dyDescent="0.2">
      <c r="A26" s="96" t="str">
        <f>'Статья 10.6'!A26</f>
        <v>Чебоксарский МО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</row>
    <row r="27" spans="1:17" x14ac:dyDescent="0.2">
      <c r="A27" s="96" t="str">
        <f>'Статья 10.6'!A27</f>
        <v>Шемуршинский МО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</row>
    <row r="28" spans="1:17" x14ac:dyDescent="0.2">
      <c r="A28" s="96" t="str">
        <f>'Статья 10.6'!A28</f>
        <v>Шумерлинский МО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7" x14ac:dyDescent="0.2">
      <c r="A29" s="96" t="str">
        <f>'Статья 10.6'!A29</f>
        <v>Ядринский МО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</row>
    <row r="30" spans="1:17" x14ac:dyDescent="0.2">
      <c r="A30" s="96" t="str">
        <f>'Статья 10.6'!A30</f>
        <v>Яльчикский МО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</row>
    <row r="31" spans="1:17" x14ac:dyDescent="0.2">
      <c r="A31" s="96" t="str">
        <f>'Статья 10.6'!A31</f>
        <v>Янтиковский МО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</row>
    <row r="32" spans="1:17" x14ac:dyDescent="0.2">
      <c r="A32" s="96" t="str">
        <f>'Статья 10.6'!A32</f>
        <v>г.Алатырь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x14ac:dyDescent="0.2">
      <c r="A33" s="96" t="str">
        <f>'Статья 10.6'!A33</f>
        <v>г.Канаш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x14ac:dyDescent="0.2">
      <c r="A34" s="96" t="str">
        <f>'Статья 10.6'!A34</f>
        <v>г.Новочебоксарск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x14ac:dyDescent="0.2">
      <c r="A35" s="96" t="str">
        <f>'Статья 10.6'!A35</f>
        <v>г.Шумерля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  <row r="36" spans="1:17" x14ac:dyDescent="0.2">
      <c r="A36" s="96" t="str">
        <f>'Статья 10.6'!A36</f>
        <v>городская административная комиссия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</row>
    <row r="37" spans="1:17" x14ac:dyDescent="0.2">
      <c r="A37" s="96" t="str">
        <f>'Статья 10.6'!A37</f>
        <v>Калининский район г.Чебоксары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</row>
    <row r="38" spans="1:17" x14ac:dyDescent="0.2">
      <c r="A38" s="96" t="str">
        <f>'Статья 10.6'!A38</f>
        <v>Московский район г.Чебоксары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</row>
    <row r="39" spans="1:17" x14ac:dyDescent="0.2">
      <c r="A39" s="96" t="str">
        <f>'Статья 10.6'!A39</f>
        <v>Ленинский район г.Чебоксары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</row>
    <row r="40" spans="1:17" x14ac:dyDescent="0.2">
      <c r="A40" s="82" t="s">
        <v>17</v>
      </c>
      <c r="B40" s="98">
        <f>SUM(B11:B39)</f>
        <v>0</v>
      </c>
      <c r="C40" s="98">
        <f t="shared" ref="C40:Q40" si="0">SUM(C11:C39)</f>
        <v>0</v>
      </c>
      <c r="D40" s="98">
        <f t="shared" si="0"/>
        <v>0</v>
      </c>
      <c r="E40" s="98">
        <f t="shared" si="0"/>
        <v>0</v>
      </c>
      <c r="F40" s="98">
        <f t="shared" si="0"/>
        <v>0</v>
      </c>
      <c r="G40" s="98">
        <f t="shared" si="0"/>
        <v>0</v>
      </c>
      <c r="H40" s="98">
        <f t="shared" si="0"/>
        <v>0</v>
      </c>
      <c r="I40" s="98">
        <f t="shared" si="0"/>
        <v>0</v>
      </c>
      <c r="J40" s="98">
        <f t="shared" si="0"/>
        <v>0</v>
      </c>
      <c r="K40" s="98">
        <f t="shared" si="0"/>
        <v>0</v>
      </c>
      <c r="L40" s="98">
        <f t="shared" si="0"/>
        <v>0</v>
      </c>
      <c r="M40" s="98">
        <f t="shared" si="0"/>
        <v>0</v>
      </c>
      <c r="N40" s="98">
        <f t="shared" si="0"/>
        <v>0</v>
      </c>
      <c r="O40" s="98">
        <f t="shared" si="0"/>
        <v>0</v>
      </c>
      <c r="P40" s="98">
        <f t="shared" si="0"/>
        <v>0</v>
      </c>
      <c r="Q40" s="98">
        <f t="shared" si="0"/>
        <v>0</v>
      </c>
    </row>
  </sheetData>
  <mergeCells count="22">
    <mergeCell ref="A3:Q3"/>
    <mergeCell ref="A5:A8"/>
    <mergeCell ref="B5:B8"/>
    <mergeCell ref="C5:F5"/>
    <mergeCell ref="G5:G8"/>
    <mergeCell ref="H5:H8"/>
    <mergeCell ref="I5:I8"/>
    <mergeCell ref="F7:F8"/>
    <mergeCell ref="M7:M8"/>
    <mergeCell ref="N7:O7"/>
    <mergeCell ref="P7:P8"/>
    <mergeCell ref="A10:Q10"/>
    <mergeCell ref="J5:J8"/>
    <mergeCell ref="K5:K8"/>
    <mergeCell ref="L5:P5"/>
    <mergeCell ref="Q5:Q8"/>
    <mergeCell ref="C6:C8"/>
    <mergeCell ref="D6:F6"/>
    <mergeCell ref="L6:L8"/>
    <mergeCell ref="M6:P6"/>
    <mergeCell ref="D7:D8"/>
    <mergeCell ref="E7:E8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topLeftCell="A7" zoomScale="110" zoomScaleNormal="110" workbookViewId="0">
      <selection activeCell="A2" sqref="A2:Q2"/>
    </sheetView>
  </sheetViews>
  <sheetFormatPr defaultRowHeight="12.75" x14ac:dyDescent="0.2"/>
  <cols>
    <col min="1" max="1" width="30.140625" customWidth="1"/>
    <col min="7" max="7" width="17" customWidth="1"/>
    <col min="8" max="8" width="17.28515625" customWidth="1"/>
    <col min="9" max="9" width="14.28515625" customWidth="1"/>
    <col min="10" max="10" width="17.140625" customWidth="1"/>
    <col min="11" max="11" width="13.42578125" customWidth="1"/>
    <col min="12" max="12" width="10.5703125" customWidth="1"/>
    <col min="13" max="13" width="11" customWidth="1"/>
    <col min="16" max="16" width="12.7109375" customWidth="1"/>
    <col min="17" max="17" width="8.7109375" customWidth="1"/>
  </cols>
  <sheetData>
    <row r="3" spans="1:17" x14ac:dyDescent="0.2">
      <c r="A3" s="262" t="s">
        <v>18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</row>
    <row r="4" spans="1:17" x14ac:dyDescent="0.2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</row>
    <row r="5" spans="1:17" ht="26.25" customHeight="1" x14ac:dyDescent="0.2">
      <c r="A5" s="253" t="s">
        <v>3</v>
      </c>
      <c r="B5" s="253" t="s">
        <v>0</v>
      </c>
      <c r="C5" s="260" t="s">
        <v>16</v>
      </c>
      <c r="D5" s="260"/>
      <c r="E5" s="260"/>
      <c r="F5" s="260"/>
      <c r="G5" s="253" t="s">
        <v>59</v>
      </c>
      <c r="H5" s="253" t="s">
        <v>2</v>
      </c>
      <c r="I5" s="253" t="s">
        <v>5</v>
      </c>
      <c r="J5" s="250" t="s">
        <v>7</v>
      </c>
      <c r="K5" s="253" t="s">
        <v>6</v>
      </c>
      <c r="L5" s="256" t="s">
        <v>8</v>
      </c>
      <c r="M5" s="257"/>
      <c r="N5" s="257"/>
      <c r="O5" s="257"/>
      <c r="P5" s="258"/>
      <c r="Q5" s="253" t="s">
        <v>9</v>
      </c>
    </row>
    <row r="6" spans="1:17" x14ac:dyDescent="0.2">
      <c r="A6" s="254"/>
      <c r="B6" s="254"/>
      <c r="C6" s="259" t="s">
        <v>4</v>
      </c>
      <c r="D6" s="260" t="s">
        <v>12</v>
      </c>
      <c r="E6" s="260"/>
      <c r="F6" s="260"/>
      <c r="G6" s="254"/>
      <c r="H6" s="254"/>
      <c r="I6" s="254"/>
      <c r="J6" s="251"/>
      <c r="K6" s="254"/>
      <c r="L6" s="259" t="s">
        <v>19</v>
      </c>
      <c r="M6" s="261" t="s">
        <v>14</v>
      </c>
      <c r="N6" s="261"/>
      <c r="O6" s="261"/>
      <c r="P6" s="261"/>
      <c r="Q6" s="254"/>
    </row>
    <row r="7" spans="1:17" ht="45.75" customHeight="1" x14ac:dyDescent="0.2">
      <c r="A7" s="254"/>
      <c r="B7" s="254"/>
      <c r="C7" s="259"/>
      <c r="D7" s="260" t="s">
        <v>13</v>
      </c>
      <c r="E7" s="260" t="s">
        <v>1</v>
      </c>
      <c r="F7" s="260" t="s">
        <v>104</v>
      </c>
      <c r="G7" s="254"/>
      <c r="H7" s="254"/>
      <c r="I7" s="254"/>
      <c r="J7" s="251"/>
      <c r="K7" s="254"/>
      <c r="L7" s="259"/>
      <c r="M7" s="260" t="s">
        <v>20</v>
      </c>
      <c r="N7" s="260" t="s">
        <v>15</v>
      </c>
      <c r="O7" s="260"/>
      <c r="P7" s="260" t="s">
        <v>21</v>
      </c>
      <c r="Q7" s="254"/>
    </row>
    <row r="8" spans="1:17" ht="72.75" customHeight="1" x14ac:dyDescent="0.2">
      <c r="A8" s="255"/>
      <c r="B8" s="255"/>
      <c r="C8" s="259"/>
      <c r="D8" s="260"/>
      <c r="E8" s="260"/>
      <c r="F8" s="260"/>
      <c r="G8" s="255"/>
      <c r="H8" s="255"/>
      <c r="I8" s="255"/>
      <c r="J8" s="252"/>
      <c r="K8" s="255"/>
      <c r="L8" s="259"/>
      <c r="M8" s="260"/>
      <c r="N8" s="99" t="s">
        <v>10</v>
      </c>
      <c r="O8" s="99" t="s">
        <v>11</v>
      </c>
      <c r="P8" s="260"/>
      <c r="Q8" s="255"/>
    </row>
    <row r="9" spans="1:17" x14ac:dyDescent="0.2">
      <c r="A9" s="95">
        <v>1</v>
      </c>
      <c r="B9" s="95">
        <v>2</v>
      </c>
      <c r="C9" s="95">
        <v>3</v>
      </c>
      <c r="D9" s="95">
        <v>4</v>
      </c>
      <c r="E9" s="95">
        <v>5</v>
      </c>
      <c r="F9" s="95">
        <v>6</v>
      </c>
      <c r="G9" s="95">
        <v>7</v>
      </c>
      <c r="H9" s="95">
        <v>8</v>
      </c>
      <c r="I9" s="95">
        <v>9</v>
      </c>
      <c r="J9" s="95">
        <v>10</v>
      </c>
      <c r="K9" s="95">
        <v>11</v>
      </c>
      <c r="L9" s="95">
        <v>12</v>
      </c>
      <c r="M9" s="95">
        <v>13</v>
      </c>
      <c r="N9" s="95">
        <v>14</v>
      </c>
      <c r="O9" s="95">
        <v>15</v>
      </c>
      <c r="P9" s="95">
        <v>16</v>
      </c>
      <c r="Q9" s="95">
        <v>17</v>
      </c>
    </row>
    <row r="10" spans="1:17" ht="21" customHeight="1" x14ac:dyDescent="0.2">
      <c r="A10" s="247" t="s">
        <v>116</v>
      </c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9"/>
    </row>
    <row r="11" spans="1:17" x14ac:dyDescent="0.2">
      <c r="A11" s="96" t="str">
        <f>'Статья 10.6'!A11</f>
        <v>Алатырский МО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</row>
    <row r="12" spans="1:17" x14ac:dyDescent="0.2">
      <c r="A12" s="96" t="str">
        <f>'Статья 10.6'!A12</f>
        <v>Аликовский МО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</row>
    <row r="13" spans="1:17" x14ac:dyDescent="0.2">
      <c r="A13" s="96" t="str">
        <f>'Статья 10.6'!A13</f>
        <v>Батыревский МО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</row>
    <row r="14" spans="1:17" x14ac:dyDescent="0.2">
      <c r="A14" s="96" t="str">
        <f>'Статья 10.6'!A14</f>
        <v>Вурнарский МО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</row>
    <row r="15" spans="1:17" x14ac:dyDescent="0.2">
      <c r="A15" s="96" t="str">
        <f>'Статья 10.6'!A15</f>
        <v>Ибресинский МО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</row>
    <row r="16" spans="1:17" x14ac:dyDescent="0.2">
      <c r="A16" s="96" t="str">
        <f>'Статья 10.6'!A16</f>
        <v>Канашский МО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</row>
    <row r="17" spans="1:17" x14ac:dyDescent="0.2">
      <c r="A17" s="96" t="str">
        <f>'Статья 10.6'!A17</f>
        <v>Козловский МО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</row>
    <row r="18" spans="1:17" x14ac:dyDescent="0.2">
      <c r="A18" s="96" t="str">
        <f>'Статья 10.6'!A18</f>
        <v>Комсомольский МО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17" x14ac:dyDescent="0.2">
      <c r="A19" s="96" t="str">
        <f>'Статья 10.6'!A19</f>
        <v>Красноармейский МО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</row>
    <row r="20" spans="1:17" x14ac:dyDescent="0.2">
      <c r="A20" s="96" t="str">
        <f>'Статья 10.6'!A20</f>
        <v>Красночетайский МО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</row>
    <row r="21" spans="1:17" x14ac:dyDescent="0.2">
      <c r="A21" s="96" t="str">
        <f>'Статья 10.6'!A21</f>
        <v>Мариинско-Посадский МО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</row>
    <row r="22" spans="1:17" x14ac:dyDescent="0.2">
      <c r="A22" s="96" t="str">
        <f>'Статья 10.6'!A22</f>
        <v>Моргаушский МО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</row>
    <row r="23" spans="1:17" x14ac:dyDescent="0.2">
      <c r="A23" s="96" t="str">
        <f>'Статья 10.6'!A23</f>
        <v>Порецкий МО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</row>
    <row r="24" spans="1:17" x14ac:dyDescent="0.2">
      <c r="A24" s="96" t="str">
        <f>'Статья 10.6'!A24</f>
        <v>Урмарский МО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</row>
    <row r="25" spans="1:17" x14ac:dyDescent="0.2">
      <c r="A25" s="96" t="str">
        <f>'Статья 10.6'!A25</f>
        <v>Цивильский МО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</row>
    <row r="26" spans="1:17" x14ac:dyDescent="0.2">
      <c r="A26" s="96" t="str">
        <f>'Статья 10.6'!A26</f>
        <v>Чебоксарский МО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</row>
    <row r="27" spans="1:17" x14ac:dyDescent="0.2">
      <c r="A27" s="96" t="str">
        <f>'Статья 10.6'!A27</f>
        <v>Шемуршинский МО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</row>
    <row r="28" spans="1:17" x14ac:dyDescent="0.2">
      <c r="A28" s="96" t="str">
        <f>'Статья 10.6'!A28</f>
        <v>Шумерлинский МО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7" x14ac:dyDescent="0.2">
      <c r="A29" s="96" t="str">
        <f>'Статья 10.6'!A29</f>
        <v>Ядринский МО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</row>
    <row r="30" spans="1:17" x14ac:dyDescent="0.2">
      <c r="A30" s="96" t="str">
        <f>'Статья 10.6'!A30</f>
        <v>Яльчикский МО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</row>
    <row r="31" spans="1:17" x14ac:dyDescent="0.2">
      <c r="A31" s="96" t="str">
        <f>'Статья 10.6'!A31</f>
        <v>Янтиковский МО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</row>
    <row r="32" spans="1:17" x14ac:dyDescent="0.2">
      <c r="A32" s="96" t="str">
        <f>'Статья 10.6'!A32</f>
        <v>г.Алатырь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x14ac:dyDescent="0.2">
      <c r="A33" s="96" t="str">
        <f>'Статья 10.6'!A33</f>
        <v>г.Канаш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x14ac:dyDescent="0.2">
      <c r="A34" s="96" t="str">
        <f>'Статья 10.6'!A34</f>
        <v>г.Новочебоксарск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x14ac:dyDescent="0.2">
      <c r="A35" s="96" t="str">
        <f>'Статья 10.6'!A35</f>
        <v>г.Шумерля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  <row r="36" spans="1:17" x14ac:dyDescent="0.2">
      <c r="A36" s="96" t="str">
        <f>'Статья 10.6'!A36</f>
        <v>городская административная комиссия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</row>
    <row r="37" spans="1:17" x14ac:dyDescent="0.2">
      <c r="A37" s="96" t="str">
        <f>'Статья 10.6'!A37</f>
        <v>Калининский район г.Чебоксары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</row>
    <row r="38" spans="1:17" x14ac:dyDescent="0.2">
      <c r="A38" s="96" t="str">
        <f>'Статья 10.6'!A38</f>
        <v>Московский район г.Чебоксары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</row>
    <row r="39" spans="1:17" x14ac:dyDescent="0.2">
      <c r="A39" s="96" t="str">
        <f>'Статья 10.6'!A39</f>
        <v>Ленинский район г.Чебоксары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</row>
    <row r="40" spans="1:17" x14ac:dyDescent="0.2">
      <c r="A40" s="82" t="s">
        <v>17</v>
      </c>
      <c r="B40" s="98">
        <f>SUM(B11:B39)</f>
        <v>0</v>
      </c>
      <c r="C40" s="98">
        <f t="shared" ref="C40:Q40" si="0">SUM(C11:C39)</f>
        <v>0</v>
      </c>
      <c r="D40" s="98">
        <f t="shared" si="0"/>
        <v>0</v>
      </c>
      <c r="E40" s="98">
        <f t="shared" si="0"/>
        <v>0</v>
      </c>
      <c r="F40" s="98">
        <f t="shared" si="0"/>
        <v>0</v>
      </c>
      <c r="G40" s="98">
        <f t="shared" si="0"/>
        <v>0</v>
      </c>
      <c r="H40" s="98">
        <f t="shared" si="0"/>
        <v>0</v>
      </c>
      <c r="I40" s="98">
        <f t="shared" si="0"/>
        <v>0</v>
      </c>
      <c r="J40" s="98">
        <f t="shared" si="0"/>
        <v>0</v>
      </c>
      <c r="K40" s="98">
        <f t="shared" si="0"/>
        <v>0</v>
      </c>
      <c r="L40" s="98">
        <f t="shared" si="0"/>
        <v>0</v>
      </c>
      <c r="M40" s="98">
        <f t="shared" si="0"/>
        <v>0</v>
      </c>
      <c r="N40" s="98">
        <f t="shared" si="0"/>
        <v>0</v>
      </c>
      <c r="O40" s="98">
        <f t="shared" si="0"/>
        <v>0</v>
      </c>
      <c r="P40" s="98">
        <f t="shared" si="0"/>
        <v>0</v>
      </c>
      <c r="Q40" s="98">
        <f t="shared" si="0"/>
        <v>0</v>
      </c>
    </row>
  </sheetData>
  <mergeCells count="22">
    <mergeCell ref="A3:Q3"/>
    <mergeCell ref="A5:A8"/>
    <mergeCell ref="B5:B8"/>
    <mergeCell ref="C5:F5"/>
    <mergeCell ref="G5:G8"/>
    <mergeCell ref="H5:H8"/>
    <mergeCell ref="I5:I8"/>
    <mergeCell ref="J5:J8"/>
    <mergeCell ref="K5:K8"/>
    <mergeCell ref="L5:P5"/>
    <mergeCell ref="P7:P8"/>
    <mergeCell ref="A10:Q10"/>
    <mergeCell ref="Q5:Q8"/>
    <mergeCell ref="C6:C8"/>
    <mergeCell ref="D6:F6"/>
    <mergeCell ref="L6:L8"/>
    <mergeCell ref="M6:P6"/>
    <mergeCell ref="D7:D8"/>
    <mergeCell ref="E7:E8"/>
    <mergeCell ref="F7:F8"/>
    <mergeCell ref="M7:M8"/>
    <mergeCell ref="N7:O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zoomScale="40" zoomScaleNormal="40" workbookViewId="0">
      <selection activeCell="A2" sqref="A2:Q2"/>
    </sheetView>
  </sheetViews>
  <sheetFormatPr defaultRowHeight="12.75" x14ac:dyDescent="0.2"/>
  <cols>
    <col min="1" max="1" width="67.85546875" style="1" customWidth="1"/>
    <col min="2" max="2" width="17.5703125" style="1" customWidth="1"/>
    <col min="3" max="3" width="13.7109375" style="1" customWidth="1"/>
    <col min="4" max="4" width="17.85546875" style="1" customWidth="1"/>
    <col min="5" max="5" width="18.140625" style="1" customWidth="1"/>
    <col min="6" max="6" width="14" style="1" customWidth="1"/>
    <col min="7" max="7" width="23.5703125" style="1" customWidth="1"/>
    <col min="8" max="8" width="27.42578125" style="1" customWidth="1"/>
    <col min="9" max="9" width="18.5703125" style="1" customWidth="1"/>
    <col min="10" max="10" width="28.5703125" style="1" customWidth="1"/>
    <col min="11" max="11" width="23.140625" style="1" customWidth="1"/>
    <col min="12" max="12" width="17.140625" style="1" customWidth="1"/>
    <col min="13" max="13" width="22.5703125" style="1" customWidth="1"/>
    <col min="14" max="14" width="14.5703125" style="1" customWidth="1"/>
    <col min="15" max="16" width="19.42578125" style="1" customWidth="1"/>
    <col min="17" max="17" width="19.140625" style="1" customWidth="1"/>
    <col min="18" max="18" width="19.7109375" style="1" customWidth="1"/>
    <col min="19" max="16384" width="9.140625" style="1"/>
  </cols>
  <sheetData>
    <row r="1" spans="1:17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38.25" customHeight="1" x14ac:dyDescent="0.2">
      <c r="A3" s="164" t="s">
        <v>18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17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s="2" customFormat="1" ht="30.75" customHeight="1" x14ac:dyDescent="0.2">
      <c r="A5" s="148" t="s">
        <v>3</v>
      </c>
      <c r="B5" s="148" t="s">
        <v>0</v>
      </c>
      <c r="C5" s="147" t="s">
        <v>16</v>
      </c>
      <c r="D5" s="147"/>
      <c r="E5" s="147"/>
      <c r="F5" s="147"/>
      <c r="G5" s="148" t="s">
        <v>59</v>
      </c>
      <c r="H5" s="148" t="s">
        <v>2</v>
      </c>
      <c r="I5" s="148" t="s">
        <v>5</v>
      </c>
      <c r="J5" s="152" t="s">
        <v>7</v>
      </c>
      <c r="K5" s="148" t="s">
        <v>6</v>
      </c>
      <c r="L5" s="161" t="s">
        <v>8</v>
      </c>
      <c r="M5" s="162"/>
      <c r="N5" s="162"/>
      <c r="O5" s="162"/>
      <c r="P5" s="163"/>
      <c r="Q5" s="148" t="s">
        <v>9</v>
      </c>
    </row>
    <row r="6" spans="1:17" s="2" customFormat="1" ht="13.5" customHeight="1" x14ac:dyDescent="0.2">
      <c r="A6" s="149"/>
      <c r="B6" s="149"/>
      <c r="C6" s="160" t="s">
        <v>4</v>
      </c>
      <c r="D6" s="147" t="s">
        <v>12</v>
      </c>
      <c r="E6" s="147"/>
      <c r="F6" s="147"/>
      <c r="G6" s="149"/>
      <c r="H6" s="149"/>
      <c r="I6" s="149"/>
      <c r="J6" s="153"/>
      <c r="K6" s="149"/>
      <c r="L6" s="160" t="s">
        <v>19</v>
      </c>
      <c r="M6" s="151" t="s">
        <v>14</v>
      </c>
      <c r="N6" s="151"/>
      <c r="O6" s="151"/>
      <c r="P6" s="151"/>
      <c r="Q6" s="149"/>
    </row>
    <row r="7" spans="1:17" s="2" customFormat="1" ht="63.75" customHeight="1" x14ac:dyDescent="0.2">
      <c r="A7" s="149"/>
      <c r="B7" s="149"/>
      <c r="C7" s="160"/>
      <c r="D7" s="147" t="s">
        <v>13</v>
      </c>
      <c r="E7" s="147" t="s">
        <v>1</v>
      </c>
      <c r="F7" s="147" t="s">
        <v>104</v>
      </c>
      <c r="G7" s="149"/>
      <c r="H7" s="149"/>
      <c r="I7" s="149"/>
      <c r="J7" s="153"/>
      <c r="K7" s="149"/>
      <c r="L7" s="160"/>
      <c r="M7" s="147" t="s">
        <v>20</v>
      </c>
      <c r="N7" s="147" t="s">
        <v>15</v>
      </c>
      <c r="O7" s="147"/>
      <c r="P7" s="147" t="s">
        <v>21</v>
      </c>
      <c r="Q7" s="149"/>
    </row>
    <row r="8" spans="1:17" ht="24.75" customHeight="1" x14ac:dyDescent="0.2">
      <c r="A8" s="150"/>
      <c r="B8" s="150"/>
      <c r="C8" s="160"/>
      <c r="D8" s="147"/>
      <c r="E8" s="147"/>
      <c r="F8" s="147"/>
      <c r="G8" s="150"/>
      <c r="H8" s="150"/>
      <c r="I8" s="150"/>
      <c r="J8" s="154"/>
      <c r="K8" s="150"/>
      <c r="L8" s="160"/>
      <c r="M8" s="147"/>
      <c r="N8" s="7" t="s">
        <v>10</v>
      </c>
      <c r="O8" s="7" t="s">
        <v>11</v>
      </c>
      <c r="P8" s="147"/>
      <c r="Q8" s="150"/>
    </row>
    <row r="9" spans="1:17" x14ac:dyDescent="0.2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  <c r="Q9" s="8">
        <v>17</v>
      </c>
    </row>
    <row r="10" spans="1:17" s="3" customFormat="1" ht="72" customHeight="1" x14ac:dyDescent="0.2">
      <c r="A10" s="198" t="s">
        <v>54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200"/>
    </row>
    <row r="11" spans="1:17" s="3" customFormat="1" ht="36" customHeight="1" x14ac:dyDescent="0.3">
      <c r="A11" s="62" t="str">
        <f>'Статья 10.6'!A11</f>
        <v>Алатырский МО</v>
      </c>
      <c r="B11" s="65"/>
      <c r="C11" s="65"/>
      <c r="D11" s="65"/>
      <c r="E11" s="65"/>
      <c r="F11" s="65"/>
      <c r="G11" s="65"/>
      <c r="H11" s="65"/>
      <c r="I11" s="65"/>
      <c r="J11" s="65"/>
      <c r="K11" s="89"/>
      <c r="L11" s="65"/>
      <c r="M11" s="65"/>
      <c r="N11" s="65"/>
      <c r="O11" s="65"/>
      <c r="P11" s="65"/>
      <c r="Q11" s="65"/>
    </row>
    <row r="12" spans="1:17" s="3" customFormat="1" ht="36" customHeight="1" x14ac:dyDescent="0.3">
      <c r="A12" s="63" t="str">
        <f>'Статья 10.6'!A12</f>
        <v>Аликовский МО</v>
      </c>
      <c r="B12" s="64"/>
      <c r="C12" s="64"/>
      <c r="D12" s="64"/>
      <c r="E12" s="64"/>
      <c r="F12" s="64"/>
      <c r="G12" s="64"/>
      <c r="H12" s="64"/>
      <c r="I12" s="64"/>
      <c r="J12" s="64"/>
      <c r="K12" s="89"/>
      <c r="L12" s="64"/>
      <c r="M12" s="64"/>
      <c r="N12" s="64"/>
      <c r="O12" s="64"/>
      <c r="P12" s="64"/>
      <c r="Q12" s="64"/>
    </row>
    <row r="13" spans="1:17" s="3" customFormat="1" ht="36" customHeight="1" x14ac:dyDescent="0.3">
      <c r="A13" s="63" t="str">
        <f>'Статья 10.6'!A13</f>
        <v>Батыревский МО</v>
      </c>
      <c r="B13" s="64"/>
      <c r="C13" s="64"/>
      <c r="D13" s="64"/>
      <c r="E13" s="64"/>
      <c r="F13" s="64"/>
      <c r="G13" s="64"/>
      <c r="H13" s="64"/>
      <c r="I13" s="64"/>
      <c r="J13" s="64"/>
      <c r="K13" s="89"/>
      <c r="L13" s="64"/>
      <c r="M13" s="64"/>
      <c r="N13" s="64"/>
      <c r="O13" s="64"/>
      <c r="P13" s="64"/>
      <c r="Q13" s="64"/>
    </row>
    <row r="14" spans="1:17" s="3" customFormat="1" ht="36" customHeight="1" x14ac:dyDescent="0.3">
      <c r="A14" s="63" t="str">
        <f>'Статья 10.6'!A14</f>
        <v>Вурнарский МО</v>
      </c>
      <c r="B14" s="64"/>
      <c r="C14" s="64"/>
      <c r="D14" s="64"/>
      <c r="E14" s="64"/>
      <c r="F14" s="64"/>
      <c r="G14" s="64"/>
      <c r="H14" s="64"/>
      <c r="I14" s="64"/>
      <c r="J14" s="64"/>
      <c r="K14" s="89"/>
      <c r="L14" s="64"/>
      <c r="M14" s="64"/>
      <c r="N14" s="64"/>
      <c r="O14" s="64"/>
      <c r="P14" s="64"/>
      <c r="Q14" s="64"/>
    </row>
    <row r="15" spans="1:17" s="3" customFormat="1" ht="36" customHeight="1" x14ac:dyDescent="0.3">
      <c r="A15" s="63" t="str">
        <f>'Статья 10.6'!A15</f>
        <v>Ибресинский МО</v>
      </c>
      <c r="B15" s="64"/>
      <c r="C15" s="64"/>
      <c r="D15" s="64"/>
      <c r="E15" s="64"/>
      <c r="F15" s="64"/>
      <c r="G15" s="64"/>
      <c r="H15" s="64"/>
      <c r="I15" s="64"/>
      <c r="J15" s="64"/>
      <c r="K15" s="89"/>
      <c r="L15" s="64"/>
      <c r="M15" s="64"/>
      <c r="N15" s="64"/>
      <c r="O15" s="64"/>
      <c r="P15" s="64"/>
      <c r="Q15" s="64"/>
    </row>
    <row r="16" spans="1:17" s="3" customFormat="1" ht="36" customHeight="1" x14ac:dyDescent="0.3">
      <c r="A16" s="63" t="str">
        <f>'Статья 10.6'!A16</f>
        <v>Канашский МО</v>
      </c>
      <c r="B16" s="64"/>
      <c r="C16" s="64"/>
      <c r="D16" s="64"/>
      <c r="E16" s="64"/>
      <c r="F16" s="64"/>
      <c r="G16" s="64"/>
      <c r="H16" s="64"/>
      <c r="I16" s="64"/>
      <c r="J16" s="64"/>
      <c r="K16" s="89"/>
      <c r="L16" s="64"/>
      <c r="M16" s="64"/>
      <c r="N16" s="64"/>
      <c r="O16" s="64"/>
      <c r="P16" s="64"/>
      <c r="Q16" s="64"/>
    </row>
    <row r="17" spans="1:17" s="3" customFormat="1" ht="36" customHeight="1" x14ac:dyDescent="0.3">
      <c r="A17" s="63" t="str">
        <f>'Статья 10.6'!A17</f>
        <v>Козловский МО</v>
      </c>
      <c r="B17" s="64"/>
      <c r="C17" s="64"/>
      <c r="D17" s="64"/>
      <c r="E17" s="64"/>
      <c r="F17" s="64"/>
      <c r="G17" s="64"/>
      <c r="H17" s="64"/>
      <c r="I17" s="64"/>
      <c r="J17" s="64"/>
      <c r="K17" s="89"/>
      <c r="L17" s="64"/>
      <c r="M17" s="64"/>
      <c r="N17" s="64"/>
      <c r="O17" s="64"/>
      <c r="P17" s="64"/>
      <c r="Q17" s="64"/>
    </row>
    <row r="18" spans="1:17" s="3" customFormat="1" ht="36" customHeight="1" x14ac:dyDescent="0.3">
      <c r="A18" s="63" t="str">
        <f>'Статья 10.6'!A18</f>
        <v>Комсомольский МО</v>
      </c>
      <c r="B18" s="64"/>
      <c r="C18" s="64"/>
      <c r="D18" s="64"/>
      <c r="E18" s="64"/>
      <c r="F18" s="64"/>
      <c r="G18" s="64"/>
      <c r="H18" s="64"/>
      <c r="I18" s="64"/>
      <c r="J18" s="64"/>
      <c r="K18" s="89"/>
      <c r="L18" s="64"/>
      <c r="M18" s="64"/>
      <c r="N18" s="64"/>
      <c r="O18" s="64"/>
      <c r="P18" s="64"/>
      <c r="Q18" s="64"/>
    </row>
    <row r="19" spans="1:17" s="3" customFormat="1" ht="36" customHeight="1" x14ac:dyDescent="0.3">
      <c r="A19" s="62" t="str">
        <f>'Статья 10.6'!A19</f>
        <v>Красноармейский МО</v>
      </c>
      <c r="B19" s="65"/>
      <c r="C19" s="65"/>
      <c r="D19" s="65"/>
      <c r="E19" s="65"/>
      <c r="F19" s="65"/>
      <c r="G19" s="65"/>
      <c r="H19" s="65"/>
      <c r="I19" s="65"/>
      <c r="J19" s="65"/>
      <c r="K19" s="89"/>
      <c r="L19" s="65"/>
      <c r="M19" s="65"/>
      <c r="N19" s="65"/>
      <c r="O19" s="65"/>
      <c r="P19" s="65"/>
      <c r="Q19" s="65"/>
    </row>
    <row r="20" spans="1:17" s="3" customFormat="1" ht="36" customHeight="1" x14ac:dyDescent="0.3">
      <c r="A20" s="62" t="str">
        <f>'Статья 10.6'!A20</f>
        <v>Красночетайский МО</v>
      </c>
      <c r="B20" s="65"/>
      <c r="C20" s="65"/>
      <c r="D20" s="65"/>
      <c r="E20" s="65"/>
      <c r="F20" s="65"/>
      <c r="G20" s="65"/>
      <c r="H20" s="65"/>
      <c r="I20" s="65"/>
      <c r="J20" s="65"/>
      <c r="K20" s="89"/>
      <c r="L20" s="65"/>
      <c r="M20" s="65"/>
      <c r="N20" s="65"/>
      <c r="O20" s="65"/>
      <c r="P20" s="65"/>
      <c r="Q20" s="65"/>
    </row>
    <row r="21" spans="1:17" s="3" customFormat="1" ht="36" customHeight="1" x14ac:dyDescent="0.3">
      <c r="A21" s="62" t="str">
        <f>'Статья 10.6'!A21</f>
        <v>Мариинско-Посадский МО</v>
      </c>
      <c r="B21" s="65"/>
      <c r="C21" s="65"/>
      <c r="D21" s="65"/>
      <c r="E21" s="65"/>
      <c r="F21" s="65"/>
      <c r="G21" s="65"/>
      <c r="H21" s="65"/>
      <c r="I21" s="65"/>
      <c r="J21" s="65"/>
      <c r="K21" s="89"/>
      <c r="L21" s="65"/>
      <c r="M21" s="65"/>
      <c r="N21" s="65"/>
      <c r="O21" s="65"/>
      <c r="P21" s="65"/>
      <c r="Q21" s="65"/>
    </row>
    <row r="22" spans="1:17" s="3" customFormat="1" ht="36" customHeight="1" x14ac:dyDescent="0.3">
      <c r="A22" s="62" t="str">
        <f>'Статья 10.6'!A22</f>
        <v>Моргаушский МО</v>
      </c>
      <c r="B22" s="65"/>
      <c r="C22" s="65"/>
      <c r="D22" s="65"/>
      <c r="E22" s="65"/>
      <c r="F22" s="65"/>
      <c r="G22" s="65"/>
      <c r="H22" s="65"/>
      <c r="I22" s="65"/>
      <c r="J22" s="65"/>
      <c r="K22" s="89"/>
      <c r="L22" s="65"/>
      <c r="M22" s="65"/>
      <c r="N22" s="65"/>
      <c r="O22" s="65"/>
      <c r="P22" s="65"/>
      <c r="Q22" s="65"/>
    </row>
    <row r="23" spans="1:17" s="3" customFormat="1" ht="36" customHeight="1" x14ac:dyDescent="0.3">
      <c r="A23" s="62" t="str">
        <f>'Статья 10.6'!A23</f>
        <v>Порецкий МО</v>
      </c>
      <c r="B23" s="65"/>
      <c r="C23" s="65"/>
      <c r="D23" s="65"/>
      <c r="E23" s="65"/>
      <c r="F23" s="65"/>
      <c r="G23" s="65"/>
      <c r="H23" s="65"/>
      <c r="I23" s="65"/>
      <c r="J23" s="65"/>
      <c r="K23" s="89"/>
      <c r="L23" s="65"/>
      <c r="M23" s="65"/>
      <c r="N23" s="65"/>
      <c r="O23" s="65"/>
      <c r="P23" s="65"/>
      <c r="Q23" s="65"/>
    </row>
    <row r="24" spans="1:17" s="3" customFormat="1" ht="36" customHeight="1" x14ac:dyDescent="0.3">
      <c r="A24" s="62" t="str">
        <f>'Статья 10.6'!A24</f>
        <v>Урмарский МО</v>
      </c>
      <c r="B24" s="65"/>
      <c r="C24" s="65"/>
      <c r="D24" s="65"/>
      <c r="E24" s="65"/>
      <c r="F24" s="65"/>
      <c r="G24" s="65"/>
      <c r="H24" s="65"/>
      <c r="I24" s="65"/>
      <c r="J24" s="65"/>
      <c r="K24" s="89"/>
      <c r="L24" s="65"/>
      <c r="M24" s="65"/>
      <c r="N24" s="65"/>
      <c r="O24" s="65"/>
      <c r="P24" s="65"/>
      <c r="Q24" s="65"/>
    </row>
    <row r="25" spans="1:17" s="3" customFormat="1" ht="36" customHeight="1" x14ac:dyDescent="0.3">
      <c r="A25" s="62" t="str">
        <f>'Статья 10.6'!A25</f>
        <v>Цивильский МО</v>
      </c>
      <c r="B25" s="65"/>
      <c r="C25" s="65"/>
      <c r="D25" s="65"/>
      <c r="E25" s="65"/>
      <c r="F25" s="65"/>
      <c r="G25" s="65"/>
      <c r="H25" s="65"/>
      <c r="I25" s="65"/>
      <c r="J25" s="65"/>
      <c r="K25" s="89"/>
      <c r="L25" s="65"/>
      <c r="M25" s="65"/>
      <c r="N25" s="65"/>
      <c r="O25" s="65"/>
      <c r="P25" s="65"/>
      <c r="Q25" s="65"/>
    </row>
    <row r="26" spans="1:17" s="3" customFormat="1" ht="36" customHeight="1" x14ac:dyDescent="0.3">
      <c r="A26" s="62" t="str">
        <f>'Статья 10.6'!A26</f>
        <v>Чебоксарский МО</v>
      </c>
      <c r="B26" s="65"/>
      <c r="C26" s="65"/>
      <c r="D26" s="65"/>
      <c r="E26" s="65"/>
      <c r="F26" s="65"/>
      <c r="G26" s="65"/>
      <c r="H26" s="65"/>
      <c r="I26" s="65"/>
      <c r="J26" s="65"/>
      <c r="K26" s="89"/>
      <c r="L26" s="65"/>
      <c r="M26" s="65"/>
      <c r="N26" s="65"/>
      <c r="O26" s="65"/>
      <c r="P26" s="65"/>
      <c r="Q26" s="65"/>
    </row>
    <row r="27" spans="1:17" s="3" customFormat="1" ht="36" customHeight="1" x14ac:dyDescent="0.3">
      <c r="A27" s="62" t="str">
        <f>'Статья 10.6'!A27</f>
        <v>Шемуршинский МО</v>
      </c>
      <c r="B27" s="65"/>
      <c r="C27" s="65"/>
      <c r="D27" s="65"/>
      <c r="E27" s="65"/>
      <c r="F27" s="65"/>
      <c r="G27" s="65"/>
      <c r="H27" s="65"/>
      <c r="I27" s="65"/>
      <c r="J27" s="65"/>
      <c r="K27" s="89"/>
      <c r="L27" s="65"/>
      <c r="M27" s="65"/>
      <c r="N27" s="65"/>
      <c r="O27" s="65"/>
      <c r="P27" s="65"/>
      <c r="Q27" s="65"/>
    </row>
    <row r="28" spans="1:17" s="3" customFormat="1" ht="36" customHeight="1" x14ac:dyDescent="0.3">
      <c r="A28" s="62" t="str">
        <f>'Статья 10.6'!A28</f>
        <v>Шумерлинский МО</v>
      </c>
      <c r="B28" s="65"/>
      <c r="C28" s="65"/>
      <c r="D28" s="65"/>
      <c r="E28" s="65"/>
      <c r="F28" s="65"/>
      <c r="G28" s="65"/>
      <c r="H28" s="65"/>
      <c r="I28" s="65"/>
      <c r="J28" s="65"/>
      <c r="K28" s="89"/>
      <c r="L28" s="65"/>
      <c r="M28" s="65"/>
      <c r="N28" s="65"/>
      <c r="O28" s="65"/>
      <c r="P28" s="65"/>
      <c r="Q28" s="65"/>
    </row>
    <row r="29" spans="1:17" s="3" customFormat="1" ht="36" customHeight="1" x14ac:dyDescent="0.3">
      <c r="A29" s="62" t="str">
        <f>'Статья 10.6'!A29</f>
        <v>Ядринский МО</v>
      </c>
      <c r="B29" s="65"/>
      <c r="C29" s="65"/>
      <c r="D29" s="65"/>
      <c r="E29" s="65"/>
      <c r="F29" s="65"/>
      <c r="G29" s="65"/>
      <c r="H29" s="65"/>
      <c r="I29" s="65"/>
      <c r="J29" s="65"/>
      <c r="K29" s="89"/>
      <c r="L29" s="65"/>
      <c r="M29" s="65"/>
      <c r="N29" s="65"/>
      <c r="O29" s="65"/>
      <c r="P29" s="65"/>
      <c r="Q29" s="65"/>
    </row>
    <row r="30" spans="1:17" s="3" customFormat="1" ht="36" customHeight="1" x14ac:dyDescent="0.3">
      <c r="A30" s="62" t="str">
        <f>'Статья 10.6'!A30</f>
        <v>Яльчикский МО</v>
      </c>
      <c r="B30" s="65"/>
      <c r="C30" s="65"/>
      <c r="D30" s="65"/>
      <c r="E30" s="65"/>
      <c r="F30" s="65"/>
      <c r="G30" s="65"/>
      <c r="H30" s="65"/>
      <c r="I30" s="65"/>
      <c r="J30" s="65"/>
      <c r="K30" s="89"/>
      <c r="L30" s="65"/>
      <c r="M30" s="65"/>
      <c r="N30" s="65"/>
      <c r="O30" s="65"/>
      <c r="P30" s="65"/>
      <c r="Q30" s="65"/>
    </row>
    <row r="31" spans="1:17" s="3" customFormat="1" ht="36" customHeight="1" x14ac:dyDescent="0.3">
      <c r="A31" s="62" t="str">
        <f>'Статья 10.6'!A31</f>
        <v>Янтиковский МО</v>
      </c>
      <c r="B31" s="65"/>
      <c r="C31" s="65"/>
      <c r="D31" s="65"/>
      <c r="E31" s="65"/>
      <c r="F31" s="65"/>
      <c r="G31" s="65"/>
      <c r="H31" s="65"/>
      <c r="I31" s="65"/>
      <c r="J31" s="65"/>
      <c r="K31" s="89"/>
      <c r="L31" s="65"/>
      <c r="M31" s="65"/>
      <c r="N31" s="65"/>
      <c r="O31" s="65"/>
      <c r="P31" s="65"/>
      <c r="Q31" s="65"/>
    </row>
    <row r="32" spans="1:17" s="3" customFormat="1" ht="36" customHeight="1" x14ac:dyDescent="0.3">
      <c r="A32" s="62" t="str">
        <f>'Статья 10.6'!A32</f>
        <v>г.Алатырь</v>
      </c>
      <c r="B32" s="65"/>
      <c r="C32" s="65"/>
      <c r="D32" s="65"/>
      <c r="E32" s="65"/>
      <c r="F32" s="65"/>
      <c r="G32" s="65"/>
      <c r="H32" s="65"/>
      <c r="I32" s="65"/>
      <c r="J32" s="65"/>
      <c r="K32" s="89"/>
      <c r="L32" s="65"/>
      <c r="M32" s="65"/>
      <c r="N32" s="65"/>
      <c r="O32" s="65"/>
      <c r="P32" s="65"/>
      <c r="Q32" s="65"/>
    </row>
    <row r="33" spans="1:17" s="3" customFormat="1" ht="36" customHeight="1" x14ac:dyDescent="0.3">
      <c r="A33" s="62" t="str">
        <f>'Статья 10.6'!A33</f>
        <v>г.Канаш</v>
      </c>
      <c r="B33" s="65"/>
      <c r="C33" s="65"/>
      <c r="D33" s="65"/>
      <c r="E33" s="65"/>
      <c r="F33" s="65"/>
      <c r="G33" s="65"/>
      <c r="H33" s="65"/>
      <c r="I33" s="65"/>
      <c r="J33" s="65"/>
      <c r="K33" s="89"/>
      <c r="L33" s="65"/>
      <c r="M33" s="65"/>
      <c r="N33" s="65"/>
      <c r="O33" s="65"/>
      <c r="P33" s="65"/>
      <c r="Q33" s="65"/>
    </row>
    <row r="34" spans="1:17" s="3" customFormat="1" ht="36" customHeight="1" x14ac:dyDescent="0.3">
      <c r="A34" s="62" t="str">
        <f>'Статья 10.6'!A34</f>
        <v>г.Новочебоксарск</v>
      </c>
      <c r="B34" s="65"/>
      <c r="C34" s="65"/>
      <c r="D34" s="65"/>
      <c r="E34" s="65"/>
      <c r="F34" s="65"/>
      <c r="G34" s="65"/>
      <c r="H34" s="65"/>
      <c r="I34" s="65"/>
      <c r="J34" s="65"/>
      <c r="K34" s="89"/>
      <c r="L34" s="65"/>
      <c r="M34" s="65"/>
      <c r="N34" s="65"/>
      <c r="O34" s="65"/>
      <c r="P34" s="65"/>
      <c r="Q34" s="65"/>
    </row>
    <row r="35" spans="1:17" s="3" customFormat="1" ht="36" customHeight="1" x14ac:dyDescent="0.3">
      <c r="A35" s="62" t="str">
        <f>'Статья 10.6'!A35</f>
        <v>г.Шумерля</v>
      </c>
      <c r="B35" s="65"/>
      <c r="C35" s="65"/>
      <c r="D35" s="65"/>
      <c r="E35" s="65"/>
      <c r="F35" s="65"/>
      <c r="G35" s="65"/>
      <c r="H35" s="65"/>
      <c r="I35" s="65"/>
      <c r="J35" s="65"/>
      <c r="K35" s="89"/>
      <c r="L35" s="65"/>
      <c r="M35" s="65"/>
      <c r="N35" s="65"/>
      <c r="O35" s="65"/>
      <c r="P35" s="65"/>
      <c r="Q35" s="65"/>
    </row>
    <row r="36" spans="1:17" s="3" customFormat="1" ht="36" customHeight="1" x14ac:dyDescent="0.3">
      <c r="A36" s="63" t="str">
        <f>'Статья 10.6'!A36</f>
        <v>городская административная комиссия</v>
      </c>
      <c r="B36" s="65"/>
      <c r="C36" s="65"/>
      <c r="D36" s="65"/>
      <c r="E36" s="65"/>
      <c r="F36" s="65"/>
      <c r="G36" s="65"/>
      <c r="H36" s="65"/>
      <c r="I36" s="65"/>
      <c r="J36" s="65"/>
      <c r="K36" s="89"/>
      <c r="L36" s="65"/>
      <c r="M36" s="65"/>
      <c r="N36" s="65"/>
      <c r="O36" s="65"/>
      <c r="P36" s="65"/>
      <c r="Q36" s="65"/>
    </row>
    <row r="37" spans="1:17" s="3" customFormat="1" ht="36" customHeight="1" x14ac:dyDescent="0.3">
      <c r="A37" s="62" t="str">
        <f>'Статья 10.6'!A37</f>
        <v>Калининский район г.Чебоксары</v>
      </c>
      <c r="B37" s="65"/>
      <c r="C37" s="65"/>
      <c r="D37" s="65"/>
      <c r="E37" s="65"/>
      <c r="F37" s="65"/>
      <c r="G37" s="65"/>
      <c r="H37" s="65"/>
      <c r="I37" s="65"/>
      <c r="J37" s="65"/>
      <c r="K37" s="89"/>
      <c r="L37" s="65"/>
      <c r="M37" s="65"/>
      <c r="N37" s="65"/>
      <c r="O37" s="65"/>
      <c r="P37" s="65"/>
      <c r="Q37" s="65"/>
    </row>
    <row r="38" spans="1:17" s="3" customFormat="1" ht="36" customHeight="1" x14ac:dyDescent="0.3">
      <c r="A38" s="62" t="str">
        <f>'Статья 10.6'!A38</f>
        <v>Московский район г.Чебоксары</v>
      </c>
      <c r="B38" s="65"/>
      <c r="C38" s="65"/>
      <c r="D38" s="65"/>
      <c r="E38" s="65"/>
      <c r="F38" s="65"/>
      <c r="G38" s="65"/>
      <c r="H38" s="65"/>
      <c r="I38" s="65"/>
      <c r="J38" s="65"/>
      <c r="K38" s="89"/>
      <c r="L38" s="65"/>
      <c r="M38" s="65"/>
      <c r="N38" s="65"/>
      <c r="O38" s="65"/>
      <c r="P38" s="65"/>
      <c r="Q38" s="65"/>
    </row>
    <row r="39" spans="1:17" s="3" customFormat="1" ht="36" customHeight="1" x14ac:dyDescent="0.3">
      <c r="A39" s="62" t="str">
        <f>'Статья 10.6'!A39</f>
        <v>Ленинский район г.Чебоксары</v>
      </c>
      <c r="B39" s="65"/>
      <c r="C39" s="65"/>
      <c r="D39" s="65"/>
      <c r="E39" s="65"/>
      <c r="F39" s="65"/>
      <c r="G39" s="65"/>
      <c r="H39" s="65"/>
      <c r="I39" s="65"/>
      <c r="J39" s="65"/>
      <c r="K39" s="89"/>
      <c r="L39" s="65"/>
      <c r="M39" s="65"/>
      <c r="N39" s="65"/>
      <c r="O39" s="65"/>
      <c r="P39" s="65"/>
      <c r="Q39" s="65"/>
    </row>
    <row r="40" spans="1:17" ht="32.25" customHeight="1" x14ac:dyDescent="0.3">
      <c r="A40" s="14" t="s">
        <v>17</v>
      </c>
      <c r="B40" s="13">
        <f>SUM(B11:B39)</f>
        <v>0</v>
      </c>
      <c r="C40" s="13">
        <f t="shared" ref="C40:Q40" si="0">SUM(C11:C39)</f>
        <v>0</v>
      </c>
      <c r="D40" s="13">
        <f t="shared" si="0"/>
        <v>0</v>
      </c>
      <c r="E40" s="13">
        <f t="shared" si="0"/>
        <v>0</v>
      </c>
      <c r="F40" s="13">
        <f t="shared" si="0"/>
        <v>0</v>
      </c>
      <c r="G40" s="13">
        <f t="shared" si="0"/>
        <v>0</v>
      </c>
      <c r="H40" s="13">
        <f t="shared" si="0"/>
        <v>0</v>
      </c>
      <c r="I40" s="13">
        <f t="shared" si="0"/>
        <v>0</v>
      </c>
      <c r="J40" s="13">
        <f t="shared" si="0"/>
        <v>0</v>
      </c>
      <c r="K40" s="13">
        <f t="shared" si="0"/>
        <v>0</v>
      </c>
      <c r="L40" s="13">
        <f t="shared" si="0"/>
        <v>0</v>
      </c>
      <c r="M40" s="13">
        <f t="shared" si="0"/>
        <v>0</v>
      </c>
      <c r="N40" s="13">
        <f t="shared" si="0"/>
        <v>0</v>
      </c>
      <c r="O40" s="13">
        <f t="shared" si="0"/>
        <v>0</v>
      </c>
      <c r="P40" s="13">
        <f t="shared" si="0"/>
        <v>0</v>
      </c>
      <c r="Q40" s="13">
        <f t="shared" si="0"/>
        <v>0</v>
      </c>
    </row>
    <row r="41" spans="1:17" ht="17.25" customHeight="1" x14ac:dyDescent="0.2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ht="22.5" customHeight="1" x14ac:dyDescent="0.2">
      <c r="A42" s="214"/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</row>
    <row r="43" spans="1:17" ht="17.25" customHeight="1" x14ac:dyDescent="0.2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ht="17.25" customHeight="1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ht="17.25" customHeight="1" x14ac:dyDescent="0.2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</sheetData>
  <mergeCells count="23">
    <mergeCell ref="A42:Q42"/>
    <mergeCell ref="K5:K8"/>
    <mergeCell ref="Q5:Q8"/>
    <mergeCell ref="C6:C8"/>
    <mergeCell ref="L6:L8"/>
    <mergeCell ref="M6:P6"/>
    <mergeCell ref="E7:E8"/>
    <mergeCell ref="G5:G8"/>
    <mergeCell ref="A10:Q10"/>
    <mergeCell ref="L5:P5"/>
    <mergeCell ref="F7:F8"/>
    <mergeCell ref="N7:O7"/>
    <mergeCell ref="P7:P8"/>
    <mergeCell ref="I5:I8"/>
    <mergeCell ref="J5:J8"/>
    <mergeCell ref="A3:Q3"/>
    <mergeCell ref="A5:A8"/>
    <mergeCell ref="B5:B8"/>
    <mergeCell ref="H5:H8"/>
    <mergeCell ref="M7:M8"/>
    <mergeCell ref="C5:F5"/>
    <mergeCell ref="D6:F6"/>
    <mergeCell ref="D7:D8"/>
  </mergeCells>
  <phoneticPr fontId="16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zoomScale="40" zoomScaleNormal="40" workbookViewId="0">
      <selection activeCell="A2" sqref="A2:Q2"/>
    </sheetView>
  </sheetViews>
  <sheetFormatPr defaultRowHeight="12.75" x14ac:dyDescent="0.2"/>
  <cols>
    <col min="1" max="1" width="67.85546875" style="1" customWidth="1"/>
    <col min="2" max="2" width="17.5703125" style="1" customWidth="1"/>
    <col min="3" max="3" width="13.7109375" style="1" customWidth="1"/>
    <col min="4" max="4" width="17.85546875" style="1" customWidth="1"/>
    <col min="5" max="5" width="18.140625" style="1" customWidth="1"/>
    <col min="6" max="6" width="14.140625" style="1" customWidth="1"/>
    <col min="7" max="7" width="21.28515625" style="1" customWidth="1"/>
    <col min="8" max="8" width="26.5703125" style="1" customWidth="1"/>
    <col min="9" max="9" width="18.5703125" style="1" customWidth="1"/>
    <col min="10" max="10" width="29.140625" style="1" customWidth="1"/>
    <col min="11" max="11" width="23.140625" style="1" customWidth="1"/>
    <col min="12" max="12" width="19.7109375" style="1" customWidth="1"/>
    <col min="13" max="13" width="22.5703125" style="1" customWidth="1"/>
    <col min="14" max="14" width="14.5703125" style="1" customWidth="1"/>
    <col min="15" max="16" width="19.42578125" style="1" customWidth="1"/>
    <col min="17" max="17" width="19.140625" style="1" customWidth="1"/>
    <col min="18" max="18" width="19.7109375" style="1" customWidth="1"/>
    <col min="19" max="16384" width="9.140625" style="1"/>
  </cols>
  <sheetData>
    <row r="1" spans="1:17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38.25" customHeight="1" x14ac:dyDescent="0.2">
      <c r="A3" s="268" t="s">
        <v>18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</row>
    <row r="4" spans="1:17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7" s="2" customFormat="1" ht="30.75" customHeight="1" x14ac:dyDescent="0.2">
      <c r="A5" s="269" t="s">
        <v>3</v>
      </c>
      <c r="B5" s="269" t="s">
        <v>0</v>
      </c>
      <c r="C5" s="264" t="s">
        <v>16</v>
      </c>
      <c r="D5" s="264"/>
      <c r="E5" s="264"/>
      <c r="F5" s="264"/>
      <c r="G5" s="269" t="s">
        <v>59</v>
      </c>
      <c r="H5" s="269" t="s">
        <v>2</v>
      </c>
      <c r="I5" s="269" t="s">
        <v>5</v>
      </c>
      <c r="J5" s="275" t="s">
        <v>7</v>
      </c>
      <c r="K5" s="269" t="s">
        <v>6</v>
      </c>
      <c r="L5" s="272" t="s">
        <v>8</v>
      </c>
      <c r="M5" s="273"/>
      <c r="N5" s="273"/>
      <c r="O5" s="273"/>
      <c r="P5" s="274"/>
      <c r="Q5" s="269" t="s">
        <v>9</v>
      </c>
    </row>
    <row r="6" spans="1:17" s="2" customFormat="1" ht="13.5" customHeight="1" x14ac:dyDescent="0.2">
      <c r="A6" s="270"/>
      <c r="B6" s="270"/>
      <c r="C6" s="263" t="s">
        <v>4</v>
      </c>
      <c r="D6" s="264" t="s">
        <v>12</v>
      </c>
      <c r="E6" s="264"/>
      <c r="F6" s="264"/>
      <c r="G6" s="270"/>
      <c r="H6" s="270"/>
      <c r="I6" s="270"/>
      <c r="J6" s="276"/>
      <c r="K6" s="270"/>
      <c r="L6" s="263" t="s">
        <v>19</v>
      </c>
      <c r="M6" s="278" t="s">
        <v>14</v>
      </c>
      <c r="N6" s="278"/>
      <c r="O6" s="278"/>
      <c r="P6" s="278"/>
      <c r="Q6" s="270"/>
    </row>
    <row r="7" spans="1:17" s="2" customFormat="1" ht="63.75" customHeight="1" x14ac:dyDescent="0.2">
      <c r="A7" s="270"/>
      <c r="B7" s="270"/>
      <c r="C7" s="263"/>
      <c r="D7" s="264" t="s">
        <v>13</v>
      </c>
      <c r="E7" s="264" t="s">
        <v>1</v>
      </c>
      <c r="F7" s="264" t="s">
        <v>104</v>
      </c>
      <c r="G7" s="270"/>
      <c r="H7" s="270"/>
      <c r="I7" s="270"/>
      <c r="J7" s="276"/>
      <c r="K7" s="270"/>
      <c r="L7" s="263"/>
      <c r="M7" s="264" t="s">
        <v>20</v>
      </c>
      <c r="N7" s="264" t="s">
        <v>15</v>
      </c>
      <c r="O7" s="264"/>
      <c r="P7" s="264" t="s">
        <v>21</v>
      </c>
      <c r="Q7" s="270"/>
    </row>
    <row r="8" spans="1:17" ht="24.75" customHeight="1" x14ac:dyDescent="0.2">
      <c r="A8" s="271"/>
      <c r="B8" s="271"/>
      <c r="C8" s="263"/>
      <c r="D8" s="264"/>
      <c r="E8" s="264"/>
      <c r="F8" s="264"/>
      <c r="G8" s="271"/>
      <c r="H8" s="271"/>
      <c r="I8" s="271"/>
      <c r="J8" s="277"/>
      <c r="K8" s="271"/>
      <c r="L8" s="263"/>
      <c r="M8" s="264"/>
      <c r="N8" s="68" t="s">
        <v>10</v>
      </c>
      <c r="O8" s="68" t="s">
        <v>11</v>
      </c>
      <c r="P8" s="264"/>
      <c r="Q8" s="271"/>
    </row>
    <row r="9" spans="1:17" x14ac:dyDescent="0.2">
      <c r="A9" s="100">
        <v>1</v>
      </c>
      <c r="B9" s="100">
        <v>2</v>
      </c>
      <c r="C9" s="100">
        <v>3</v>
      </c>
      <c r="D9" s="100">
        <v>4</v>
      </c>
      <c r="E9" s="100">
        <v>5</v>
      </c>
      <c r="F9" s="100">
        <v>6</v>
      </c>
      <c r="G9" s="100">
        <v>7</v>
      </c>
      <c r="H9" s="100">
        <v>8</v>
      </c>
      <c r="I9" s="100">
        <v>9</v>
      </c>
      <c r="J9" s="100">
        <v>10</v>
      </c>
      <c r="K9" s="100">
        <v>11</v>
      </c>
      <c r="L9" s="100">
        <v>12</v>
      </c>
      <c r="M9" s="100">
        <v>13</v>
      </c>
      <c r="N9" s="100">
        <v>14</v>
      </c>
      <c r="O9" s="100">
        <v>15</v>
      </c>
      <c r="P9" s="100">
        <v>16</v>
      </c>
      <c r="Q9" s="100">
        <v>17</v>
      </c>
    </row>
    <row r="10" spans="1:17" s="3" customFormat="1" ht="36" customHeight="1" x14ac:dyDescent="0.2">
      <c r="A10" s="265" t="s">
        <v>56</v>
      </c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7"/>
    </row>
    <row r="11" spans="1:17" s="3" customFormat="1" ht="36" customHeight="1" x14ac:dyDescent="0.3">
      <c r="A11" s="69" t="str">
        <f>'Статья 10.6'!A11</f>
        <v>Алатырский МО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</row>
    <row r="12" spans="1:17" s="3" customFormat="1" ht="36" customHeight="1" x14ac:dyDescent="0.3">
      <c r="A12" s="69" t="str">
        <f>'Статья 10.6'!A12</f>
        <v>Аликовский МО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</row>
    <row r="13" spans="1:17" s="3" customFormat="1" ht="36" customHeight="1" x14ac:dyDescent="0.3">
      <c r="A13" s="69" t="str">
        <f>'Статья 10.6'!A13</f>
        <v>Батыревский МО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</row>
    <row r="14" spans="1:17" s="3" customFormat="1" ht="36" customHeight="1" x14ac:dyDescent="0.3">
      <c r="A14" s="69" t="str">
        <f>'Статья 10.6'!A14</f>
        <v>Вурнарский МО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</row>
    <row r="15" spans="1:17" s="3" customFormat="1" ht="36" customHeight="1" x14ac:dyDescent="0.3">
      <c r="A15" s="69" t="str">
        <f>'Статья 10.6'!A15</f>
        <v>Ибресинский МО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</row>
    <row r="16" spans="1:17" s="3" customFormat="1" ht="36" customHeight="1" x14ac:dyDescent="0.3">
      <c r="A16" s="69" t="str">
        <f>'Статья 10.6'!A16</f>
        <v>Канашский МО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</row>
    <row r="17" spans="1:17" s="3" customFormat="1" ht="36" customHeight="1" x14ac:dyDescent="0.3">
      <c r="A17" s="69" t="str">
        <f>'Статья 10.6'!A17</f>
        <v>Козловский МО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</row>
    <row r="18" spans="1:17" s="3" customFormat="1" ht="36" customHeight="1" x14ac:dyDescent="0.3">
      <c r="A18" s="69" t="str">
        <f>'Статья 10.6'!A18</f>
        <v>Комсомольский МО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</row>
    <row r="19" spans="1:17" s="3" customFormat="1" ht="36" customHeight="1" x14ac:dyDescent="0.3">
      <c r="A19" s="69" t="str">
        <f>'Статья 10.6'!A19</f>
        <v>Красноармейский МО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</row>
    <row r="20" spans="1:17" s="3" customFormat="1" ht="36" customHeight="1" x14ac:dyDescent="0.3">
      <c r="A20" s="69" t="str">
        <f>'Статья 10.6'!A20</f>
        <v>Красночетайский МО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</row>
    <row r="21" spans="1:17" s="3" customFormat="1" ht="36" customHeight="1" x14ac:dyDescent="0.3">
      <c r="A21" s="69" t="str">
        <f>'Статья 10.6'!A21</f>
        <v>Мариинско-Посадский МО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</row>
    <row r="22" spans="1:17" s="3" customFormat="1" ht="36" customHeight="1" x14ac:dyDescent="0.3">
      <c r="A22" s="69" t="str">
        <f>'Статья 10.6'!A22</f>
        <v>Моргаушский МО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17" s="3" customFormat="1" ht="36" customHeight="1" x14ac:dyDescent="0.3">
      <c r="A23" s="69" t="str">
        <f>'Статья 10.6'!A23</f>
        <v>Порецкий МО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</row>
    <row r="24" spans="1:17" s="3" customFormat="1" ht="36" customHeight="1" x14ac:dyDescent="0.3">
      <c r="A24" s="69" t="str">
        <f>'Статья 10.6'!A24</f>
        <v>Урмарский МО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</row>
    <row r="25" spans="1:17" s="3" customFormat="1" ht="36" customHeight="1" x14ac:dyDescent="0.3">
      <c r="A25" s="69" t="str">
        <f>'Статья 10.6'!A25</f>
        <v>Цивильский МО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</row>
    <row r="26" spans="1:17" s="3" customFormat="1" ht="36" customHeight="1" x14ac:dyDescent="0.3">
      <c r="A26" s="69" t="str">
        <f>'Статья 10.6'!A26</f>
        <v>Чебоксарский МО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</row>
    <row r="27" spans="1:17" s="3" customFormat="1" ht="36" customHeight="1" x14ac:dyDescent="0.3">
      <c r="A27" s="69" t="str">
        <f>'Статья 10.6'!A27</f>
        <v>Шемуршинский МО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1:17" s="3" customFormat="1" ht="36" customHeight="1" x14ac:dyDescent="0.3">
      <c r="A28" s="69" t="str">
        <f>'Статья 10.6'!A28</f>
        <v>Шумерлинский МО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</row>
    <row r="29" spans="1:17" s="3" customFormat="1" ht="36" customHeight="1" x14ac:dyDescent="0.3">
      <c r="A29" s="69" t="str">
        <f>'Статья 10.6'!A29</f>
        <v>Ядринский МО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</row>
    <row r="30" spans="1:17" s="3" customFormat="1" ht="36" customHeight="1" x14ac:dyDescent="0.3">
      <c r="A30" s="69" t="str">
        <f>'Статья 10.6'!A30</f>
        <v>Яльчикский МО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</row>
    <row r="31" spans="1:17" s="3" customFormat="1" ht="36" customHeight="1" x14ac:dyDescent="0.3">
      <c r="A31" s="69" t="str">
        <f>'Статья 10.6'!A31</f>
        <v>Янтиковский МО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</row>
    <row r="32" spans="1:17" s="3" customFormat="1" ht="36" customHeight="1" x14ac:dyDescent="0.3">
      <c r="A32" s="69" t="str">
        <f>'Статья 10.6'!A32</f>
        <v>г.Алатырь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</row>
    <row r="33" spans="1:17" s="3" customFormat="1" ht="36" customHeight="1" x14ac:dyDescent="0.3">
      <c r="A33" s="69" t="str">
        <f>'Статья 10.6'!A33</f>
        <v>г.Канаш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</row>
    <row r="34" spans="1:17" s="3" customFormat="1" ht="36" customHeight="1" x14ac:dyDescent="0.3">
      <c r="A34" s="69" t="str">
        <f>'Статья 10.6'!A34</f>
        <v>г.Новочебоксарск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1:17" s="3" customFormat="1" ht="36" customHeight="1" x14ac:dyDescent="0.3">
      <c r="A35" s="69" t="str">
        <f>'Статья 10.6'!A35</f>
        <v>г.Шумерля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</row>
    <row r="36" spans="1:17" s="3" customFormat="1" ht="36" customHeight="1" x14ac:dyDescent="0.3">
      <c r="A36" s="69" t="str">
        <f>'Статья 10.6'!A36</f>
        <v>городская административная комиссия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</row>
    <row r="37" spans="1:17" s="3" customFormat="1" ht="36" customHeight="1" x14ac:dyDescent="0.3">
      <c r="A37" s="69" t="str">
        <f>'Статья 10.6'!A37</f>
        <v>Калининский район г.Чебоксары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</row>
    <row r="38" spans="1:17" s="3" customFormat="1" ht="36" customHeight="1" x14ac:dyDescent="0.3">
      <c r="A38" s="69" t="str">
        <f>'Статья 10.6'!A38</f>
        <v>Московский район г.Чебоксары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</row>
    <row r="39" spans="1:17" s="3" customFormat="1" ht="36" customHeight="1" x14ac:dyDescent="0.3">
      <c r="A39" s="69" t="str">
        <f>'Статья 10.6'!A39</f>
        <v>Ленинский район г.Чебоксары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</row>
    <row r="40" spans="1:17" ht="32.25" customHeight="1" x14ac:dyDescent="0.3">
      <c r="A40" s="101" t="s">
        <v>17</v>
      </c>
      <c r="B40" s="102">
        <f>SUM(B11:B39)</f>
        <v>0</v>
      </c>
      <c r="C40" s="102">
        <f t="shared" ref="C40:P40" si="0">SUM(C11:C39)</f>
        <v>0</v>
      </c>
      <c r="D40" s="102">
        <f t="shared" si="0"/>
        <v>0</v>
      </c>
      <c r="E40" s="102">
        <f t="shared" si="0"/>
        <v>0</v>
      </c>
      <c r="F40" s="102">
        <f t="shared" si="0"/>
        <v>0</v>
      </c>
      <c r="G40" s="102">
        <f t="shared" si="0"/>
        <v>0</v>
      </c>
      <c r="H40" s="102">
        <f t="shared" si="0"/>
        <v>0</v>
      </c>
      <c r="I40" s="102">
        <f t="shared" si="0"/>
        <v>0</v>
      </c>
      <c r="J40" s="102">
        <f t="shared" si="0"/>
        <v>0</v>
      </c>
      <c r="K40" s="102">
        <f t="shared" si="0"/>
        <v>0</v>
      </c>
      <c r="L40" s="102">
        <f t="shared" si="0"/>
        <v>0</v>
      </c>
      <c r="M40" s="102">
        <f t="shared" si="0"/>
        <v>0</v>
      </c>
      <c r="N40" s="102">
        <f t="shared" si="0"/>
        <v>0</v>
      </c>
      <c r="O40" s="102">
        <f t="shared" si="0"/>
        <v>0</v>
      </c>
      <c r="P40" s="102">
        <f t="shared" si="0"/>
        <v>0</v>
      </c>
      <c r="Q40" s="102">
        <f>SUM(Q11:Q39)</f>
        <v>0</v>
      </c>
    </row>
    <row r="41" spans="1:17" ht="17.25" customHeight="1" x14ac:dyDescent="0.2">
      <c r="A41" s="103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</row>
    <row r="42" spans="1:17" ht="22.5" customHeight="1" x14ac:dyDescent="0.2">
      <c r="A42" s="214"/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</row>
    <row r="43" spans="1:17" ht="17.25" customHeight="1" x14ac:dyDescent="0.2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ht="17.25" customHeight="1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ht="17.25" customHeight="1" x14ac:dyDescent="0.2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</sheetData>
  <mergeCells count="23">
    <mergeCell ref="A3:Q3"/>
    <mergeCell ref="A5:A8"/>
    <mergeCell ref="B5:B8"/>
    <mergeCell ref="H5:H8"/>
    <mergeCell ref="I5:I8"/>
    <mergeCell ref="N7:O7"/>
    <mergeCell ref="P7:P8"/>
    <mergeCell ref="L5:P5"/>
    <mergeCell ref="D7:D8"/>
    <mergeCell ref="C5:F5"/>
    <mergeCell ref="J5:J8"/>
    <mergeCell ref="K5:K8"/>
    <mergeCell ref="G5:G8"/>
    <mergeCell ref="M6:P6"/>
    <mergeCell ref="Q5:Q8"/>
    <mergeCell ref="A42:Q42"/>
    <mergeCell ref="C6:C8"/>
    <mergeCell ref="L6:L8"/>
    <mergeCell ref="E7:E8"/>
    <mergeCell ref="M7:M8"/>
    <mergeCell ref="D6:F6"/>
    <mergeCell ref="F7:F8"/>
    <mergeCell ref="A10:Q10"/>
  </mergeCells>
  <phoneticPr fontId="1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zoomScale="90" zoomScaleNormal="90" workbookViewId="0">
      <selection activeCell="B11" sqref="B11:Q39"/>
    </sheetView>
  </sheetViews>
  <sheetFormatPr defaultRowHeight="12.75" x14ac:dyDescent="0.2"/>
  <cols>
    <col min="1" max="1" width="34.5703125" customWidth="1"/>
    <col min="2" max="2" width="11.85546875" customWidth="1"/>
    <col min="7" max="7" width="17.5703125" customWidth="1"/>
    <col min="8" max="8" width="19" customWidth="1"/>
    <col min="9" max="9" width="16.42578125" customWidth="1"/>
    <col min="10" max="10" width="18.140625" customWidth="1"/>
    <col min="11" max="11" width="17.5703125" customWidth="1"/>
    <col min="12" max="12" width="13.5703125" customWidth="1"/>
    <col min="13" max="13" width="13.85546875" customWidth="1"/>
    <col min="14" max="15" width="16.140625" customWidth="1"/>
    <col min="17" max="17" width="13.28515625" customWidth="1"/>
  </cols>
  <sheetData>
    <row r="3" spans="1:17" x14ac:dyDescent="0.2">
      <c r="A3" s="171" t="s">
        <v>18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</row>
    <row r="4" spans="1:17" x14ac:dyDescent="0.2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7" x14ac:dyDescent="0.2">
      <c r="A5" s="172" t="s">
        <v>3</v>
      </c>
      <c r="B5" s="172" t="s">
        <v>0</v>
      </c>
      <c r="C5" s="175" t="s">
        <v>16</v>
      </c>
      <c r="D5" s="175"/>
      <c r="E5" s="175"/>
      <c r="F5" s="175"/>
      <c r="G5" s="172" t="s">
        <v>59</v>
      </c>
      <c r="H5" s="172" t="s">
        <v>2</v>
      </c>
      <c r="I5" s="172" t="s">
        <v>5</v>
      </c>
      <c r="J5" s="177" t="s">
        <v>7</v>
      </c>
      <c r="K5" s="172" t="s">
        <v>6</v>
      </c>
      <c r="L5" s="183" t="s">
        <v>8</v>
      </c>
      <c r="M5" s="184"/>
      <c r="N5" s="184"/>
      <c r="O5" s="184"/>
      <c r="P5" s="185"/>
      <c r="Q5" s="172" t="s">
        <v>9</v>
      </c>
    </row>
    <row r="6" spans="1:17" ht="10.5" customHeight="1" x14ac:dyDescent="0.2">
      <c r="A6" s="173"/>
      <c r="B6" s="173"/>
      <c r="C6" s="176" t="s">
        <v>4</v>
      </c>
      <c r="D6" s="175" t="s">
        <v>12</v>
      </c>
      <c r="E6" s="175"/>
      <c r="F6" s="175"/>
      <c r="G6" s="173"/>
      <c r="H6" s="173"/>
      <c r="I6" s="173"/>
      <c r="J6" s="178"/>
      <c r="K6" s="173"/>
      <c r="L6" s="176" t="s">
        <v>19</v>
      </c>
      <c r="M6" s="186" t="s">
        <v>14</v>
      </c>
      <c r="N6" s="186"/>
      <c r="O6" s="186"/>
      <c r="P6" s="186"/>
      <c r="Q6" s="173"/>
    </row>
    <row r="7" spans="1:17" ht="30" customHeight="1" x14ac:dyDescent="0.2">
      <c r="A7" s="173"/>
      <c r="B7" s="173"/>
      <c r="C7" s="176"/>
      <c r="D7" s="175" t="s">
        <v>13</v>
      </c>
      <c r="E7" s="175" t="s">
        <v>1</v>
      </c>
      <c r="F7" s="175" t="s">
        <v>104</v>
      </c>
      <c r="G7" s="173"/>
      <c r="H7" s="173"/>
      <c r="I7" s="173"/>
      <c r="J7" s="178"/>
      <c r="K7" s="173"/>
      <c r="L7" s="176"/>
      <c r="M7" s="175" t="s">
        <v>20</v>
      </c>
      <c r="N7" s="175" t="s">
        <v>15</v>
      </c>
      <c r="O7" s="175"/>
      <c r="P7" s="175" t="s">
        <v>21</v>
      </c>
      <c r="Q7" s="173"/>
    </row>
    <row r="8" spans="1:17" ht="95.25" customHeight="1" x14ac:dyDescent="0.2">
      <c r="A8" s="174"/>
      <c r="B8" s="174"/>
      <c r="C8" s="176"/>
      <c r="D8" s="175"/>
      <c r="E8" s="175"/>
      <c r="F8" s="175"/>
      <c r="G8" s="174"/>
      <c r="H8" s="174"/>
      <c r="I8" s="174"/>
      <c r="J8" s="179"/>
      <c r="K8" s="174"/>
      <c r="L8" s="176"/>
      <c r="M8" s="175"/>
      <c r="N8" s="106" t="s">
        <v>10</v>
      </c>
      <c r="O8" s="106" t="s">
        <v>11</v>
      </c>
      <c r="P8" s="175"/>
      <c r="Q8" s="174"/>
    </row>
    <row r="9" spans="1:17" x14ac:dyDescent="0.2">
      <c r="A9" s="81">
        <v>1</v>
      </c>
      <c r="B9" s="81">
        <v>2</v>
      </c>
      <c r="C9" s="81">
        <v>3</v>
      </c>
      <c r="D9" s="81">
        <v>4</v>
      </c>
      <c r="E9" s="81">
        <v>5</v>
      </c>
      <c r="F9" s="81">
        <v>6</v>
      </c>
      <c r="G9" s="81">
        <v>7</v>
      </c>
      <c r="H9" s="81">
        <v>8</v>
      </c>
      <c r="I9" s="81">
        <v>9</v>
      </c>
      <c r="J9" s="81">
        <v>10</v>
      </c>
      <c r="K9" s="81">
        <v>11</v>
      </c>
      <c r="L9" s="81">
        <v>12</v>
      </c>
      <c r="M9" s="81">
        <v>13</v>
      </c>
      <c r="N9" s="81">
        <v>14</v>
      </c>
      <c r="O9" s="81">
        <v>15</v>
      </c>
      <c r="P9" s="81">
        <v>16</v>
      </c>
      <c r="Q9" s="81">
        <v>17</v>
      </c>
    </row>
    <row r="10" spans="1:17" ht="32.25" customHeight="1" x14ac:dyDescent="0.2">
      <c r="A10" s="180" t="s">
        <v>105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2"/>
    </row>
    <row r="11" spans="1:17" x14ac:dyDescent="0.2">
      <c r="A11" s="86" t="str">
        <f>'Статья 6'!A11</f>
        <v>Алатырский МО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</row>
    <row r="12" spans="1:17" x14ac:dyDescent="0.2">
      <c r="A12" s="86" t="str">
        <f>'Статья 6'!A12</f>
        <v>Аликовский МО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</row>
    <row r="13" spans="1:17" x14ac:dyDescent="0.2">
      <c r="A13" s="86" t="str">
        <f>'Статья 6'!A13</f>
        <v>Батыревский МО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</row>
    <row r="14" spans="1:17" x14ac:dyDescent="0.2">
      <c r="A14" s="86" t="str">
        <f>'Статья 6'!A14</f>
        <v>Вурнарский МО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</row>
    <row r="15" spans="1:17" x14ac:dyDescent="0.2">
      <c r="A15" s="86" t="str">
        <f>'Статья 6'!A15</f>
        <v>Ибресинский МО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</row>
    <row r="16" spans="1:17" x14ac:dyDescent="0.2">
      <c r="A16" s="86" t="str">
        <f>'Статья 6'!A16</f>
        <v>Канашский МО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</row>
    <row r="17" spans="1:17" x14ac:dyDescent="0.2">
      <c r="A17" s="86" t="str">
        <f>'Статья 6'!A17</f>
        <v>Козловский МО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</row>
    <row r="18" spans="1:17" x14ac:dyDescent="0.2">
      <c r="A18" s="86" t="str">
        <f>'Статья 6'!A18</f>
        <v>Комсомольский МО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</row>
    <row r="19" spans="1:17" x14ac:dyDescent="0.2">
      <c r="A19" s="86" t="str">
        <f>'Статья 6'!A19</f>
        <v>Красноармейский МО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</row>
    <row r="20" spans="1:17" x14ac:dyDescent="0.2">
      <c r="A20" s="86" t="str">
        <f>'Статья 6'!A20</f>
        <v>Красночетайский МО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</row>
    <row r="21" spans="1:17" x14ac:dyDescent="0.2">
      <c r="A21" s="86" t="str">
        <f>'Статья 6'!A21</f>
        <v>Мариинско-Посадский МО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</row>
    <row r="22" spans="1:17" x14ac:dyDescent="0.2">
      <c r="A22" s="86" t="str">
        <f>'Статья 6'!A22</f>
        <v>Моргаушский МО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</row>
    <row r="23" spans="1:17" x14ac:dyDescent="0.2">
      <c r="A23" s="86" t="str">
        <f>'Статья 6'!A23</f>
        <v>Порецкий МО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</row>
    <row r="24" spans="1:17" x14ac:dyDescent="0.2">
      <c r="A24" s="86" t="str">
        <f>'Статья 6'!A24</f>
        <v>Урмарский МО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</row>
    <row r="25" spans="1:17" x14ac:dyDescent="0.2">
      <c r="A25" s="86" t="str">
        <f>'Статья 6'!A25</f>
        <v>Цивильский МО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</row>
    <row r="26" spans="1:17" x14ac:dyDescent="0.2">
      <c r="A26" s="86" t="str">
        <f>'Статья 6'!A26</f>
        <v>Чебоксарский МО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</row>
    <row r="27" spans="1:17" x14ac:dyDescent="0.2">
      <c r="A27" s="86" t="str">
        <f>'Статья 6'!A27</f>
        <v>Шемуршинский МО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</row>
    <row r="28" spans="1:17" x14ac:dyDescent="0.2">
      <c r="A28" s="86" t="str">
        <f>'Статья 6'!A28</f>
        <v>Шумерлинский МО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</row>
    <row r="29" spans="1:17" x14ac:dyDescent="0.2">
      <c r="A29" s="86" t="str">
        <f>'Статья 6'!A29</f>
        <v>Ядринский МО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</row>
    <row r="30" spans="1:17" x14ac:dyDescent="0.2">
      <c r="A30" s="86" t="str">
        <f>'Статья 6'!A30</f>
        <v>Яльчикский МО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</row>
    <row r="31" spans="1:17" x14ac:dyDescent="0.2">
      <c r="A31" s="86" t="str">
        <f>'Статья 6'!A31</f>
        <v>Янтиковский МО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</row>
    <row r="32" spans="1:17" x14ac:dyDescent="0.2">
      <c r="A32" s="86" t="str">
        <f>'Статья 6'!A32</f>
        <v>г.Алатырь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</row>
    <row r="33" spans="1:17" x14ac:dyDescent="0.2">
      <c r="A33" s="86" t="str">
        <f>'Статья 6'!A33</f>
        <v>г.Канаш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</row>
    <row r="34" spans="1:17" x14ac:dyDescent="0.2">
      <c r="A34" s="86" t="str">
        <f>'Статья 6'!A34</f>
        <v>г.Новочебоксарск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</row>
    <row r="35" spans="1:17" x14ac:dyDescent="0.2">
      <c r="A35" s="91" t="str">
        <f>'Статья 6'!A35</f>
        <v>г.Шумерля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</row>
    <row r="36" spans="1:17" x14ac:dyDescent="0.2">
      <c r="A36" s="86" t="str">
        <f>'Статья 6'!A36</f>
        <v>городская административная комиссия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</row>
    <row r="37" spans="1:17" x14ac:dyDescent="0.2">
      <c r="A37" s="86" t="str">
        <f>'Статья 6'!A37</f>
        <v>Калининский район г.Чебоксары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</row>
    <row r="38" spans="1:17" x14ac:dyDescent="0.2">
      <c r="A38" s="86" t="str">
        <f>'Статья 6'!A38</f>
        <v>Московский район г.Чебоксары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</row>
    <row r="39" spans="1:17" x14ac:dyDescent="0.2">
      <c r="A39" s="86" t="str">
        <f>'Статья 6'!A39</f>
        <v>Ленинский район г.Чебоксары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</row>
    <row r="40" spans="1:17" x14ac:dyDescent="0.2">
      <c r="A40" s="82" t="s">
        <v>17</v>
      </c>
      <c r="B40" s="83">
        <f t="shared" ref="B40:Q40" si="0">SUM(B11:B39)</f>
        <v>0</v>
      </c>
      <c r="C40" s="84">
        <f t="shared" si="0"/>
        <v>0</v>
      </c>
      <c r="D40" s="84">
        <f t="shared" si="0"/>
        <v>0</v>
      </c>
      <c r="E40" s="84">
        <f t="shared" si="0"/>
        <v>0</v>
      </c>
      <c r="F40" s="84">
        <f t="shared" si="0"/>
        <v>0</v>
      </c>
      <c r="G40" s="84">
        <f t="shared" si="0"/>
        <v>0</v>
      </c>
      <c r="H40" s="83">
        <f t="shared" si="0"/>
        <v>0</v>
      </c>
      <c r="I40" s="83">
        <f t="shared" si="0"/>
        <v>0</v>
      </c>
      <c r="J40" s="83">
        <f>SUM(J11:J39)</f>
        <v>0</v>
      </c>
      <c r="K40" s="83">
        <f>SUM(K11:K39)</f>
        <v>0</v>
      </c>
      <c r="L40" s="83">
        <f t="shared" si="0"/>
        <v>0</v>
      </c>
      <c r="M40" s="83">
        <f t="shared" si="0"/>
        <v>0</v>
      </c>
      <c r="N40" s="83">
        <f t="shared" si="0"/>
        <v>0</v>
      </c>
      <c r="O40" s="83">
        <f t="shared" si="0"/>
        <v>0</v>
      </c>
      <c r="P40" s="83">
        <f t="shared" si="0"/>
        <v>0</v>
      </c>
      <c r="Q40" s="83">
        <f t="shared" si="0"/>
        <v>0</v>
      </c>
    </row>
  </sheetData>
  <mergeCells count="22">
    <mergeCell ref="A10:Q10"/>
    <mergeCell ref="L5:P5"/>
    <mergeCell ref="Q5:Q8"/>
    <mergeCell ref="C6:C8"/>
    <mergeCell ref="D6:F6"/>
    <mergeCell ref="F7:F8"/>
    <mergeCell ref="M6:P6"/>
    <mergeCell ref="M7:M8"/>
    <mergeCell ref="K5:K8"/>
    <mergeCell ref="E7:E8"/>
    <mergeCell ref="A3:Q3"/>
    <mergeCell ref="A5:A8"/>
    <mergeCell ref="B5:B8"/>
    <mergeCell ref="C5:F5"/>
    <mergeCell ref="G5:G8"/>
    <mergeCell ref="D7:D8"/>
    <mergeCell ref="H5:H8"/>
    <mergeCell ref="I5:I8"/>
    <mergeCell ref="L6:L8"/>
    <mergeCell ref="J5:J8"/>
    <mergeCell ref="N7:O7"/>
    <mergeCell ref="P7:P8"/>
  </mergeCells>
  <pageMargins left="0.7" right="0.7" top="0.75" bottom="0.75" header="0.3" footer="0.3"/>
  <pageSetup paperSize="9"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topLeftCell="A10" zoomScale="50" zoomScaleNormal="50" workbookViewId="0">
      <selection activeCell="A2" sqref="A2:Q2"/>
    </sheetView>
  </sheetViews>
  <sheetFormatPr defaultRowHeight="12.75" x14ac:dyDescent="0.2"/>
  <cols>
    <col min="1" max="1" width="67.85546875" style="1" customWidth="1"/>
    <col min="2" max="2" width="17.5703125" style="1" customWidth="1"/>
    <col min="3" max="3" width="13.7109375" style="1" customWidth="1"/>
    <col min="4" max="4" width="17.85546875" style="1" customWidth="1"/>
    <col min="5" max="5" width="18.140625" style="1" customWidth="1"/>
    <col min="6" max="6" width="13.85546875" style="1" customWidth="1"/>
    <col min="7" max="7" width="23.85546875" style="1" customWidth="1"/>
    <col min="8" max="8" width="25.5703125" style="1" customWidth="1"/>
    <col min="9" max="9" width="18.5703125" style="1" customWidth="1"/>
    <col min="10" max="10" width="28.28515625" style="1" customWidth="1"/>
    <col min="11" max="11" width="23.140625" style="1" customWidth="1"/>
    <col min="12" max="12" width="18.7109375" style="1" customWidth="1"/>
    <col min="13" max="13" width="18.140625" style="1" customWidth="1"/>
    <col min="14" max="14" width="14.5703125" style="1" customWidth="1"/>
    <col min="15" max="16" width="19.42578125" style="1" customWidth="1"/>
    <col min="17" max="17" width="19.140625" style="1" customWidth="1"/>
    <col min="18" max="18" width="11.42578125" style="1" customWidth="1"/>
    <col min="19" max="16384" width="9.140625" style="1"/>
  </cols>
  <sheetData>
    <row r="1" spans="1:17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38.25" customHeight="1" x14ac:dyDescent="0.2">
      <c r="A3" s="164" t="s">
        <v>18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17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s="2" customFormat="1" ht="30.75" customHeight="1" x14ac:dyDescent="0.2">
      <c r="A5" s="148" t="s">
        <v>3</v>
      </c>
      <c r="B5" s="148" t="s">
        <v>0</v>
      </c>
      <c r="C5" s="147" t="s">
        <v>16</v>
      </c>
      <c r="D5" s="147"/>
      <c r="E5" s="147"/>
      <c r="F5" s="147"/>
      <c r="G5" s="148" t="s">
        <v>59</v>
      </c>
      <c r="H5" s="148" t="s">
        <v>2</v>
      </c>
      <c r="I5" s="148" t="s">
        <v>5</v>
      </c>
      <c r="J5" s="152" t="s">
        <v>7</v>
      </c>
      <c r="K5" s="148" t="s">
        <v>6</v>
      </c>
      <c r="L5" s="161" t="s">
        <v>8</v>
      </c>
      <c r="M5" s="162"/>
      <c r="N5" s="162"/>
      <c r="O5" s="162"/>
      <c r="P5" s="163"/>
      <c r="Q5" s="148" t="s">
        <v>9</v>
      </c>
    </row>
    <row r="6" spans="1:17" s="2" customFormat="1" ht="13.5" customHeight="1" x14ac:dyDescent="0.2">
      <c r="A6" s="149"/>
      <c r="B6" s="149"/>
      <c r="C6" s="160" t="s">
        <v>4</v>
      </c>
      <c r="D6" s="147" t="s">
        <v>12</v>
      </c>
      <c r="E6" s="147"/>
      <c r="F6" s="147"/>
      <c r="G6" s="149"/>
      <c r="H6" s="149"/>
      <c r="I6" s="149"/>
      <c r="J6" s="153"/>
      <c r="K6" s="149"/>
      <c r="L6" s="160" t="s">
        <v>19</v>
      </c>
      <c r="M6" s="151" t="s">
        <v>14</v>
      </c>
      <c r="N6" s="151"/>
      <c r="O6" s="151"/>
      <c r="P6" s="151"/>
      <c r="Q6" s="149"/>
    </row>
    <row r="7" spans="1:17" s="2" customFormat="1" ht="63.75" customHeight="1" x14ac:dyDescent="0.2">
      <c r="A7" s="149"/>
      <c r="B7" s="149"/>
      <c r="C7" s="160"/>
      <c r="D7" s="147" t="s">
        <v>13</v>
      </c>
      <c r="E7" s="147" t="s">
        <v>1</v>
      </c>
      <c r="F7" s="147" t="s">
        <v>104</v>
      </c>
      <c r="G7" s="149"/>
      <c r="H7" s="149"/>
      <c r="I7" s="149"/>
      <c r="J7" s="153"/>
      <c r="K7" s="149"/>
      <c r="L7" s="160"/>
      <c r="M7" s="147" t="s">
        <v>20</v>
      </c>
      <c r="N7" s="147" t="s">
        <v>15</v>
      </c>
      <c r="O7" s="147"/>
      <c r="P7" s="147" t="s">
        <v>21</v>
      </c>
      <c r="Q7" s="149"/>
    </row>
    <row r="8" spans="1:17" ht="24.75" customHeight="1" x14ac:dyDescent="0.2">
      <c r="A8" s="150"/>
      <c r="B8" s="150"/>
      <c r="C8" s="160"/>
      <c r="D8" s="147"/>
      <c r="E8" s="147"/>
      <c r="F8" s="147"/>
      <c r="G8" s="150"/>
      <c r="H8" s="150"/>
      <c r="I8" s="150"/>
      <c r="J8" s="154"/>
      <c r="K8" s="150"/>
      <c r="L8" s="160"/>
      <c r="M8" s="147"/>
      <c r="N8" s="7" t="s">
        <v>10</v>
      </c>
      <c r="O8" s="7" t="s">
        <v>11</v>
      </c>
      <c r="P8" s="147"/>
      <c r="Q8" s="150"/>
    </row>
    <row r="9" spans="1:17" x14ac:dyDescent="0.2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  <c r="Q9" s="8">
        <v>17</v>
      </c>
    </row>
    <row r="10" spans="1:17" s="3" customFormat="1" ht="69.75" customHeight="1" x14ac:dyDescent="0.2">
      <c r="A10" s="198" t="s">
        <v>52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200"/>
    </row>
    <row r="11" spans="1:17" s="3" customFormat="1" ht="36" customHeight="1" x14ac:dyDescent="0.3">
      <c r="A11" s="62" t="str">
        <f>'Статья 10.6'!A11</f>
        <v>Алатырский МО</v>
      </c>
      <c r="B11" s="65"/>
      <c r="C11" s="65"/>
      <c r="D11" s="65"/>
      <c r="E11" s="65"/>
      <c r="F11" s="65"/>
      <c r="G11" s="65"/>
      <c r="H11" s="65"/>
      <c r="I11" s="65"/>
      <c r="J11" s="65"/>
      <c r="K11" s="89"/>
      <c r="L11" s="65"/>
      <c r="M11" s="65"/>
      <c r="N11" s="65"/>
      <c r="O11" s="65"/>
      <c r="P11" s="65"/>
      <c r="Q11" s="65"/>
    </row>
    <row r="12" spans="1:17" s="3" customFormat="1" ht="36" customHeight="1" x14ac:dyDescent="0.3">
      <c r="A12" s="62" t="str">
        <f>'Статья 10.6'!A12</f>
        <v>Аликовский МО</v>
      </c>
      <c r="B12" s="65"/>
      <c r="C12" s="65"/>
      <c r="D12" s="65"/>
      <c r="E12" s="65"/>
      <c r="F12" s="65"/>
      <c r="G12" s="65"/>
      <c r="H12" s="65"/>
      <c r="I12" s="65"/>
      <c r="J12" s="65"/>
      <c r="K12" s="89"/>
      <c r="L12" s="65"/>
      <c r="M12" s="65"/>
      <c r="N12" s="65"/>
      <c r="O12" s="65"/>
      <c r="P12" s="65"/>
      <c r="Q12" s="65"/>
    </row>
    <row r="13" spans="1:17" s="3" customFormat="1" ht="36" customHeight="1" x14ac:dyDescent="0.3">
      <c r="A13" s="62" t="str">
        <f>'Статья 10.6'!A13</f>
        <v>Батыревский МО</v>
      </c>
      <c r="B13" s="65"/>
      <c r="C13" s="65"/>
      <c r="D13" s="65"/>
      <c r="E13" s="65"/>
      <c r="F13" s="65"/>
      <c r="G13" s="65"/>
      <c r="H13" s="65"/>
      <c r="I13" s="65"/>
      <c r="J13" s="65"/>
      <c r="K13" s="89"/>
      <c r="L13" s="65"/>
      <c r="M13" s="65"/>
      <c r="N13" s="65"/>
      <c r="O13" s="65"/>
      <c r="P13" s="65"/>
      <c r="Q13" s="65"/>
    </row>
    <row r="14" spans="1:17" s="3" customFormat="1" ht="36" customHeight="1" x14ac:dyDescent="0.3">
      <c r="A14" s="62" t="str">
        <f>'Статья 10.6'!A14</f>
        <v>Вурнарский МО</v>
      </c>
      <c r="B14" s="65"/>
      <c r="C14" s="65"/>
      <c r="D14" s="65"/>
      <c r="E14" s="65"/>
      <c r="F14" s="65"/>
      <c r="G14" s="65"/>
      <c r="H14" s="65"/>
      <c r="I14" s="65"/>
      <c r="J14" s="65"/>
      <c r="K14" s="89"/>
      <c r="L14" s="65"/>
      <c r="M14" s="65"/>
      <c r="N14" s="65"/>
      <c r="O14" s="65"/>
      <c r="P14" s="65"/>
      <c r="Q14" s="65"/>
    </row>
    <row r="15" spans="1:17" s="3" customFormat="1" ht="36" customHeight="1" x14ac:dyDescent="0.3">
      <c r="A15" s="62" t="str">
        <f>'Статья 10.6'!A15</f>
        <v>Ибресинский МО</v>
      </c>
      <c r="B15" s="65"/>
      <c r="C15" s="65"/>
      <c r="D15" s="65"/>
      <c r="E15" s="65"/>
      <c r="F15" s="65"/>
      <c r="G15" s="65"/>
      <c r="H15" s="65"/>
      <c r="I15" s="65"/>
      <c r="J15" s="65"/>
      <c r="K15" s="89"/>
      <c r="L15" s="65"/>
      <c r="M15" s="65"/>
      <c r="N15" s="65"/>
      <c r="O15" s="65"/>
      <c r="P15" s="65"/>
      <c r="Q15" s="65"/>
    </row>
    <row r="16" spans="1:17" s="3" customFormat="1" ht="36" customHeight="1" x14ac:dyDescent="0.3">
      <c r="A16" s="62" t="str">
        <f>'Статья 10.6'!A16</f>
        <v>Канашский МО</v>
      </c>
      <c r="B16" s="65"/>
      <c r="C16" s="65"/>
      <c r="D16" s="65"/>
      <c r="E16" s="65"/>
      <c r="F16" s="65"/>
      <c r="G16" s="65"/>
      <c r="H16" s="65"/>
      <c r="I16" s="65"/>
      <c r="J16" s="65"/>
      <c r="K16" s="89"/>
      <c r="L16" s="65"/>
      <c r="M16" s="65"/>
      <c r="N16" s="65"/>
      <c r="O16" s="65"/>
      <c r="P16" s="65"/>
      <c r="Q16" s="65"/>
    </row>
    <row r="17" spans="1:17" s="3" customFormat="1" ht="36" customHeight="1" x14ac:dyDescent="0.3">
      <c r="A17" s="62" t="str">
        <f>'Статья 10.6'!A17</f>
        <v>Козловский МО</v>
      </c>
      <c r="B17" s="65"/>
      <c r="C17" s="65"/>
      <c r="D17" s="65"/>
      <c r="E17" s="65"/>
      <c r="F17" s="65"/>
      <c r="G17" s="65"/>
      <c r="H17" s="65"/>
      <c r="I17" s="65"/>
      <c r="J17" s="65"/>
      <c r="K17" s="89"/>
      <c r="L17" s="65"/>
      <c r="M17" s="65"/>
      <c r="N17" s="65"/>
      <c r="O17" s="65"/>
      <c r="P17" s="65"/>
      <c r="Q17" s="65"/>
    </row>
    <row r="18" spans="1:17" s="3" customFormat="1" ht="36" customHeight="1" x14ac:dyDescent="0.3">
      <c r="A18" s="62" t="str">
        <f>'Статья 10.6'!A18</f>
        <v>Комсомольский МО</v>
      </c>
      <c r="B18" s="65"/>
      <c r="C18" s="65"/>
      <c r="D18" s="65"/>
      <c r="E18" s="65"/>
      <c r="F18" s="65"/>
      <c r="G18" s="65"/>
      <c r="H18" s="65"/>
      <c r="I18" s="65"/>
      <c r="J18" s="65"/>
      <c r="K18" s="89"/>
      <c r="L18" s="65"/>
      <c r="M18" s="65"/>
      <c r="N18" s="65"/>
      <c r="O18" s="65"/>
      <c r="P18" s="65"/>
      <c r="Q18" s="65"/>
    </row>
    <row r="19" spans="1:17" s="3" customFormat="1" ht="36" customHeight="1" x14ac:dyDescent="0.3">
      <c r="A19" s="62" t="str">
        <f>'Статья 10.6'!A19</f>
        <v>Красноармейский МО</v>
      </c>
      <c r="B19" s="65"/>
      <c r="C19" s="65"/>
      <c r="D19" s="65"/>
      <c r="E19" s="65"/>
      <c r="F19" s="65"/>
      <c r="G19" s="65"/>
      <c r="H19" s="65"/>
      <c r="I19" s="65"/>
      <c r="J19" s="65"/>
      <c r="K19" s="89"/>
      <c r="L19" s="65"/>
      <c r="M19" s="65"/>
      <c r="N19" s="65"/>
      <c r="O19" s="65"/>
      <c r="P19" s="65"/>
      <c r="Q19" s="65"/>
    </row>
    <row r="20" spans="1:17" s="3" customFormat="1" ht="36" customHeight="1" x14ac:dyDescent="0.3">
      <c r="A20" s="62" t="str">
        <f>'Статья 10.6'!A20</f>
        <v>Красночетайский МО</v>
      </c>
      <c r="B20" s="65"/>
      <c r="C20" s="65"/>
      <c r="D20" s="65"/>
      <c r="E20" s="65"/>
      <c r="F20" s="65"/>
      <c r="G20" s="65"/>
      <c r="H20" s="65"/>
      <c r="I20" s="65"/>
      <c r="J20" s="65"/>
      <c r="K20" s="89"/>
      <c r="L20" s="65"/>
      <c r="M20" s="65"/>
      <c r="N20" s="65"/>
      <c r="O20" s="65"/>
      <c r="P20" s="65"/>
      <c r="Q20" s="65"/>
    </row>
    <row r="21" spans="1:17" s="3" customFormat="1" ht="36" customHeight="1" x14ac:dyDescent="0.3">
      <c r="A21" s="62" t="str">
        <f>'Статья 10.6'!A21</f>
        <v>Мариинско-Посадский МО</v>
      </c>
      <c r="B21" s="65"/>
      <c r="C21" s="65"/>
      <c r="D21" s="65"/>
      <c r="E21" s="65"/>
      <c r="F21" s="65"/>
      <c r="G21" s="65"/>
      <c r="H21" s="65"/>
      <c r="I21" s="65"/>
      <c r="J21" s="65"/>
      <c r="K21" s="89"/>
      <c r="L21" s="65"/>
      <c r="M21" s="65"/>
      <c r="N21" s="65"/>
      <c r="O21" s="65"/>
      <c r="P21" s="65"/>
      <c r="Q21" s="65"/>
    </row>
    <row r="22" spans="1:17" s="3" customFormat="1" ht="36" customHeight="1" x14ac:dyDescent="0.3">
      <c r="A22" s="134" t="str">
        <f>'Статья 10.6'!A22</f>
        <v>Моргаушский МО</v>
      </c>
      <c r="B22" s="135"/>
      <c r="C22" s="135">
        <v>1</v>
      </c>
      <c r="D22" s="135"/>
      <c r="E22" s="135">
        <v>1</v>
      </c>
      <c r="F22" s="135"/>
      <c r="G22" s="135"/>
      <c r="H22" s="135"/>
      <c r="I22" s="135"/>
      <c r="J22" s="135"/>
      <c r="K22" s="89"/>
      <c r="L22" s="135">
        <v>1</v>
      </c>
      <c r="M22" s="135"/>
      <c r="N22" s="135"/>
      <c r="O22" s="135"/>
      <c r="P22" s="135">
        <v>1</v>
      </c>
      <c r="Q22" s="135"/>
    </row>
    <row r="23" spans="1:17" s="3" customFormat="1" ht="36" customHeight="1" x14ac:dyDescent="0.3">
      <c r="A23" s="62" t="str">
        <f>'Статья 10.6'!A23</f>
        <v>Порецкий МО</v>
      </c>
      <c r="B23" s="65"/>
      <c r="C23" s="65"/>
      <c r="D23" s="65"/>
      <c r="E23" s="65"/>
      <c r="F23" s="65"/>
      <c r="G23" s="65"/>
      <c r="H23" s="65"/>
      <c r="I23" s="65"/>
      <c r="J23" s="65"/>
      <c r="K23" s="89"/>
      <c r="L23" s="65"/>
      <c r="M23" s="65"/>
      <c r="N23" s="65"/>
      <c r="O23" s="65"/>
      <c r="P23" s="65"/>
      <c r="Q23" s="65"/>
    </row>
    <row r="24" spans="1:17" s="3" customFormat="1" ht="36" customHeight="1" x14ac:dyDescent="0.3">
      <c r="A24" s="62" t="str">
        <f>'Статья 10.6'!A24</f>
        <v>Урмарский МО</v>
      </c>
      <c r="B24" s="65"/>
      <c r="C24" s="65"/>
      <c r="D24" s="65"/>
      <c r="E24" s="65"/>
      <c r="F24" s="65"/>
      <c r="G24" s="65"/>
      <c r="H24" s="65"/>
      <c r="I24" s="65"/>
      <c r="J24" s="65"/>
      <c r="K24" s="89"/>
      <c r="L24" s="65"/>
      <c r="M24" s="65"/>
      <c r="N24" s="65"/>
      <c r="O24" s="65"/>
      <c r="P24" s="65"/>
      <c r="Q24" s="65"/>
    </row>
    <row r="25" spans="1:17" s="3" customFormat="1" ht="36" customHeight="1" x14ac:dyDescent="0.3">
      <c r="A25" s="62" t="str">
        <f>'Статья 10.6'!A25</f>
        <v>Цивильский МО</v>
      </c>
      <c r="B25" s="65"/>
      <c r="C25" s="65"/>
      <c r="D25" s="65"/>
      <c r="E25" s="65"/>
      <c r="F25" s="65"/>
      <c r="G25" s="65"/>
      <c r="H25" s="65"/>
      <c r="I25" s="65"/>
      <c r="J25" s="65"/>
      <c r="K25" s="89"/>
      <c r="L25" s="65"/>
      <c r="M25" s="65"/>
      <c r="N25" s="65"/>
      <c r="O25" s="65"/>
      <c r="P25" s="65"/>
      <c r="Q25" s="65"/>
    </row>
    <row r="26" spans="1:17" s="3" customFormat="1" ht="36" customHeight="1" x14ac:dyDescent="0.3">
      <c r="A26" s="62" t="str">
        <f>'Статья 10.6'!A26</f>
        <v>Чебоксарский МО</v>
      </c>
      <c r="B26" s="65"/>
      <c r="C26" s="65"/>
      <c r="D26" s="65"/>
      <c r="E26" s="65"/>
      <c r="F26" s="65"/>
      <c r="G26" s="65"/>
      <c r="H26" s="65"/>
      <c r="I26" s="65"/>
      <c r="J26" s="65"/>
      <c r="K26" s="89"/>
      <c r="L26" s="65"/>
      <c r="M26" s="65"/>
      <c r="N26" s="65"/>
      <c r="O26" s="65"/>
      <c r="P26" s="65"/>
      <c r="Q26" s="65"/>
    </row>
    <row r="27" spans="1:17" s="3" customFormat="1" ht="36" customHeight="1" x14ac:dyDescent="0.3">
      <c r="A27" s="62" t="str">
        <f>'Статья 10.6'!A27</f>
        <v>Шемуршинский МО</v>
      </c>
      <c r="B27" s="65"/>
      <c r="C27" s="65"/>
      <c r="D27" s="65"/>
      <c r="E27" s="65"/>
      <c r="F27" s="65"/>
      <c r="G27" s="65"/>
      <c r="H27" s="65"/>
      <c r="I27" s="65"/>
      <c r="J27" s="65"/>
      <c r="K27" s="89"/>
      <c r="L27" s="65"/>
      <c r="M27" s="65"/>
      <c r="N27" s="65"/>
      <c r="O27" s="65"/>
      <c r="P27" s="65"/>
      <c r="Q27" s="65"/>
    </row>
    <row r="28" spans="1:17" s="3" customFormat="1" ht="36" customHeight="1" x14ac:dyDescent="0.3">
      <c r="A28" s="62" t="str">
        <f>'Статья 10.6'!A28</f>
        <v>Шумерлинский МО</v>
      </c>
      <c r="B28" s="65"/>
      <c r="C28" s="65"/>
      <c r="D28" s="65"/>
      <c r="E28" s="65"/>
      <c r="F28" s="65"/>
      <c r="G28" s="65"/>
      <c r="H28" s="65"/>
      <c r="I28" s="65"/>
      <c r="J28" s="65"/>
      <c r="K28" s="89"/>
      <c r="L28" s="65"/>
      <c r="M28" s="65"/>
      <c r="N28" s="65"/>
      <c r="O28" s="65"/>
      <c r="P28" s="65"/>
      <c r="Q28" s="65"/>
    </row>
    <row r="29" spans="1:17" s="3" customFormat="1" ht="36" customHeight="1" x14ac:dyDescent="0.3">
      <c r="A29" s="62" t="str">
        <f>'Статья 10.6'!A29</f>
        <v>Ядринский МО</v>
      </c>
      <c r="B29" s="65"/>
      <c r="C29" s="65"/>
      <c r="D29" s="65"/>
      <c r="E29" s="65"/>
      <c r="F29" s="65"/>
      <c r="G29" s="65"/>
      <c r="H29" s="65"/>
      <c r="I29" s="65"/>
      <c r="J29" s="65"/>
      <c r="K29" s="89"/>
      <c r="L29" s="65"/>
      <c r="M29" s="65"/>
      <c r="N29" s="65"/>
      <c r="O29" s="65"/>
      <c r="P29" s="65"/>
      <c r="Q29" s="65"/>
    </row>
    <row r="30" spans="1:17" s="3" customFormat="1" ht="36" customHeight="1" x14ac:dyDescent="0.3">
      <c r="A30" s="62" t="str">
        <f>'Статья 10.6'!A30</f>
        <v>Яльчикский МО</v>
      </c>
      <c r="B30" s="65"/>
      <c r="C30" s="65"/>
      <c r="D30" s="65"/>
      <c r="E30" s="65"/>
      <c r="F30" s="65"/>
      <c r="G30" s="65"/>
      <c r="H30" s="65"/>
      <c r="I30" s="65"/>
      <c r="J30" s="65"/>
      <c r="K30" s="89"/>
      <c r="L30" s="65"/>
      <c r="M30" s="65"/>
      <c r="N30" s="65"/>
      <c r="O30" s="65"/>
      <c r="P30" s="65"/>
      <c r="Q30" s="65"/>
    </row>
    <row r="31" spans="1:17" s="3" customFormat="1" ht="36" customHeight="1" x14ac:dyDescent="0.3">
      <c r="A31" s="62" t="str">
        <f>'Статья 10.6'!A31</f>
        <v>Янтиковский МО</v>
      </c>
      <c r="B31" s="65"/>
      <c r="C31" s="65"/>
      <c r="D31" s="65"/>
      <c r="E31" s="65"/>
      <c r="F31" s="65"/>
      <c r="G31" s="65"/>
      <c r="H31" s="65"/>
      <c r="I31" s="65"/>
      <c r="J31" s="65"/>
      <c r="K31" s="89"/>
      <c r="L31" s="65"/>
      <c r="M31" s="65"/>
      <c r="N31" s="65"/>
      <c r="O31" s="65"/>
      <c r="P31" s="65"/>
      <c r="Q31" s="65"/>
    </row>
    <row r="32" spans="1:17" s="3" customFormat="1" ht="36" customHeight="1" x14ac:dyDescent="0.3">
      <c r="A32" s="62" t="str">
        <f>'Статья 10.6'!A32</f>
        <v>г.Алатырь</v>
      </c>
      <c r="B32" s="65"/>
      <c r="C32" s="65"/>
      <c r="D32" s="65"/>
      <c r="E32" s="65"/>
      <c r="F32" s="65"/>
      <c r="G32" s="65"/>
      <c r="H32" s="65"/>
      <c r="I32" s="65"/>
      <c r="J32" s="65"/>
      <c r="K32" s="89"/>
      <c r="L32" s="65"/>
      <c r="M32" s="65"/>
      <c r="N32" s="65"/>
      <c r="O32" s="65"/>
      <c r="P32" s="65"/>
      <c r="Q32" s="65"/>
    </row>
    <row r="33" spans="1:17" s="3" customFormat="1" ht="36" customHeight="1" x14ac:dyDescent="0.3">
      <c r="A33" s="134" t="str">
        <f>'Статья 10.6'!A33</f>
        <v>г.Канаш</v>
      </c>
      <c r="B33" s="135"/>
      <c r="C33" s="135">
        <v>1</v>
      </c>
      <c r="D33" s="135"/>
      <c r="E33" s="135">
        <v>1</v>
      </c>
      <c r="F33" s="135"/>
      <c r="G33" s="135"/>
      <c r="H33" s="135"/>
      <c r="I33" s="135"/>
      <c r="J33" s="135"/>
      <c r="K33" s="89"/>
      <c r="L33" s="135">
        <v>1</v>
      </c>
      <c r="M33" s="135"/>
      <c r="N33" s="135">
        <v>1</v>
      </c>
      <c r="O33" s="135"/>
      <c r="P33" s="135"/>
      <c r="Q33" s="135"/>
    </row>
    <row r="34" spans="1:17" s="3" customFormat="1" ht="36" customHeight="1" x14ac:dyDescent="0.3">
      <c r="A34" s="134" t="str">
        <f>'Статья 10.6'!A34</f>
        <v>г.Новочебоксарск</v>
      </c>
      <c r="B34" s="135"/>
      <c r="C34" s="135">
        <v>1</v>
      </c>
      <c r="D34" s="135"/>
      <c r="E34" s="135">
        <v>1</v>
      </c>
      <c r="F34" s="135"/>
      <c r="G34" s="135"/>
      <c r="H34" s="135"/>
      <c r="I34" s="135"/>
      <c r="J34" s="135"/>
      <c r="K34" s="89"/>
      <c r="L34" s="135"/>
      <c r="M34" s="135"/>
      <c r="N34" s="135"/>
      <c r="O34" s="135"/>
      <c r="P34" s="135"/>
      <c r="Q34" s="135">
        <v>1</v>
      </c>
    </row>
    <row r="35" spans="1:17" s="3" customFormat="1" ht="36" customHeight="1" x14ac:dyDescent="0.3">
      <c r="A35" s="62" t="str">
        <f>'Статья 10.6'!A35</f>
        <v>г.Шумерля</v>
      </c>
      <c r="B35" s="65"/>
      <c r="C35" s="65"/>
      <c r="D35" s="65"/>
      <c r="E35" s="65"/>
      <c r="F35" s="65"/>
      <c r="G35" s="65"/>
      <c r="H35" s="65"/>
      <c r="I35" s="65"/>
      <c r="J35" s="65"/>
      <c r="K35" s="89"/>
      <c r="L35" s="65"/>
      <c r="M35" s="65"/>
      <c r="N35" s="65"/>
      <c r="O35" s="65"/>
      <c r="P35" s="65"/>
      <c r="Q35" s="65"/>
    </row>
    <row r="36" spans="1:17" s="3" customFormat="1" ht="36" customHeight="1" x14ac:dyDescent="0.3">
      <c r="A36" s="62" t="str">
        <f>'Статья 10.6'!A36</f>
        <v>городская административная комиссия</v>
      </c>
      <c r="B36" s="65"/>
      <c r="C36" s="65"/>
      <c r="D36" s="65"/>
      <c r="E36" s="65"/>
      <c r="F36" s="65"/>
      <c r="G36" s="65"/>
      <c r="H36" s="65"/>
      <c r="I36" s="65"/>
      <c r="J36" s="65"/>
      <c r="K36" s="89"/>
      <c r="L36" s="65"/>
      <c r="M36" s="65"/>
      <c r="N36" s="65"/>
      <c r="O36" s="65"/>
      <c r="P36" s="65"/>
      <c r="Q36" s="65"/>
    </row>
    <row r="37" spans="1:17" s="3" customFormat="1" ht="36" customHeight="1" x14ac:dyDescent="0.3">
      <c r="A37" s="62" t="str">
        <f>'Статья 10.6'!A37</f>
        <v>Калининский район г.Чебоксары</v>
      </c>
      <c r="B37" s="65"/>
      <c r="C37" s="65"/>
      <c r="D37" s="65"/>
      <c r="E37" s="65"/>
      <c r="F37" s="65"/>
      <c r="G37" s="65"/>
      <c r="H37" s="65"/>
      <c r="I37" s="65"/>
      <c r="J37" s="65"/>
      <c r="K37" s="89"/>
      <c r="L37" s="65"/>
      <c r="M37" s="65"/>
      <c r="N37" s="65"/>
      <c r="O37" s="65"/>
      <c r="P37" s="65"/>
      <c r="Q37" s="65"/>
    </row>
    <row r="38" spans="1:17" s="3" customFormat="1" ht="36" customHeight="1" x14ac:dyDescent="0.3">
      <c r="A38" s="62" t="str">
        <f>'Статья 10.6'!A38</f>
        <v>Московский район г.Чебоксары</v>
      </c>
      <c r="B38" s="65"/>
      <c r="C38" s="65"/>
      <c r="D38" s="65"/>
      <c r="E38" s="65"/>
      <c r="F38" s="65"/>
      <c r="G38" s="65"/>
      <c r="H38" s="65"/>
      <c r="I38" s="65"/>
      <c r="J38" s="65"/>
      <c r="K38" s="89"/>
      <c r="L38" s="65"/>
      <c r="M38" s="65"/>
      <c r="N38" s="65"/>
      <c r="O38" s="65"/>
      <c r="P38" s="65"/>
      <c r="Q38" s="65"/>
    </row>
    <row r="39" spans="1:17" s="3" customFormat="1" ht="36" customHeight="1" x14ac:dyDescent="0.3">
      <c r="A39" s="62" t="str">
        <f>'Статья 10.6'!A39</f>
        <v>Ленинский район г.Чебоксары</v>
      </c>
      <c r="B39" s="65"/>
      <c r="C39" s="65"/>
      <c r="D39" s="65"/>
      <c r="E39" s="65"/>
      <c r="F39" s="65"/>
      <c r="G39" s="65"/>
      <c r="H39" s="65"/>
      <c r="I39" s="65"/>
      <c r="J39" s="65"/>
      <c r="K39" s="89"/>
      <c r="L39" s="65"/>
      <c r="M39" s="65"/>
      <c r="N39" s="65"/>
      <c r="O39" s="65"/>
      <c r="P39" s="65"/>
      <c r="Q39" s="65"/>
    </row>
    <row r="40" spans="1:17" ht="32.25" customHeight="1" x14ac:dyDescent="0.3">
      <c r="A40" s="14" t="s">
        <v>17</v>
      </c>
      <c r="B40" s="13">
        <f>SUM(B11:B39)</f>
        <v>0</v>
      </c>
      <c r="C40" s="13">
        <f t="shared" ref="C40:P40" si="0">SUM(C11:C39)</f>
        <v>3</v>
      </c>
      <c r="D40" s="13">
        <f t="shared" si="0"/>
        <v>0</v>
      </c>
      <c r="E40" s="13">
        <f t="shared" si="0"/>
        <v>3</v>
      </c>
      <c r="F40" s="13">
        <f t="shared" si="0"/>
        <v>0</v>
      </c>
      <c r="G40" s="13">
        <f t="shared" si="0"/>
        <v>0</v>
      </c>
      <c r="H40" s="13">
        <f t="shared" si="0"/>
        <v>0</v>
      </c>
      <c r="I40" s="13">
        <f t="shared" si="0"/>
        <v>0</v>
      </c>
      <c r="J40" s="13">
        <f t="shared" si="0"/>
        <v>0</v>
      </c>
      <c r="K40" s="13">
        <f t="shared" si="0"/>
        <v>0</v>
      </c>
      <c r="L40" s="13">
        <f t="shared" si="0"/>
        <v>2</v>
      </c>
      <c r="M40" s="13">
        <f t="shared" si="0"/>
        <v>0</v>
      </c>
      <c r="N40" s="13">
        <f t="shared" si="0"/>
        <v>1</v>
      </c>
      <c r="O40" s="13">
        <f t="shared" si="0"/>
        <v>0</v>
      </c>
      <c r="P40" s="13">
        <f t="shared" si="0"/>
        <v>1</v>
      </c>
      <c r="Q40" s="13">
        <f>SUM(Q11:Q39)</f>
        <v>1</v>
      </c>
    </row>
    <row r="41" spans="1:17" ht="17.25" customHeight="1" x14ac:dyDescent="0.2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ht="17.25" customHeight="1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7" ht="17.25" customHeight="1" x14ac:dyDescent="0.2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ht="17.25" customHeight="1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</sheetData>
  <mergeCells count="22">
    <mergeCell ref="A10:Q10"/>
    <mergeCell ref="Q5:Q8"/>
    <mergeCell ref="C6:C8"/>
    <mergeCell ref="L6:L8"/>
    <mergeCell ref="D7:D8"/>
    <mergeCell ref="D6:F6"/>
    <mergeCell ref="F7:F8"/>
    <mergeCell ref="G5:G8"/>
    <mergeCell ref="M7:M8"/>
    <mergeCell ref="C5:F5"/>
    <mergeCell ref="A3:Q3"/>
    <mergeCell ref="A5:A8"/>
    <mergeCell ref="B5:B8"/>
    <mergeCell ref="H5:H8"/>
    <mergeCell ref="M6:P6"/>
    <mergeCell ref="P7:P8"/>
    <mergeCell ref="L5:P5"/>
    <mergeCell ref="I5:I8"/>
    <mergeCell ref="N7:O7"/>
    <mergeCell ref="J5:J8"/>
    <mergeCell ref="E7:E8"/>
    <mergeCell ref="K5:K8"/>
  </mergeCells>
  <phoneticPr fontId="16" type="noConversion"/>
  <pageMargins left="0.7" right="0.7" top="0.75" bottom="0.75" header="0.3" footer="0.3"/>
  <pageSetup paperSize="9" scale="2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="40" zoomScaleNormal="40" workbookViewId="0">
      <selection activeCell="A2" sqref="A2:Q2"/>
    </sheetView>
  </sheetViews>
  <sheetFormatPr defaultRowHeight="12.75" x14ac:dyDescent="0.2"/>
  <cols>
    <col min="1" max="1" width="67.85546875" style="1" customWidth="1"/>
    <col min="2" max="2" width="17.5703125" style="1" customWidth="1"/>
    <col min="3" max="3" width="13.7109375" style="1" customWidth="1"/>
    <col min="4" max="4" width="17.85546875" style="1" customWidth="1"/>
    <col min="5" max="5" width="18.140625" style="1" customWidth="1"/>
    <col min="6" max="6" width="14.7109375" style="1" customWidth="1"/>
    <col min="7" max="7" width="23.85546875" style="1" customWidth="1"/>
    <col min="8" max="8" width="25.5703125" style="1" customWidth="1"/>
    <col min="9" max="9" width="18.5703125" style="1" customWidth="1"/>
    <col min="10" max="10" width="28.28515625" style="1" customWidth="1"/>
    <col min="11" max="11" width="23.140625" style="1" customWidth="1"/>
    <col min="12" max="12" width="18.7109375" style="1" customWidth="1"/>
    <col min="13" max="13" width="18.140625" style="1" customWidth="1"/>
    <col min="14" max="14" width="14.5703125" style="1" customWidth="1"/>
    <col min="15" max="16" width="19.42578125" style="1" customWidth="1"/>
    <col min="17" max="17" width="19.140625" style="1" customWidth="1"/>
    <col min="18" max="18" width="11.42578125" style="1" customWidth="1"/>
    <col min="19" max="16384" width="9.140625" style="1"/>
  </cols>
  <sheetData>
    <row r="1" spans="1:17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38.25" customHeight="1" x14ac:dyDescent="0.2">
      <c r="A3" s="268" t="s">
        <v>18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</row>
    <row r="4" spans="1:17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7" s="2" customFormat="1" ht="30.75" customHeight="1" x14ac:dyDescent="0.2">
      <c r="A5" s="269" t="s">
        <v>3</v>
      </c>
      <c r="B5" s="269" t="s">
        <v>0</v>
      </c>
      <c r="C5" s="264" t="s">
        <v>16</v>
      </c>
      <c r="D5" s="264"/>
      <c r="E5" s="264"/>
      <c r="F5" s="264"/>
      <c r="G5" s="269" t="s">
        <v>59</v>
      </c>
      <c r="H5" s="269" t="s">
        <v>2</v>
      </c>
      <c r="I5" s="269" t="s">
        <v>5</v>
      </c>
      <c r="J5" s="275" t="s">
        <v>7</v>
      </c>
      <c r="K5" s="269" t="s">
        <v>6</v>
      </c>
      <c r="L5" s="272" t="s">
        <v>8</v>
      </c>
      <c r="M5" s="273"/>
      <c r="N5" s="273"/>
      <c r="O5" s="273"/>
      <c r="P5" s="274"/>
      <c r="Q5" s="269" t="s">
        <v>9</v>
      </c>
    </row>
    <row r="6" spans="1:17" s="2" customFormat="1" ht="13.5" customHeight="1" x14ac:dyDescent="0.2">
      <c r="A6" s="270"/>
      <c r="B6" s="270"/>
      <c r="C6" s="263" t="s">
        <v>4</v>
      </c>
      <c r="D6" s="264" t="s">
        <v>12</v>
      </c>
      <c r="E6" s="264"/>
      <c r="F6" s="264"/>
      <c r="G6" s="270"/>
      <c r="H6" s="270"/>
      <c r="I6" s="270"/>
      <c r="J6" s="276"/>
      <c r="K6" s="270"/>
      <c r="L6" s="263" t="s">
        <v>19</v>
      </c>
      <c r="M6" s="278" t="s">
        <v>14</v>
      </c>
      <c r="N6" s="278"/>
      <c r="O6" s="278"/>
      <c r="P6" s="278"/>
      <c r="Q6" s="270"/>
    </row>
    <row r="7" spans="1:17" s="2" customFormat="1" ht="63.75" customHeight="1" x14ac:dyDescent="0.2">
      <c r="A7" s="270"/>
      <c r="B7" s="270"/>
      <c r="C7" s="263"/>
      <c r="D7" s="264" t="s">
        <v>13</v>
      </c>
      <c r="E7" s="264" t="s">
        <v>1</v>
      </c>
      <c r="F7" s="147" t="s">
        <v>104</v>
      </c>
      <c r="G7" s="270"/>
      <c r="H7" s="270"/>
      <c r="I7" s="270"/>
      <c r="J7" s="276"/>
      <c r="K7" s="270"/>
      <c r="L7" s="263"/>
      <c r="M7" s="264" t="s">
        <v>20</v>
      </c>
      <c r="N7" s="264" t="s">
        <v>15</v>
      </c>
      <c r="O7" s="264"/>
      <c r="P7" s="264" t="s">
        <v>21</v>
      </c>
      <c r="Q7" s="270"/>
    </row>
    <row r="8" spans="1:17" ht="24.75" customHeight="1" x14ac:dyDescent="0.2">
      <c r="A8" s="271"/>
      <c r="B8" s="271"/>
      <c r="C8" s="263"/>
      <c r="D8" s="264"/>
      <c r="E8" s="264"/>
      <c r="F8" s="147"/>
      <c r="G8" s="271"/>
      <c r="H8" s="271"/>
      <c r="I8" s="271"/>
      <c r="J8" s="277"/>
      <c r="K8" s="271"/>
      <c r="L8" s="263"/>
      <c r="M8" s="264"/>
      <c r="N8" s="68" t="s">
        <v>10</v>
      </c>
      <c r="O8" s="68" t="s">
        <v>11</v>
      </c>
      <c r="P8" s="264"/>
      <c r="Q8" s="271"/>
    </row>
    <row r="9" spans="1:17" x14ac:dyDescent="0.2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  <c r="Q9" s="8">
        <v>17</v>
      </c>
    </row>
    <row r="10" spans="1:17" s="3" customFormat="1" ht="49.5" customHeight="1" x14ac:dyDescent="0.2">
      <c r="A10" s="279" t="s">
        <v>87</v>
      </c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1"/>
    </row>
    <row r="11" spans="1:17" s="3" customFormat="1" ht="36" customHeight="1" x14ac:dyDescent="0.3">
      <c r="A11" s="69" t="str">
        <f>'Статья 10.6'!A11</f>
        <v>Алатырский МО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</row>
    <row r="12" spans="1:17" s="3" customFormat="1" ht="36" customHeight="1" x14ac:dyDescent="0.3">
      <c r="A12" s="69" t="str">
        <f>'Статья 10.6'!A12</f>
        <v>Аликовский МО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</row>
    <row r="13" spans="1:17" s="3" customFormat="1" ht="36" customHeight="1" x14ac:dyDescent="0.3">
      <c r="A13" s="69" t="str">
        <f>'Статья 10.6'!A13</f>
        <v>Батыревский МО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</row>
    <row r="14" spans="1:17" s="3" customFormat="1" ht="36" customHeight="1" x14ac:dyDescent="0.3">
      <c r="A14" s="69" t="str">
        <f>'Статья 10.6'!A14</f>
        <v>Вурнарский МО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</row>
    <row r="15" spans="1:17" s="3" customFormat="1" ht="36" customHeight="1" x14ac:dyDescent="0.3">
      <c r="A15" s="69" t="str">
        <f>'Статья 10.6'!A15</f>
        <v>Ибресинский МО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</row>
    <row r="16" spans="1:17" s="3" customFormat="1" ht="36" customHeight="1" x14ac:dyDescent="0.3">
      <c r="A16" s="69" t="str">
        <f>'Статья 10.6'!A16</f>
        <v>Канашский МО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</row>
    <row r="17" spans="1:17" s="3" customFormat="1" ht="36" customHeight="1" x14ac:dyDescent="0.3">
      <c r="A17" s="69" t="str">
        <f>'Статья 10.6'!A17</f>
        <v>Козловский МО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</row>
    <row r="18" spans="1:17" s="3" customFormat="1" ht="36" customHeight="1" x14ac:dyDescent="0.3">
      <c r="A18" s="69" t="str">
        <f>'Статья 10.6'!A18</f>
        <v>Комсомольский МО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</row>
    <row r="19" spans="1:17" s="3" customFormat="1" ht="36" customHeight="1" x14ac:dyDescent="0.3">
      <c r="A19" s="69" t="str">
        <f>'Статья 10.6'!A19</f>
        <v>Красноармейский МО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</row>
    <row r="20" spans="1:17" s="3" customFormat="1" ht="36" customHeight="1" x14ac:dyDescent="0.3">
      <c r="A20" s="69" t="str">
        <f>'Статья 10.6'!A20</f>
        <v>Красночетайский МО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</row>
    <row r="21" spans="1:17" s="3" customFormat="1" ht="36" customHeight="1" x14ac:dyDescent="0.3">
      <c r="A21" s="69" t="str">
        <f>'Статья 10.6'!A21</f>
        <v>Мариинско-Посадский МО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</row>
    <row r="22" spans="1:17" s="3" customFormat="1" ht="36" customHeight="1" x14ac:dyDescent="0.3">
      <c r="A22" s="69" t="str">
        <f>'Статья 10.6'!A22</f>
        <v>Моргаушский МО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17" s="3" customFormat="1" ht="36" customHeight="1" x14ac:dyDescent="0.3">
      <c r="A23" s="69" t="str">
        <f>'Статья 10.6'!A23</f>
        <v>Порецкий МО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</row>
    <row r="24" spans="1:17" s="3" customFormat="1" ht="36" customHeight="1" x14ac:dyDescent="0.3">
      <c r="A24" s="69" t="str">
        <f>'Статья 10.6'!A24</f>
        <v>Урмарский МО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</row>
    <row r="25" spans="1:17" s="3" customFormat="1" ht="36" customHeight="1" x14ac:dyDescent="0.3">
      <c r="A25" s="69" t="str">
        <f>'Статья 10.6'!A25</f>
        <v>Цивильский МО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</row>
    <row r="26" spans="1:17" s="3" customFormat="1" ht="36" customHeight="1" x14ac:dyDescent="0.3">
      <c r="A26" s="69" t="str">
        <f>'Статья 10.6'!A26</f>
        <v>Чебоксарский МО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</row>
    <row r="27" spans="1:17" s="3" customFormat="1" ht="36" customHeight="1" x14ac:dyDescent="0.3">
      <c r="A27" s="69" t="str">
        <f>'Статья 10.6'!A27</f>
        <v>Шемуршинский МО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1:17" s="3" customFormat="1" ht="36" customHeight="1" x14ac:dyDescent="0.3">
      <c r="A28" s="69" t="str">
        <f>'Статья 10.6'!A28</f>
        <v>Шумерлинский МО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</row>
    <row r="29" spans="1:17" s="3" customFormat="1" ht="36" customHeight="1" x14ac:dyDescent="0.3">
      <c r="A29" s="69" t="str">
        <f>'Статья 10.6'!A29</f>
        <v>Ядринский МО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</row>
    <row r="30" spans="1:17" s="3" customFormat="1" ht="36" customHeight="1" x14ac:dyDescent="0.3">
      <c r="A30" s="69" t="str">
        <f>'Статья 10.6'!A30</f>
        <v>Яльчикский МО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</row>
    <row r="31" spans="1:17" s="3" customFormat="1" ht="36" customHeight="1" x14ac:dyDescent="0.3">
      <c r="A31" s="69" t="str">
        <f>'Статья 10.6'!A31</f>
        <v>Янтиковский МО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</row>
    <row r="32" spans="1:17" s="3" customFormat="1" ht="36" customHeight="1" x14ac:dyDescent="0.3">
      <c r="A32" s="69" t="str">
        <f>'Статья 10.6'!A32</f>
        <v>г.Алатырь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</row>
    <row r="33" spans="1:17" s="3" customFormat="1" ht="36" customHeight="1" x14ac:dyDescent="0.3">
      <c r="A33" s="70" t="str">
        <f>'Статья 10.6'!A33</f>
        <v>г.Канаш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</row>
    <row r="34" spans="1:17" s="3" customFormat="1" ht="36" customHeight="1" x14ac:dyDescent="0.3">
      <c r="A34" s="69" t="str">
        <f>'Статья 10.6'!A34</f>
        <v>г.Новочебоксарск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1:17" s="3" customFormat="1" ht="36" customHeight="1" x14ac:dyDescent="0.3">
      <c r="A35" s="69" t="str">
        <f>'Статья 10.6'!A35</f>
        <v>г.Шумерля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</row>
    <row r="36" spans="1:17" s="3" customFormat="1" ht="36" customHeight="1" x14ac:dyDescent="0.3">
      <c r="A36" s="69" t="str">
        <f>'Статья 10.6'!A36</f>
        <v>городская административная комиссия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</row>
    <row r="37" spans="1:17" s="3" customFormat="1" ht="36" customHeight="1" x14ac:dyDescent="0.3">
      <c r="A37" s="69" t="str">
        <f>'Статья 10.6'!A37</f>
        <v>Калининский район г.Чебоксары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</row>
    <row r="38" spans="1:17" s="3" customFormat="1" ht="36" customHeight="1" x14ac:dyDescent="0.3">
      <c r="A38" s="69" t="str">
        <f>'Статья 10.6'!A38</f>
        <v>Московский район г.Чебоксары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</row>
    <row r="39" spans="1:17" s="3" customFormat="1" ht="36" customHeight="1" x14ac:dyDescent="0.3">
      <c r="A39" s="69" t="str">
        <f>'Статья 10.6'!A39</f>
        <v>Ленинский район г.Чебоксары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</row>
    <row r="40" spans="1:17" ht="32.25" customHeight="1" x14ac:dyDescent="0.3">
      <c r="A40" s="14" t="s">
        <v>17</v>
      </c>
      <c r="B40" s="13">
        <f>SUM(B11:B39)</f>
        <v>0</v>
      </c>
      <c r="C40" s="13">
        <f t="shared" ref="C40:P40" si="0">SUM(C11:C39)</f>
        <v>0</v>
      </c>
      <c r="D40" s="13">
        <f t="shared" si="0"/>
        <v>0</v>
      </c>
      <c r="E40" s="13">
        <f t="shared" si="0"/>
        <v>0</v>
      </c>
      <c r="F40" s="13">
        <f t="shared" si="0"/>
        <v>0</v>
      </c>
      <c r="G40" s="13">
        <f t="shared" si="0"/>
        <v>0</v>
      </c>
      <c r="H40" s="13">
        <f t="shared" si="0"/>
        <v>0</v>
      </c>
      <c r="I40" s="13">
        <f t="shared" si="0"/>
        <v>0</v>
      </c>
      <c r="J40" s="13">
        <f t="shared" si="0"/>
        <v>0</v>
      </c>
      <c r="K40" s="13">
        <f t="shared" si="0"/>
        <v>0</v>
      </c>
      <c r="L40" s="13">
        <f t="shared" si="0"/>
        <v>0</v>
      </c>
      <c r="M40" s="13">
        <f t="shared" si="0"/>
        <v>0</v>
      </c>
      <c r="N40" s="13">
        <f t="shared" si="0"/>
        <v>0</v>
      </c>
      <c r="O40" s="13">
        <f t="shared" si="0"/>
        <v>0</v>
      </c>
      <c r="P40" s="13">
        <f t="shared" si="0"/>
        <v>0</v>
      </c>
      <c r="Q40" s="13">
        <f>SUM(Q11:Q39)</f>
        <v>0</v>
      </c>
    </row>
    <row r="41" spans="1:17" ht="17.25" customHeight="1" x14ac:dyDescent="0.2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ht="17.25" customHeight="1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7" ht="17.25" customHeight="1" x14ac:dyDescent="0.2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ht="17.25" customHeight="1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</sheetData>
  <mergeCells count="22">
    <mergeCell ref="A3:Q3"/>
    <mergeCell ref="A5:A8"/>
    <mergeCell ref="B5:B8"/>
    <mergeCell ref="G5:G8"/>
    <mergeCell ref="D7:D8"/>
    <mergeCell ref="C5:F5"/>
    <mergeCell ref="D6:F6"/>
    <mergeCell ref="F7:F8"/>
    <mergeCell ref="P7:P8"/>
    <mergeCell ref="K5:K8"/>
    <mergeCell ref="A10:Q10"/>
    <mergeCell ref="Q5:Q8"/>
    <mergeCell ref="C6:C8"/>
    <mergeCell ref="L6:L8"/>
    <mergeCell ref="M6:P6"/>
    <mergeCell ref="L5:P5"/>
    <mergeCell ref="H5:H8"/>
    <mergeCell ref="J5:J8"/>
    <mergeCell ref="E7:E8"/>
    <mergeCell ref="N7:O7"/>
    <mergeCell ref="M7:M8"/>
    <mergeCell ref="I5:I8"/>
  </mergeCells>
  <pageMargins left="0.7" right="0.7" top="0.75" bottom="0.75" header="0.3" footer="0.3"/>
  <pageSetup paperSize="9" scale="24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zoomScale="40" zoomScaleNormal="40" workbookViewId="0">
      <selection activeCell="A2" sqref="A2:Q2"/>
    </sheetView>
  </sheetViews>
  <sheetFormatPr defaultRowHeight="12.75" x14ac:dyDescent="0.2"/>
  <cols>
    <col min="1" max="1" width="67.85546875" style="1" customWidth="1"/>
    <col min="2" max="2" width="17.5703125" style="1" customWidth="1"/>
    <col min="3" max="3" width="13.7109375" style="1" customWidth="1"/>
    <col min="4" max="4" width="17.85546875" style="1" customWidth="1"/>
    <col min="5" max="5" width="18.140625" style="1" customWidth="1"/>
    <col min="6" max="6" width="13.85546875" style="1" customWidth="1"/>
    <col min="7" max="7" width="24.7109375" style="1" customWidth="1"/>
    <col min="8" max="8" width="27.140625" style="1" customWidth="1"/>
    <col min="9" max="9" width="18.5703125" style="1" customWidth="1"/>
    <col min="10" max="10" width="29.5703125" style="1" customWidth="1"/>
    <col min="11" max="11" width="23.140625" style="1" customWidth="1"/>
    <col min="12" max="12" width="18.42578125" style="1" customWidth="1"/>
    <col min="13" max="13" width="23.28515625" style="1" customWidth="1"/>
    <col min="14" max="14" width="14.5703125" style="1" customWidth="1"/>
    <col min="15" max="16" width="19.42578125" style="1" customWidth="1"/>
    <col min="17" max="17" width="19.140625" style="1" customWidth="1"/>
    <col min="18" max="18" width="19.7109375" style="1" customWidth="1"/>
    <col min="19" max="16384" width="9.140625" style="1"/>
  </cols>
  <sheetData>
    <row r="1" spans="1:17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38.25" customHeight="1" x14ac:dyDescent="0.2">
      <c r="A3" s="164" t="s">
        <v>18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17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s="2" customFormat="1" ht="30.75" customHeight="1" x14ac:dyDescent="0.2">
      <c r="A5" s="148" t="s">
        <v>3</v>
      </c>
      <c r="B5" s="148" t="s">
        <v>0</v>
      </c>
      <c r="C5" s="147" t="s">
        <v>16</v>
      </c>
      <c r="D5" s="147"/>
      <c r="E5" s="147"/>
      <c r="F5" s="147"/>
      <c r="G5" s="148" t="s">
        <v>59</v>
      </c>
      <c r="H5" s="148" t="s">
        <v>2</v>
      </c>
      <c r="I5" s="148" t="s">
        <v>5</v>
      </c>
      <c r="J5" s="152" t="s">
        <v>7</v>
      </c>
      <c r="K5" s="148" t="s">
        <v>6</v>
      </c>
      <c r="L5" s="161" t="s">
        <v>8</v>
      </c>
      <c r="M5" s="162"/>
      <c r="N5" s="162"/>
      <c r="O5" s="162"/>
      <c r="P5" s="163"/>
      <c r="Q5" s="148" t="s">
        <v>9</v>
      </c>
    </row>
    <row r="6" spans="1:17" s="2" customFormat="1" ht="13.5" customHeight="1" x14ac:dyDescent="0.2">
      <c r="A6" s="149"/>
      <c r="B6" s="149"/>
      <c r="C6" s="160" t="s">
        <v>4</v>
      </c>
      <c r="D6" s="147" t="s">
        <v>12</v>
      </c>
      <c r="E6" s="147"/>
      <c r="F6" s="147"/>
      <c r="G6" s="149"/>
      <c r="H6" s="149"/>
      <c r="I6" s="149"/>
      <c r="J6" s="153"/>
      <c r="K6" s="149"/>
      <c r="L6" s="160" t="s">
        <v>19</v>
      </c>
      <c r="M6" s="151" t="s">
        <v>14</v>
      </c>
      <c r="N6" s="151"/>
      <c r="O6" s="151"/>
      <c r="P6" s="151"/>
      <c r="Q6" s="149"/>
    </row>
    <row r="7" spans="1:17" s="2" customFormat="1" ht="63.75" customHeight="1" x14ac:dyDescent="0.2">
      <c r="A7" s="149"/>
      <c r="B7" s="149"/>
      <c r="C7" s="160"/>
      <c r="D7" s="147" t="s">
        <v>13</v>
      </c>
      <c r="E7" s="147" t="s">
        <v>1</v>
      </c>
      <c r="F7" s="147" t="s">
        <v>104</v>
      </c>
      <c r="G7" s="149"/>
      <c r="H7" s="149"/>
      <c r="I7" s="149"/>
      <c r="J7" s="153"/>
      <c r="K7" s="149"/>
      <c r="L7" s="160"/>
      <c r="M7" s="147" t="s">
        <v>20</v>
      </c>
      <c r="N7" s="147" t="s">
        <v>15</v>
      </c>
      <c r="O7" s="147"/>
      <c r="P7" s="147" t="s">
        <v>21</v>
      </c>
      <c r="Q7" s="149"/>
    </row>
    <row r="8" spans="1:17" ht="24.75" customHeight="1" x14ac:dyDescent="0.2">
      <c r="A8" s="150"/>
      <c r="B8" s="150"/>
      <c r="C8" s="160"/>
      <c r="D8" s="147"/>
      <c r="E8" s="147"/>
      <c r="F8" s="147"/>
      <c r="G8" s="150"/>
      <c r="H8" s="150"/>
      <c r="I8" s="150"/>
      <c r="J8" s="154"/>
      <c r="K8" s="150"/>
      <c r="L8" s="160"/>
      <c r="M8" s="147"/>
      <c r="N8" s="7" t="s">
        <v>10</v>
      </c>
      <c r="O8" s="7" t="s">
        <v>11</v>
      </c>
      <c r="P8" s="147"/>
      <c r="Q8" s="150"/>
    </row>
    <row r="9" spans="1:17" x14ac:dyDescent="0.2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  <c r="Q9" s="8">
        <v>17</v>
      </c>
    </row>
    <row r="10" spans="1:17" s="3" customFormat="1" ht="92.25" customHeight="1" x14ac:dyDescent="0.2">
      <c r="A10" s="198" t="s">
        <v>102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200"/>
    </row>
    <row r="11" spans="1:17" s="3" customFormat="1" ht="36" customHeight="1" x14ac:dyDescent="0.3">
      <c r="A11" s="15" t="str">
        <f>'Статья 10.6'!A11</f>
        <v>Алатырский МО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s="3" customFormat="1" ht="36" customHeight="1" x14ac:dyDescent="0.3">
      <c r="A12" s="15" t="str">
        <f>'Статья 10.6'!A12</f>
        <v>Аликовский МО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1:17" s="3" customFormat="1" ht="36" customHeight="1" x14ac:dyDescent="0.3">
      <c r="A13" s="15" t="str">
        <f>'Статья 10.6'!A13</f>
        <v>Батыревский МО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 s="3" customFormat="1" ht="36" customHeight="1" x14ac:dyDescent="0.3">
      <c r="A14" s="15" t="str">
        <f>'Статья 10.6'!A14</f>
        <v>Вурнарский МО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 s="3" customFormat="1" ht="36" customHeight="1" x14ac:dyDescent="0.3">
      <c r="A15" s="15" t="str">
        <f>'Статья 10.6'!A15</f>
        <v>Ибресинский МО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 s="3" customFormat="1" ht="36" customHeight="1" x14ac:dyDescent="0.3">
      <c r="A16" s="15" t="str">
        <f>'Статья 10.6'!A16</f>
        <v>Канашский МО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1:17" s="3" customFormat="1" ht="36" customHeight="1" x14ac:dyDescent="0.3">
      <c r="A17" s="15" t="str">
        <f>'Статья 10.6'!A17</f>
        <v>Козловский МО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s="3" customFormat="1" ht="36" customHeight="1" x14ac:dyDescent="0.3">
      <c r="A18" s="15" t="str">
        <f>'Статья 10.6'!A18</f>
        <v>Комсомольский МО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7" s="3" customFormat="1" ht="36" customHeight="1" x14ac:dyDescent="0.3">
      <c r="A19" s="15" t="str">
        <f>'Статья 10.6'!A19</f>
        <v>Красноармейский МО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s="3" customFormat="1" ht="36" customHeight="1" x14ac:dyDescent="0.3">
      <c r="A20" s="15" t="str">
        <f>'Статья 10.6'!A20</f>
        <v>Красночетайский МО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1:17" s="3" customFormat="1" ht="36" customHeight="1" x14ac:dyDescent="0.3">
      <c r="A21" s="15" t="str">
        <f>'Статья 10.6'!A21</f>
        <v>Мариинско-Посадский МО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1:17" s="3" customFormat="1" ht="36" customHeight="1" x14ac:dyDescent="0.3">
      <c r="A22" s="15" t="str">
        <f>'Статья 10.6'!A22</f>
        <v>Моргаушский МО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1:17" s="3" customFormat="1" ht="36" customHeight="1" x14ac:dyDescent="0.3">
      <c r="A23" s="15" t="str">
        <f>'Статья 10.6'!A23</f>
        <v>Порецкий МО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1:17" s="3" customFormat="1" ht="36" customHeight="1" x14ac:dyDescent="0.3">
      <c r="A24" s="15" t="str">
        <f>'Статья 10.6'!A24</f>
        <v>Урмарский МО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25" spans="1:17" s="3" customFormat="1" ht="36" customHeight="1" x14ac:dyDescent="0.3">
      <c r="A25" s="15" t="str">
        <f>'Статья 10.6'!A25</f>
        <v>Цивильский МО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1:17" s="3" customFormat="1" ht="36" customHeight="1" x14ac:dyDescent="0.3">
      <c r="A26" s="15" t="str">
        <f>'Статья 10.6'!A26</f>
        <v>Чебоксарский МО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1:17" s="3" customFormat="1" ht="36" customHeight="1" x14ac:dyDescent="0.3">
      <c r="A27" s="15" t="str">
        <f>'Статья 10.6'!A27</f>
        <v>Шемуршинский МО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s="3" customFormat="1" ht="36" customHeight="1" x14ac:dyDescent="0.3">
      <c r="A28" s="15" t="str">
        <f>'Статья 10.6'!A28</f>
        <v>Шумерлинский МО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s="3" customFormat="1" ht="36" customHeight="1" x14ac:dyDescent="0.3">
      <c r="A29" s="15" t="str">
        <f>'Статья 10.6'!A29</f>
        <v>Ядринский МО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1:17" s="3" customFormat="1" ht="36" customHeight="1" x14ac:dyDescent="0.3">
      <c r="A30" s="15" t="str">
        <f>'Статья 10.6'!A30</f>
        <v>Яльчикский МО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1:17" s="3" customFormat="1" ht="36" customHeight="1" x14ac:dyDescent="0.3">
      <c r="A31" s="15" t="str">
        <f>'Статья 10.6'!A31</f>
        <v>Янтиковский МО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1:17" s="3" customFormat="1" ht="36" customHeight="1" x14ac:dyDescent="0.3">
      <c r="A32" s="15" t="str">
        <f>'Статья 10.6'!A32</f>
        <v>г.Алатырь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  <row r="33" spans="1:17" s="3" customFormat="1" ht="36" customHeight="1" x14ac:dyDescent="0.3">
      <c r="A33" s="15" t="str">
        <f>'Статья 10.6'!A33</f>
        <v>г.Канаш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1:17" s="3" customFormat="1" ht="36" customHeight="1" x14ac:dyDescent="0.3">
      <c r="A34" s="15" t="str">
        <f>'Статья 10.6'!A34</f>
        <v>г.Новочебоксарск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17" s="3" customFormat="1" ht="36" customHeight="1" x14ac:dyDescent="0.3">
      <c r="A35" s="15" t="str">
        <f>'Статья 10.6'!A35</f>
        <v>г.Шумерля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6" spans="1:17" s="3" customFormat="1" ht="36" customHeight="1" x14ac:dyDescent="0.3">
      <c r="A36" s="63" t="str">
        <f>'Статья 10.6'!A36</f>
        <v>городская административная комиссия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</row>
    <row r="37" spans="1:17" s="3" customFormat="1" ht="36" customHeight="1" x14ac:dyDescent="0.3">
      <c r="A37" s="15" t="str">
        <f>'Статья 10.6'!A37</f>
        <v>Калининский район г.Чебоксары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 s="3" customFormat="1" ht="36" customHeight="1" x14ac:dyDescent="0.3">
      <c r="A38" s="15" t="str">
        <f>'Статья 10.6'!A38</f>
        <v>Московский район г.Чебоксары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s="3" customFormat="1" ht="36" customHeight="1" x14ac:dyDescent="0.3">
      <c r="A39" s="15" t="str">
        <f>'Статья 10.6'!A39</f>
        <v>Ленинский район г.Чебоксары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 ht="32.25" customHeight="1" x14ac:dyDescent="0.3">
      <c r="A40" s="14" t="s">
        <v>17</v>
      </c>
      <c r="B40" s="13">
        <f>SUM(B11:B39)</f>
        <v>0</v>
      </c>
      <c r="C40" s="13">
        <f t="shared" ref="C40:Q40" si="0">SUM(C11:C39)</f>
        <v>0</v>
      </c>
      <c r="D40" s="13">
        <f t="shared" si="0"/>
        <v>0</v>
      </c>
      <c r="E40" s="13">
        <f t="shared" si="0"/>
        <v>0</v>
      </c>
      <c r="F40" s="13">
        <f t="shared" si="0"/>
        <v>0</v>
      </c>
      <c r="G40" s="13">
        <f t="shared" si="0"/>
        <v>0</v>
      </c>
      <c r="H40" s="13">
        <f t="shared" si="0"/>
        <v>0</v>
      </c>
      <c r="I40" s="13">
        <f t="shared" si="0"/>
        <v>0</v>
      </c>
      <c r="J40" s="13">
        <f t="shared" si="0"/>
        <v>0</v>
      </c>
      <c r="K40" s="13">
        <f t="shared" si="0"/>
        <v>0</v>
      </c>
      <c r="L40" s="13">
        <f t="shared" si="0"/>
        <v>0</v>
      </c>
      <c r="M40" s="13">
        <f t="shared" si="0"/>
        <v>0</v>
      </c>
      <c r="N40" s="13">
        <f t="shared" si="0"/>
        <v>0</v>
      </c>
      <c r="O40" s="13">
        <f t="shared" si="0"/>
        <v>0</v>
      </c>
      <c r="P40" s="13">
        <f t="shared" si="0"/>
        <v>0</v>
      </c>
      <c r="Q40" s="13">
        <f t="shared" si="0"/>
        <v>0</v>
      </c>
    </row>
    <row r="41" spans="1:17" ht="17.25" customHeight="1" x14ac:dyDescent="0.2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ht="17.25" customHeight="1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7" ht="17.25" customHeight="1" x14ac:dyDescent="0.2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ht="17.25" customHeight="1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</sheetData>
  <mergeCells count="22">
    <mergeCell ref="A10:Q10"/>
    <mergeCell ref="Q5:Q8"/>
    <mergeCell ref="C6:C8"/>
    <mergeCell ref="L6:L8"/>
    <mergeCell ref="M6:P6"/>
    <mergeCell ref="H5:H8"/>
    <mergeCell ref="P7:P8"/>
    <mergeCell ref="E7:E8"/>
    <mergeCell ref="N7:O7"/>
    <mergeCell ref="C5:F5"/>
    <mergeCell ref="A3:Q3"/>
    <mergeCell ref="A5:A8"/>
    <mergeCell ref="B5:B8"/>
    <mergeCell ref="G5:G8"/>
    <mergeCell ref="D7:D8"/>
    <mergeCell ref="K5:K8"/>
    <mergeCell ref="I5:I8"/>
    <mergeCell ref="D6:F6"/>
    <mergeCell ref="F7:F8"/>
    <mergeCell ref="M7:M8"/>
    <mergeCell ref="L5:P5"/>
    <mergeCell ref="J5:J8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zoomScale="40" zoomScaleNormal="40" workbookViewId="0">
      <selection activeCell="A2" sqref="A2:Q2"/>
    </sheetView>
  </sheetViews>
  <sheetFormatPr defaultRowHeight="12.75" x14ac:dyDescent="0.2"/>
  <cols>
    <col min="1" max="1" width="67.85546875" style="1" customWidth="1"/>
    <col min="2" max="2" width="17.5703125" style="1" customWidth="1"/>
    <col min="3" max="3" width="13.7109375" style="1" customWidth="1"/>
    <col min="4" max="4" width="17.85546875" style="1" customWidth="1"/>
    <col min="5" max="5" width="18.140625" style="1" customWidth="1"/>
    <col min="6" max="6" width="15.7109375" style="1" customWidth="1"/>
    <col min="7" max="7" width="24.7109375" style="1" customWidth="1"/>
    <col min="8" max="8" width="27.140625" style="1" customWidth="1"/>
    <col min="9" max="9" width="18.5703125" style="1" customWidth="1"/>
    <col min="10" max="10" width="29.5703125" style="1" customWidth="1"/>
    <col min="11" max="11" width="23.140625" style="1" customWidth="1"/>
    <col min="12" max="12" width="18.42578125" style="1" customWidth="1"/>
    <col min="13" max="13" width="23.28515625" style="1" customWidth="1"/>
    <col min="14" max="14" width="14.5703125" style="1" customWidth="1"/>
    <col min="15" max="16" width="19.42578125" style="1" customWidth="1"/>
    <col min="17" max="17" width="19.140625" style="1" customWidth="1"/>
    <col min="18" max="18" width="19.7109375" style="1" customWidth="1"/>
    <col min="19" max="16384" width="9.140625" style="1"/>
  </cols>
  <sheetData>
    <row r="1" spans="1:17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38.25" customHeight="1" x14ac:dyDescent="0.2">
      <c r="A3" s="164" t="s">
        <v>18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17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s="2" customFormat="1" ht="30.75" customHeight="1" x14ac:dyDescent="0.2">
      <c r="A5" s="148" t="s">
        <v>3</v>
      </c>
      <c r="B5" s="148" t="s">
        <v>0</v>
      </c>
      <c r="C5" s="147" t="s">
        <v>16</v>
      </c>
      <c r="D5" s="147"/>
      <c r="E5" s="147"/>
      <c r="F5" s="147"/>
      <c r="G5" s="148" t="s">
        <v>59</v>
      </c>
      <c r="H5" s="148" t="s">
        <v>2</v>
      </c>
      <c r="I5" s="148" t="s">
        <v>5</v>
      </c>
      <c r="J5" s="152" t="s">
        <v>7</v>
      </c>
      <c r="K5" s="148" t="s">
        <v>6</v>
      </c>
      <c r="L5" s="161" t="s">
        <v>8</v>
      </c>
      <c r="M5" s="162"/>
      <c r="N5" s="162"/>
      <c r="O5" s="162"/>
      <c r="P5" s="163"/>
      <c r="Q5" s="148" t="s">
        <v>9</v>
      </c>
    </row>
    <row r="6" spans="1:17" s="2" customFormat="1" ht="13.5" customHeight="1" x14ac:dyDescent="0.2">
      <c r="A6" s="149"/>
      <c r="B6" s="149"/>
      <c r="C6" s="160" t="s">
        <v>4</v>
      </c>
      <c r="D6" s="147" t="s">
        <v>12</v>
      </c>
      <c r="E6" s="147"/>
      <c r="F6" s="147"/>
      <c r="G6" s="149"/>
      <c r="H6" s="149"/>
      <c r="I6" s="149"/>
      <c r="J6" s="153"/>
      <c r="K6" s="149"/>
      <c r="L6" s="160" t="s">
        <v>19</v>
      </c>
      <c r="M6" s="151" t="s">
        <v>14</v>
      </c>
      <c r="N6" s="151"/>
      <c r="O6" s="151"/>
      <c r="P6" s="151"/>
      <c r="Q6" s="149"/>
    </row>
    <row r="7" spans="1:17" s="2" customFormat="1" ht="63.75" customHeight="1" x14ac:dyDescent="0.2">
      <c r="A7" s="149"/>
      <c r="B7" s="149"/>
      <c r="C7" s="160"/>
      <c r="D7" s="147" t="s">
        <v>13</v>
      </c>
      <c r="E7" s="147" t="s">
        <v>1</v>
      </c>
      <c r="F7" s="147" t="s">
        <v>104</v>
      </c>
      <c r="G7" s="149"/>
      <c r="H7" s="149"/>
      <c r="I7" s="149"/>
      <c r="J7" s="153"/>
      <c r="K7" s="149"/>
      <c r="L7" s="160"/>
      <c r="M7" s="147" t="s">
        <v>20</v>
      </c>
      <c r="N7" s="147" t="s">
        <v>15</v>
      </c>
      <c r="O7" s="147"/>
      <c r="P7" s="147" t="s">
        <v>21</v>
      </c>
      <c r="Q7" s="149"/>
    </row>
    <row r="8" spans="1:17" ht="24.75" customHeight="1" x14ac:dyDescent="0.2">
      <c r="A8" s="150"/>
      <c r="B8" s="150"/>
      <c r="C8" s="160"/>
      <c r="D8" s="147"/>
      <c r="E8" s="147"/>
      <c r="F8" s="147"/>
      <c r="G8" s="150"/>
      <c r="H8" s="150"/>
      <c r="I8" s="150"/>
      <c r="J8" s="154"/>
      <c r="K8" s="150"/>
      <c r="L8" s="160"/>
      <c r="M8" s="147"/>
      <c r="N8" s="7" t="s">
        <v>10</v>
      </c>
      <c r="O8" s="7" t="s">
        <v>11</v>
      </c>
      <c r="P8" s="147"/>
      <c r="Q8" s="150"/>
    </row>
    <row r="9" spans="1:17" x14ac:dyDescent="0.2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  <c r="Q9" s="8">
        <v>17</v>
      </c>
    </row>
    <row r="10" spans="1:17" s="3" customFormat="1" ht="88.5" customHeight="1" x14ac:dyDescent="0.2">
      <c r="A10" s="198" t="s">
        <v>103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200"/>
    </row>
    <row r="11" spans="1:17" s="3" customFormat="1" ht="36" customHeight="1" x14ac:dyDescent="0.3">
      <c r="A11" s="15" t="s">
        <v>22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s="3" customFormat="1" ht="36" customHeight="1" x14ac:dyDescent="0.3">
      <c r="A12" s="15" t="s">
        <v>23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1:17" s="3" customFormat="1" ht="36" customHeight="1" x14ac:dyDescent="0.3">
      <c r="A13" s="15" t="s">
        <v>24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 s="3" customFormat="1" ht="36" customHeight="1" x14ac:dyDescent="0.3">
      <c r="A14" s="15" t="s">
        <v>25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 s="3" customFormat="1" ht="36" customHeight="1" x14ac:dyDescent="0.3">
      <c r="A15" s="15" t="s">
        <v>26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 s="3" customFormat="1" ht="36" customHeight="1" x14ac:dyDescent="0.3">
      <c r="A16" s="15" t="s">
        <v>27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1:17" s="3" customFormat="1" ht="36" customHeight="1" x14ac:dyDescent="0.3">
      <c r="A17" s="15" t="s">
        <v>28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s="3" customFormat="1" ht="36" customHeight="1" x14ac:dyDescent="0.3">
      <c r="A18" s="15" t="s">
        <v>29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7" s="3" customFormat="1" ht="36" customHeight="1" x14ac:dyDescent="0.3">
      <c r="A19" s="15" t="s">
        <v>118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s="3" customFormat="1" ht="36" customHeight="1" x14ac:dyDescent="0.3">
      <c r="A20" s="15" t="s">
        <v>31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1:17" s="3" customFormat="1" ht="36" customHeight="1" x14ac:dyDescent="0.3">
      <c r="A21" s="15" t="s">
        <v>32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1:17" s="3" customFormat="1" ht="36" customHeight="1" x14ac:dyDescent="0.3">
      <c r="A22" s="15" t="s">
        <v>33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1:17" s="3" customFormat="1" ht="36" customHeight="1" x14ac:dyDescent="0.3">
      <c r="A23" s="15" t="s">
        <v>34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1:17" s="3" customFormat="1" ht="36" customHeight="1" x14ac:dyDescent="0.3">
      <c r="A24" s="15" t="s">
        <v>35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25" spans="1:17" s="3" customFormat="1" ht="36" customHeight="1" x14ac:dyDescent="0.3">
      <c r="A25" s="15" t="s">
        <v>36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1:17" s="3" customFormat="1" ht="36" customHeight="1" x14ac:dyDescent="0.3">
      <c r="A26" s="15" t="s">
        <v>37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1:17" s="3" customFormat="1" ht="36" customHeight="1" x14ac:dyDescent="0.3">
      <c r="A27" s="15" t="s">
        <v>38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s="3" customFormat="1" ht="36" customHeight="1" x14ac:dyDescent="0.3">
      <c r="A28" s="15" t="s">
        <v>119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s="3" customFormat="1" ht="36" customHeight="1" x14ac:dyDescent="0.3">
      <c r="A29" s="15" t="s">
        <v>40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1:17" s="3" customFormat="1" ht="36" customHeight="1" x14ac:dyDescent="0.3">
      <c r="A30" s="15" t="s">
        <v>41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1:17" s="3" customFormat="1" ht="36" customHeight="1" x14ac:dyDescent="0.3">
      <c r="A31" s="15" t="s">
        <v>42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1:17" s="3" customFormat="1" ht="36" customHeight="1" x14ac:dyDescent="0.3">
      <c r="A32" s="15" t="s">
        <v>43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  <row r="33" spans="1:17" s="3" customFormat="1" ht="36" customHeight="1" x14ac:dyDescent="0.3">
      <c r="A33" s="15" t="s">
        <v>44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1:17" s="3" customFormat="1" ht="36" customHeight="1" x14ac:dyDescent="0.3">
      <c r="A34" s="15" t="s">
        <v>45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17" s="3" customFormat="1" ht="36" customHeight="1" x14ac:dyDescent="0.3">
      <c r="A35" s="15" t="s">
        <v>47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6" spans="1:17" s="3" customFormat="1" ht="36" customHeight="1" x14ac:dyDescent="0.3">
      <c r="A36" s="63" t="s">
        <v>110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</row>
    <row r="37" spans="1:17" s="3" customFormat="1" ht="36" customHeight="1" x14ac:dyDescent="0.3">
      <c r="A37" s="15" t="s">
        <v>50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 s="3" customFormat="1" ht="36" customHeight="1" x14ac:dyDescent="0.3">
      <c r="A38" s="15" t="s">
        <v>48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s="3" customFormat="1" ht="36" customHeight="1" x14ac:dyDescent="0.3">
      <c r="A39" s="15" t="s">
        <v>49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 ht="32.25" customHeight="1" x14ac:dyDescent="0.3">
      <c r="A40" s="14" t="s">
        <v>17</v>
      </c>
      <c r="B40" s="13">
        <f>SUM(B11:B39)</f>
        <v>0</v>
      </c>
      <c r="C40" s="13">
        <f t="shared" ref="C40:Q40" si="0">SUM(C11:C39)</f>
        <v>0</v>
      </c>
      <c r="D40" s="13">
        <f t="shared" si="0"/>
        <v>0</v>
      </c>
      <c r="E40" s="13">
        <f t="shared" si="0"/>
        <v>0</v>
      </c>
      <c r="F40" s="13">
        <f t="shared" si="0"/>
        <v>0</v>
      </c>
      <c r="G40" s="13">
        <f t="shared" si="0"/>
        <v>0</v>
      </c>
      <c r="H40" s="13">
        <f t="shared" si="0"/>
        <v>0</v>
      </c>
      <c r="I40" s="13">
        <f t="shared" si="0"/>
        <v>0</v>
      </c>
      <c r="J40" s="13">
        <f t="shared" si="0"/>
        <v>0</v>
      </c>
      <c r="K40" s="13">
        <f t="shared" si="0"/>
        <v>0</v>
      </c>
      <c r="L40" s="13">
        <f t="shared" si="0"/>
        <v>0</v>
      </c>
      <c r="M40" s="13">
        <f t="shared" si="0"/>
        <v>0</v>
      </c>
      <c r="N40" s="13">
        <f t="shared" si="0"/>
        <v>0</v>
      </c>
      <c r="O40" s="13">
        <f t="shared" si="0"/>
        <v>0</v>
      </c>
      <c r="P40" s="13">
        <f t="shared" si="0"/>
        <v>0</v>
      </c>
      <c r="Q40" s="13">
        <f t="shared" si="0"/>
        <v>0</v>
      </c>
    </row>
    <row r="41" spans="1:17" ht="17.25" customHeight="1" x14ac:dyDescent="0.2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ht="17.25" customHeight="1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7" ht="17.25" customHeight="1" x14ac:dyDescent="0.2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ht="17.25" customHeight="1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</sheetData>
  <mergeCells count="22">
    <mergeCell ref="A10:Q10"/>
    <mergeCell ref="Q5:Q8"/>
    <mergeCell ref="C6:C8"/>
    <mergeCell ref="L6:L8"/>
    <mergeCell ref="E7:E8"/>
    <mergeCell ref="J5:J8"/>
    <mergeCell ref="K5:K8"/>
    <mergeCell ref="M7:M8"/>
    <mergeCell ref="H5:H8"/>
    <mergeCell ref="M6:P6"/>
    <mergeCell ref="A3:Q3"/>
    <mergeCell ref="A5:A8"/>
    <mergeCell ref="B5:B8"/>
    <mergeCell ref="G5:G8"/>
    <mergeCell ref="C5:F5"/>
    <mergeCell ref="D6:F6"/>
    <mergeCell ref="L5:P5"/>
    <mergeCell ref="I5:I8"/>
    <mergeCell ref="F7:F8"/>
    <mergeCell ref="D7:D8"/>
    <mergeCell ref="N7:O7"/>
    <mergeCell ref="P7:P8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showZeros="0" topLeftCell="A10" zoomScale="55" zoomScaleNormal="55" workbookViewId="0">
      <selection activeCell="A2" sqref="A2:Q2"/>
    </sheetView>
  </sheetViews>
  <sheetFormatPr defaultRowHeight="12.75" x14ac:dyDescent="0.2"/>
  <cols>
    <col min="1" max="1" width="67.85546875" style="1" customWidth="1"/>
    <col min="2" max="2" width="17.5703125" style="19" customWidth="1"/>
    <col min="3" max="3" width="16.5703125" style="19" customWidth="1"/>
    <col min="4" max="5" width="21" style="19" customWidth="1"/>
    <col min="6" max="6" width="17.7109375" style="19" customWidth="1"/>
    <col min="7" max="9" width="23.140625" style="19" customWidth="1"/>
    <col min="10" max="10" width="25.28515625" style="19" customWidth="1"/>
    <col min="11" max="11" width="23.140625" style="19" customWidth="1"/>
    <col min="12" max="12" width="15.140625" style="19" customWidth="1"/>
    <col min="13" max="13" width="21" style="19" customWidth="1"/>
    <col min="14" max="14" width="14.5703125" style="19" customWidth="1"/>
    <col min="15" max="16" width="19.42578125" style="19" customWidth="1"/>
    <col min="17" max="17" width="19.140625" style="19" customWidth="1"/>
    <col min="18" max="18" width="36" style="1" customWidth="1"/>
    <col min="19" max="19" width="30.5703125" style="1" customWidth="1"/>
    <col min="20" max="21" width="9.140625" style="1"/>
    <col min="22" max="22" width="11" style="1" bestFit="1" customWidth="1"/>
    <col min="23" max="16384" width="9.140625" style="1"/>
  </cols>
  <sheetData>
    <row r="1" spans="1:22" x14ac:dyDescent="0.2">
      <c r="A1" s="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22" x14ac:dyDescent="0.2">
      <c r="A2" s="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22" ht="38.25" customHeight="1" x14ac:dyDescent="0.2">
      <c r="A3" s="164" t="s">
        <v>18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22" x14ac:dyDescent="0.2">
      <c r="A4" s="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22" s="2" customFormat="1" ht="30.75" customHeight="1" x14ac:dyDescent="0.2">
      <c r="A5" s="285"/>
      <c r="B5" s="285" t="s">
        <v>0</v>
      </c>
      <c r="C5" s="289" t="s">
        <v>16</v>
      </c>
      <c r="D5" s="289"/>
      <c r="E5" s="289"/>
      <c r="F5" s="289"/>
      <c r="G5" s="285" t="s">
        <v>59</v>
      </c>
      <c r="H5" s="285" t="s">
        <v>2</v>
      </c>
      <c r="I5" s="285" t="s">
        <v>5</v>
      </c>
      <c r="J5" s="291" t="s">
        <v>7</v>
      </c>
      <c r="K5" s="285" t="s">
        <v>6</v>
      </c>
      <c r="L5" s="294" t="s">
        <v>8</v>
      </c>
      <c r="M5" s="295"/>
      <c r="N5" s="295"/>
      <c r="O5" s="295"/>
      <c r="P5" s="296"/>
      <c r="Q5" s="282" t="s">
        <v>9</v>
      </c>
    </row>
    <row r="6" spans="1:22" s="2" customFormat="1" ht="13.5" customHeight="1" x14ac:dyDescent="0.2">
      <c r="A6" s="286"/>
      <c r="B6" s="286"/>
      <c r="C6" s="288" t="s">
        <v>4</v>
      </c>
      <c r="D6" s="289" t="s">
        <v>12</v>
      </c>
      <c r="E6" s="289"/>
      <c r="F6" s="289"/>
      <c r="G6" s="286"/>
      <c r="H6" s="286"/>
      <c r="I6" s="286"/>
      <c r="J6" s="292"/>
      <c r="K6" s="286"/>
      <c r="L6" s="288" t="s">
        <v>19</v>
      </c>
      <c r="M6" s="290" t="s">
        <v>14</v>
      </c>
      <c r="N6" s="290"/>
      <c r="O6" s="290"/>
      <c r="P6" s="290"/>
      <c r="Q6" s="283"/>
    </row>
    <row r="7" spans="1:22" s="2" customFormat="1" ht="63.75" customHeight="1" x14ac:dyDescent="0.2">
      <c r="A7" s="286"/>
      <c r="B7" s="286"/>
      <c r="C7" s="288"/>
      <c r="D7" s="289" t="s">
        <v>13</v>
      </c>
      <c r="E7" s="289" t="s">
        <v>1</v>
      </c>
      <c r="F7" s="147" t="s">
        <v>104</v>
      </c>
      <c r="G7" s="286"/>
      <c r="H7" s="286"/>
      <c r="I7" s="286"/>
      <c r="J7" s="292"/>
      <c r="K7" s="286"/>
      <c r="L7" s="288"/>
      <c r="M7" s="289" t="s">
        <v>20</v>
      </c>
      <c r="N7" s="289" t="s">
        <v>15</v>
      </c>
      <c r="O7" s="289"/>
      <c r="P7" s="289" t="s">
        <v>21</v>
      </c>
      <c r="Q7" s="283"/>
    </row>
    <row r="8" spans="1:22" ht="46.5" customHeight="1" x14ac:dyDescent="0.3">
      <c r="A8" s="287"/>
      <c r="B8" s="287"/>
      <c r="C8" s="288"/>
      <c r="D8" s="289"/>
      <c r="E8" s="289"/>
      <c r="F8" s="147"/>
      <c r="G8" s="287"/>
      <c r="H8" s="287"/>
      <c r="I8" s="287"/>
      <c r="J8" s="293"/>
      <c r="K8" s="287"/>
      <c r="L8" s="288"/>
      <c r="M8" s="289"/>
      <c r="N8" s="79" t="s">
        <v>10</v>
      </c>
      <c r="O8" s="79" t="s">
        <v>11</v>
      </c>
      <c r="P8" s="289"/>
      <c r="Q8" s="284"/>
      <c r="R8" s="41" t="s">
        <v>60</v>
      </c>
      <c r="S8" s="39" t="s">
        <v>61</v>
      </c>
    </row>
    <row r="9" spans="1:22" ht="12.75" customHeight="1" x14ac:dyDescent="0.2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  <c r="Q9" s="8">
        <v>17</v>
      </c>
    </row>
    <row r="10" spans="1:22" x14ac:dyDescent="0.2">
      <c r="B10" s="46"/>
      <c r="C10" s="48"/>
      <c r="D10" s="46"/>
      <c r="E10" s="46"/>
      <c r="F10" s="46"/>
      <c r="G10" s="46"/>
      <c r="H10" s="46"/>
      <c r="I10" s="46"/>
      <c r="J10" s="46"/>
      <c r="K10" s="46"/>
      <c r="L10" s="48"/>
      <c r="M10" s="46"/>
      <c r="N10" s="46"/>
      <c r="O10" s="46"/>
      <c r="P10" s="46"/>
      <c r="Q10" s="46"/>
    </row>
    <row r="11" spans="1:22" s="3" customFormat="1" ht="33" customHeight="1" x14ac:dyDescent="0.3">
      <c r="A11" s="62" t="s">
        <v>121</v>
      </c>
      <c r="B11" s="61">
        <f>'Статья 6'!B11+'Статья 9'!B11+'Статья 10.1'!B11+'Статья 10.2'!B11+'Статья 10.3'!B11+'Статья 10.4'!B11+'Статья 10.5'!B11+'Статья 10.6'!B11+'Статья 10.7'!B11+'Статья 10.8'!B11+'Статья 10.9'!B11+'Статья 14'!B11+'Статья 17'!B11+'Статья 18'!B11+'Статья 20.1 ч.1'!B11+'Статья 20.1 ч.2'!B11+'Статья 20.1 ч.3'!B11+'Статья 20.1 ч.4'!B11+'Статья 20.1 ч.5'!B11+'Статья 21.1'!B11+'Статья 22'!B11+'Статья 24.1'!B11+'Статья 24.4'!B11+'Статья 30'!B11+'Статья 31'!B11+'статья 6.1'!B11+'Статья 20.1 ч.5.1'!B11+'Статья 20.1 ч.6'!B11+'Статья 20.1 ч.7'!B11</f>
        <v>0</v>
      </c>
      <c r="C11" s="61">
        <f>'Статья 6'!C11+'Статья 9'!C11+'Статья 10.1'!C11+'Статья 10.2'!C11+'Статья 10.3'!C11+'Статья 10.4'!C11+'Статья 10.5'!C11+'Статья 10.6'!C11+'Статья 10.7'!C11+'Статья 10.8'!C11+'Статья 10.9'!C11+'Статья 14'!C11+'Статья 17'!C11+'Статья 18'!C11+'Статья 20.1 ч.1'!C11+'Статья 20.1 ч.2'!C11+'Статья 20.1 ч.3'!C11+'Статья 20.1 ч.4'!C11+'Статья 20.1 ч.5'!C11+'Статья 21.1'!C11+'Статья 22'!C11+'Статья 24.1'!C11+'Статья 24.4'!C11+'Статья 30'!C11+'Статья 31'!C11+'статья 6.1'!C11+'Статья 20.1 ч.5.1'!B11+'Статья 20.1 ч.6'!C11+'Статья 20.1 ч.7'!C11</f>
        <v>1</v>
      </c>
      <c r="D11" s="61">
        <f>'Статья 6'!D11+'Статья 9'!D11+'Статья 10.1'!D11+'Статья 10.2'!D11+'Статья 10.3'!D11+'Статья 10.4'!D11+'Статья 10.5'!D11+'Статья 10.6'!D11+'Статья 10.7'!D11+'Статья 10.8'!D11+'Статья 10.9'!D11+'Статья 14'!D11+'Статья 17'!D11+'Статья 18'!D11+'Статья 20.1 ч.1'!D11+'Статья 20.1 ч.2'!D11+'Статья 20.1 ч.3'!D11+'Статья 20.1 ч.4'!D11+'Статья 20.1 ч.5'!D11+'Статья 21.1'!D11+'Статья 22'!D11+'Статья 24.1'!D11+'Статья 24.4'!D11+'Статья 30'!D11+'Статья 31'!D11+'статья 6.1'!D11+'Статья 20.1 ч.5.1'!D11+'Статья 20.1 ч.6'!D11+'Статья 20.1 ч.7'!D11</f>
        <v>1</v>
      </c>
      <c r="E11" s="61">
        <f>'Статья 6'!E11+'Статья 9'!E11+'Статья 10.1'!E11+'Статья 10.2'!E11+'Статья 10.3'!E11+'Статья 10.4'!E11+'Статья 10.5'!E11+'Статья 10.6'!E11+'Статья 10.7'!E11+'Статья 10.8'!E11+'Статья 10.9'!E11+'Статья 14'!E11+'Статья 17'!E11+'Статья 18'!E11+'Статья 20.1 ч.1'!E11+'Статья 20.1 ч.2'!E11+'Статья 20.1 ч.3'!E11+'Статья 20.1 ч.4'!E11+'Статья 20.1 ч.5'!E11+'Статья 21.1'!E11+'Статья 22'!E11+'Статья 24.1'!E11+'Статья 24.4'!E11+'Статья 30'!E11+'Статья 31'!E11+'статья 6.1'!E11+'Статья 20.1 ч.5.1'!E11+'Статья 20.1 ч.6'!E11+'Статья 20.1 ч.7'!E11</f>
        <v>0</v>
      </c>
      <c r="F11" s="61">
        <f>'Статья 6'!F11+'Статья 9'!F11+'Статья 10.1'!F11+'Статья 10.2'!F11+'Статья 10.3'!F11+'Статья 10.4'!F11+'Статья 10.5'!F11+'Статья 10.6'!F11+'Статья 10.7'!F11+'Статья 10.8'!F11+'Статья 10.9'!F11+'Статья 14'!F11+'Статья 17'!F11+'Статья 18'!F11+'Статья 20.1 ч.1'!F11+'Статья 20.1 ч.2'!F11+'Статья 20.1 ч.3'!F11+'Статья 20.1 ч.4'!F11+'Статья 20.1 ч.5'!F11+'Статья 21.1'!F11+'Статья 22'!F11+'Статья 24.1'!F11+'Статья 24.4'!F11+'Статья 30'!F11+'Статья 31'!F11+'статья 6.1'!F11+'Статья 20.1 ч.5.1'!F11+'Статья 20.1 ч.6'!F11+'Статья 20.1 ч.7'!F11</f>
        <v>0</v>
      </c>
      <c r="G11" s="61">
        <f>'Статья 6'!G11+'Статья 9'!G11+'Статья 10.1'!G11+'Статья 10.2'!G11+'Статья 10.3'!G11+'Статья 10.4'!G11+'Статья 10.5'!G11+'Статья 10.6'!G11+'Статья 10.7'!G11+'Статья 10.8'!G11+'Статья 10.9'!G11+'Статья 14'!G11+'Статья 17'!G11+'Статья 18'!G11+'Статья 20.1 ч.1'!G11+'Статья 20.1 ч.2'!G11+'Статья 20.1 ч.3'!G11+'Статья 20.1 ч.4'!G11+'Статья 20.1 ч.5'!G11+'Статья 21.1'!G11+'Статья 22'!G11+'Статья 24.1'!G11+'Статья 24.4'!G11+'Статья 30'!G11+'Статья 31'!G11+'статья 6.1'!G11+'Статья 20.1 ч.5.1'!G11+'Статья 20.1 ч.6'!G11+'Статья 20.1 ч.7'!G11</f>
        <v>0</v>
      </c>
      <c r="H11" s="61">
        <f>'Статья 6'!H11+'Статья 9'!H11+'Статья 10.1'!H11+'Статья 10.2'!H11+'Статья 10.3'!H11+'Статья 10.4'!H11+'Статья 10.5'!H11+'Статья 10.6'!H11+'Статья 10.7'!H11+'Статья 10.8'!H11+'Статья 10.9'!H11+'Статья 14'!H11+'Статья 17'!H11+'Статья 18'!H11+'Статья 20.1 ч.1'!H11+'Статья 20.1 ч.2'!H11+'Статья 20.1 ч.3'!H11+'Статья 20.1 ч.4'!H11+'Статья 20.1 ч.5'!H11+'Статья 21.1'!H11+'Статья 22'!H11+'Статья 24.1'!H11+'Статья 24.4'!H11+'Статья 30'!H11+'Статья 31'!H11+'статья 6.1'!H11+'Статья 20.1 ч.5.1'!H11+'Статья 20.1 ч.6'!H11+'Статья 20.1 ч.7'!H11</f>
        <v>0</v>
      </c>
      <c r="I11" s="61">
        <f>'Статья 6'!I11+'Статья 9'!I11+'Статья 10.1'!I11+'Статья 10.2'!I11+'Статья 10.3'!I11+'Статья 10.4'!I11+'Статья 10.5'!I11+'Статья 10.6'!I11+'Статья 10.7'!I11+'Статья 10.8'!I11+'Статья 10.9'!I11+'Статья 14'!I11+'Статья 17'!I11+'Статья 18'!I11+'Статья 20.1 ч.1'!I11+'Статья 20.1 ч.2'!I11+'Статья 20.1 ч.3'!I11+'Статья 20.1 ч.4'!I11+'Статья 20.1 ч.5'!I11+'Статья 21.1'!I11+'Статья 22'!I11+'Статья 24.1'!I11+'Статья 24.4'!I11+'Статья 30'!I11+'Статья 31'!I11+'статья 6.1'!I11+'Статья 20.1 ч.5.1'!I11+'Статья 20.1 ч.6'!I11+'Статья 20.1 ч.7'!I11</f>
        <v>0</v>
      </c>
      <c r="J11" s="61">
        <f>'Статья 6'!J11+'Статья 9'!J11+'Статья 10.1'!J11+'Статья 10.2'!J11+'Статья 10.3'!J11+'Статья 10.4'!J11+'Статья 10.5'!J11+'Статья 10.6'!J11+'Статья 10.7'!J11+'Статья 10.8'!J11+'Статья 10.9'!J11+'Статья 14'!J11+'Статья 17'!J11+'Статья 18'!J11+'Статья 20.1 ч.1'!J11+'Статья 20.1 ч.2'!J11+'Статья 20.1 ч.3'!J11+'Статья 20.1 ч.4'!J11+'Статья 20.1 ч.5'!J11+'Статья 21.1'!J11+'Статья 22'!J11+'Статья 24.1'!J11+'Статья 24.4'!J11+'Статья 30'!J11+'Статья 31'!J11+'статья 6.1'!J11+'Статья 20.1 ч.5.1'!J11+'Статья 20.1 ч.6'!J11+'Статья 20.1 ч.7'!J11</f>
        <v>0</v>
      </c>
      <c r="K11" s="61">
        <f>'Статья 6'!K11+'Статья 9'!K11+'Статья 10.1'!K11+'Статья 10.2'!K11+'Статья 10.3'!K11+'Статья 10.4'!K11+'Статья 10.5'!K11+'Статья 10.6'!K11+'Статья 10.7'!K11+'Статья 10.8'!K11+'Статья 10.9'!K11+'Статья 14'!K11+'Статья 17'!K11+'Статья 18'!K11+'Статья 20.1 ч.1'!K11+'Статья 20.1 ч.2'!K11+'Статья 20.1 ч.3'!K11+'Статья 20.1 ч.4'!K11+'Статья 20.1 ч.5'!K11+'Статья 21.1'!K11+'Статья 22'!K11+'Статья 24.1'!K11+'Статья 24.4'!K11+'Статья 30'!K11+'Статья 31'!K11+'статья 6.1'!K11+'Статья 20.1 ч.5.1'!K11+'Статья 20.1 ч.6'!K11+'Статья 20.1 ч.7'!K11</f>
        <v>0</v>
      </c>
      <c r="L11" s="61">
        <f>'Статья 6'!L11+'Статья 9'!L11+'Статья 10.1'!L11+'Статья 10.2'!L11+'Статья 10.3'!L11+'Статья 10.4'!L11+'Статья 10.5'!L11+'Статья 10.6'!L11+'Статья 10.7'!L11+'Статья 10.8'!L11+'Статья 10.9'!L11+'Статья 14'!L11+'Статья 17'!L11+'Статья 18'!L11+'Статья 20.1 ч.1'!L11+'Статья 20.1 ч.2'!L11+'Статья 20.1 ч.3'!L11+'Статья 20.1 ч.4'!L11+'Статья 20.1 ч.5'!L11+'Статья 21.1'!L11+'Статья 22'!L11+'Статья 24.1'!L11+'Статья 24.4'!L11+'Статья 30'!L11+'Статья 31'!L11+'статья 6.1'!L11+'Статья 20.1 ч.5.1'!L11+'Статья 20.1 ч.6'!L11+'Статья 20.1 ч.7'!L11</f>
        <v>1</v>
      </c>
      <c r="M11" s="61">
        <f>'Статья 6'!M11+'Статья 9'!M11+'Статья 10.1'!M11+'Статья 10.2'!M11+'Статья 10.3'!M11+'Статья 10.4'!M11+'Статья 10.5'!M11+'Статья 10.6'!M11+'Статья 10.7'!M11+'Статья 10.8'!M11+'Статья 10.9'!M11+'Статья 14'!M11+'Статья 17'!M11+'Статья 18'!M11+'Статья 20.1 ч.1'!M11+'Статья 20.1 ч.2'!M11+'Статья 20.1 ч.3'!M11+'Статья 20.1 ч.4'!M11+'Статья 20.1 ч.5'!M11+'Статья 21.1'!M11+'Статья 22'!M11+'Статья 24.1'!M11+'Статья 24.4'!M11+'Статья 30'!M11+'Статья 31'!M11+'статья 6.1'!M11+'Статья 20.1 ч.5.1'!M11+'Статья 20.1 ч.6'!M11+'Статья 20.1 ч.7'!M11</f>
        <v>0</v>
      </c>
      <c r="N11" s="61">
        <f>'Статья 6'!N11+'Статья 9'!N11+'Статья 10.1'!N11+'Статья 10.2'!N11+'Статья 10.3'!N11+'Статья 10.4'!N11+'Статья 10.5'!N11+'Статья 10.6'!N11+'Статья 10.7'!N11+'Статья 10.8'!N11+'Статья 10.9'!N11+'Статья 14'!N11+'Статья 17'!N11+'Статья 18'!N11+'Статья 20.1 ч.1'!N11+'Статья 20.1 ч.2'!N11+'Статья 20.1 ч.3'!N11+'Статья 20.1 ч.4'!N11+'Статья 20.1 ч.5'!N11+'Статья 21.1'!N11+'Статья 22'!N11+'Статья 24.1'!N11+'Статья 24.4'!N11+'Статья 30'!N11+'Статья 31'!N11+'статья 6.1'!N11+'Статья 20.1 ч.5.1'!N11+'Статья 20.1 ч.6'!N11+'Статья 20.1 ч.7'!N11</f>
        <v>0</v>
      </c>
      <c r="O11" s="61">
        <f>'Статья 6'!O11+'Статья 9'!O11+'Статья 10.1'!O11+'Статья 10.2'!O11+'Статья 10.3'!O11+'Статья 10.4'!O11+'Статья 10.5'!O11+'Статья 10.6'!O11+'Статья 10.7'!O11+'Статья 10.8'!O11+'Статья 10.9'!O11+'Статья 14'!O11+'Статья 17'!O11+'Статья 18'!O11+'Статья 20.1 ч.1'!O11+'Статья 20.1 ч.2'!O11+'Статья 20.1 ч.3'!O11+'Статья 20.1 ч.4'!O11+'Статья 20.1 ч.5'!O11+'Статья 21.1'!O11+'Статья 22'!O11+'Статья 24.1'!O11+'Статья 24.4'!O11+'Статья 30'!O11+'Статья 31'!O11+'статья 6.1'!O11+'Статья 20.1 ч.5.1'!O11+'Статья 20.1 ч.6'!O11+'Статья 20.1 ч.7'!O11</f>
        <v>1</v>
      </c>
      <c r="P11" s="61">
        <f>'Статья 6'!P11+'Статья 9'!P11+'Статья 10.1'!P11+'Статья 10.2'!P11+'Статья 10.3'!P11+'Статья 10.4'!P11+'Статья 10.5'!P11+'Статья 10.6'!P11+'Статья 10.7'!P11+'Статья 10.8'!P11+'Статья 10.9'!P11+'Статья 14'!P11+'Статья 17'!P11+'Статья 18'!P11+'Статья 20.1 ч.1'!P11+'Статья 20.1 ч.2'!P11+'Статья 20.1 ч.3'!P11+'Статья 20.1 ч.4'!P11+'Статья 20.1 ч.5'!P11+'Статья 21.1'!P11+'Статья 22'!P11+'Статья 24.1'!P11+'Статья 24.4'!P11+'Статья 30'!P11+'Статья 31'!P11+'статья 6.1'!P11+'Статья 20.1 ч.5.1'!P11+'Статья 20.1 ч.6'!P11+'Статья 20.1 ч.7'!P11</f>
        <v>0</v>
      </c>
      <c r="Q11" s="61">
        <f>'Статья 6'!Q11+'Статья 9'!Q11+'Статья 10.1'!Q11+'Статья 10.2'!Q11+'Статья 10.3'!Q11+'Статья 10.4'!Q11+'Статья 10.5'!Q11+'Статья 10.6'!Q11+'Статья 10.7'!Q11+'Статья 10.8'!Q11+'Статья 10.9'!Q11+'Статья 14'!Q11+'Статья 17'!Q11+'Статья 18'!Q11+'Статья 20.1 ч.1'!Q11+'Статья 20.1 ч.2'!Q11+'Статья 20.1 ч.3'!Q11+'Статья 20.1 ч.4'!Q11+'Статья 20.1 ч.5'!Q11+'Статья 21.1'!Q11+'Статья 22'!Q11+'Статья 24.1'!Q11+'Статья 24.4'!Q11+'Статья 30'!Q11+'Статья 31'!Q11+'статья 6.1'!Q11+'Статья 20.1 ч.5.1'!Q11+'Статья 20.1 ч.6'!Q11+'Статья 20.1 ч.7'!Q11</f>
        <v>0</v>
      </c>
      <c r="R11" s="133" t="str">
        <f>IF((C11=(D11+E11+F11)),"Выполнено","ОШИБКА (в сумме должно получиться общее количество материалов ст.4+5)")</f>
        <v>Выполнено</v>
      </c>
      <c r="S11" s="65" t="str">
        <f>IF(L11=M11+N11+O11+P11,"Выполнено","ОШИБКА (в сумме должно быть общее количество принятых решений ст.12+13+14+15)")</f>
        <v>Выполнено</v>
      </c>
    </row>
    <row r="12" spans="1:22" s="3" customFormat="1" ht="33" customHeight="1" x14ac:dyDescent="0.35">
      <c r="A12" s="62" t="s">
        <v>23</v>
      </c>
      <c r="B12" s="61">
        <f>'Статья 6'!B12+'Статья 9'!B12+'Статья 10.1'!B12+'Статья 10.2'!B12+'Статья 10.3'!B12+'Статья 10.4'!B12+'Статья 10.5'!B12+'Статья 10.6'!B12+'Статья 10.7'!B12+'Статья 10.8'!B12+'Статья 10.9'!B12+'Статья 14'!B12+'Статья 17'!B12+'Статья 18'!B12+'Статья 20.1 ч.1'!B12+'Статья 20.1 ч.2'!B12+'Статья 20.1 ч.3'!B12+'Статья 20.1 ч.4'!B12+'Статья 20.1 ч.5'!B12+'Статья 21.1'!B12+'Статья 22'!B12+'Статья 24.1'!B12+'Статья 24.4'!B12+'Статья 30'!B12+'Статья 31'!B12+'статья 6.1'!B12+'Статья 20.1 ч.5.1'!B12+'Статья 20.1 ч.6'!B12+'Статья 20.1 ч.7'!B12</f>
        <v>2</v>
      </c>
      <c r="C12" s="61">
        <f>'Статья 6'!C12+'Статья 9'!C12+'Статья 10.1'!C12+'Статья 10.2'!C12+'Статья 10.3'!C12+'Статья 10.4'!C12+'Статья 10.5'!C12+'Статья 10.6'!C12+'Статья 10.7'!C12+'Статья 10.8'!C12+'Статья 10.9'!C12+'Статья 14'!C12+'Статья 17'!C12+'Статья 18'!C12+'Статья 20.1 ч.1'!C12+'Статья 20.1 ч.2'!C12+'Статья 20.1 ч.3'!C12+'Статья 20.1 ч.4'!C12+'Статья 20.1 ч.5'!C12+'Статья 21.1'!C12+'Статья 22'!C12+'Статья 24.1'!C12+'Статья 24.4'!C12+'Статья 30'!C12+'Статья 31'!C12+'статья 6.1'!C12+'Статья 20.1 ч.5.1'!B12+'Статья 20.1 ч.6'!C12+'Статья 20.1 ч.7'!C12</f>
        <v>1</v>
      </c>
      <c r="D12" s="61">
        <f>'Статья 6'!D12+'Статья 9'!D12+'Статья 10.1'!D12+'Статья 10.2'!D12+'Статья 10.3'!D12+'Статья 10.4'!D12+'Статья 10.5'!D12+'Статья 10.6'!D12+'Статья 10.7'!D12+'Статья 10.8'!D12+'Статья 10.9'!D12+'Статья 14'!D12+'Статья 17'!D12+'Статья 18'!D12+'Статья 20.1 ч.1'!D12+'Статья 20.1 ч.2'!D12+'Статья 20.1 ч.3'!D12+'Статья 20.1 ч.4'!D12+'Статья 20.1 ч.5'!D12+'Статья 21.1'!D12+'Статья 22'!D12+'Статья 24.1'!D12+'Статья 24.4'!D12+'Статья 30'!D12+'Статья 31'!D12+'статья 6.1'!D12+'Статья 20.1 ч.5.1'!D12+'Статья 20.1 ч.6'!D12+'Статья 20.1 ч.7'!D12</f>
        <v>0</v>
      </c>
      <c r="E12" s="61">
        <f>'Статья 6'!E12+'Статья 9'!E12+'Статья 10.1'!E12+'Статья 10.2'!E12+'Статья 10.3'!E12+'Статья 10.4'!E12+'Статья 10.5'!E12+'Статья 10.6'!E12+'Статья 10.7'!E12+'Статья 10.8'!E12+'Статья 10.9'!E12+'Статья 14'!E12+'Статья 17'!E12+'Статья 18'!E12+'Статья 20.1 ч.1'!E12+'Статья 20.1 ч.2'!E12+'Статья 20.1 ч.3'!E12+'Статья 20.1 ч.4'!E12+'Статья 20.1 ч.5'!E12+'Статья 21.1'!E12+'Статья 22'!E12+'Статья 24.1'!E12+'Статья 24.4'!E12+'Статья 30'!E12+'Статья 31'!E12+'статья 6.1'!E12+'Статья 20.1 ч.5.1'!E12+'Статья 20.1 ч.6'!E12+'Статья 20.1 ч.7'!E12</f>
        <v>1</v>
      </c>
      <c r="F12" s="61">
        <f>'Статья 6'!F12+'Статья 9'!F12+'Статья 10.1'!F12+'Статья 10.2'!F12+'Статья 10.3'!F12+'Статья 10.4'!F12+'Статья 10.5'!F12+'Статья 10.6'!F12+'Статья 10.7'!F12+'Статья 10.8'!F12+'Статья 10.9'!F12+'Статья 14'!F12+'Статья 17'!F12+'Статья 18'!F12+'Статья 20.1 ч.1'!F12+'Статья 20.1 ч.2'!F12+'Статья 20.1 ч.3'!F12+'Статья 20.1 ч.4'!F12+'Статья 20.1 ч.5'!F12+'Статья 21.1'!F12+'Статья 22'!F12+'Статья 24.1'!F12+'Статья 24.4'!F12+'Статья 30'!F12+'Статья 31'!F12+'статья 6.1'!F12+'Статья 20.1 ч.5.1'!F12+'Статья 20.1 ч.6'!F12+'Статья 20.1 ч.7'!F12</f>
        <v>0</v>
      </c>
      <c r="G12" s="61">
        <f>'Статья 6'!G12+'Статья 9'!G12+'Статья 10.1'!G12+'Статья 10.2'!G12+'Статья 10.3'!G12+'Статья 10.4'!G12+'Статья 10.5'!G12+'Статья 10.6'!G12+'Статья 10.7'!G12+'Статья 10.8'!G12+'Статья 10.9'!G12+'Статья 14'!G12+'Статья 17'!G12+'Статья 18'!G12+'Статья 20.1 ч.1'!G12+'Статья 20.1 ч.2'!G12+'Статья 20.1 ч.3'!G12+'Статья 20.1 ч.4'!G12+'Статья 20.1 ч.5'!G12+'Статья 21.1'!G12+'Статья 22'!G12+'Статья 24.1'!G12+'Статья 24.4'!G12+'Статья 30'!G12+'Статья 31'!G12+'статья 6.1'!G12+'Статья 20.1 ч.5.1'!G12+'Статья 20.1 ч.6'!G12+'Статья 20.1 ч.7'!G12</f>
        <v>0</v>
      </c>
      <c r="H12" s="61">
        <f>'Статья 6'!H12+'Статья 9'!H12+'Статья 10.1'!H12+'Статья 10.2'!H12+'Статья 10.3'!H12+'Статья 10.4'!H12+'Статья 10.5'!H12+'Статья 10.6'!H12+'Статья 10.7'!H12+'Статья 10.8'!H12+'Статья 10.9'!H12+'Статья 14'!H12+'Статья 17'!H12+'Статья 18'!H12+'Статья 20.1 ч.1'!H12+'Статья 20.1 ч.2'!H12+'Статья 20.1 ч.3'!H12+'Статья 20.1 ч.4'!H12+'Статья 20.1 ч.5'!H12+'Статья 21.1'!H12+'Статья 22'!H12+'Статья 24.1'!H12+'Статья 24.4'!H12+'Статья 30'!H12+'Статья 31'!H12+'статья 6.1'!H12+'Статья 20.1 ч.5.1'!H12+'Статья 20.1 ч.6'!H12+'Статья 20.1 ч.7'!H12</f>
        <v>0</v>
      </c>
      <c r="I12" s="61">
        <f>'Статья 6'!I12+'Статья 9'!I12+'Статья 10.1'!I12+'Статья 10.2'!I12+'Статья 10.3'!I12+'Статья 10.4'!I12+'Статья 10.5'!I12+'Статья 10.6'!I12+'Статья 10.7'!I12+'Статья 10.8'!I12+'Статья 10.9'!I12+'Статья 14'!I12+'Статья 17'!I12+'Статья 18'!I12+'Статья 20.1 ч.1'!I12+'Статья 20.1 ч.2'!I12+'Статья 20.1 ч.3'!I12+'Статья 20.1 ч.4'!I12+'Статья 20.1 ч.5'!I12+'Статья 21.1'!I12+'Статья 22'!I12+'Статья 24.1'!I12+'Статья 24.4'!I12+'Статья 30'!I12+'Статья 31'!I12+'статья 6.1'!I12+'Статья 20.1 ч.5.1'!I12+'Статья 20.1 ч.6'!I12+'Статья 20.1 ч.7'!I12</f>
        <v>0</v>
      </c>
      <c r="J12" s="61">
        <f>'Статья 6'!J12+'Статья 9'!J12+'Статья 10.1'!J12+'Статья 10.2'!J12+'Статья 10.3'!J12+'Статья 10.4'!J12+'Статья 10.5'!J12+'Статья 10.6'!J12+'Статья 10.7'!J12+'Статья 10.8'!J12+'Статья 10.9'!J12+'Статья 14'!J12+'Статья 17'!J12+'Статья 18'!J12+'Статья 20.1 ч.1'!J12+'Статья 20.1 ч.2'!J12+'Статья 20.1 ч.3'!J12+'Статья 20.1 ч.4'!J12+'Статья 20.1 ч.5'!J12+'Статья 21.1'!J12+'Статья 22'!J12+'Статья 24.1'!J12+'Статья 24.4'!J12+'Статья 30'!J12+'Статья 31'!J12+'статья 6.1'!J12+'Статья 20.1 ч.5.1'!J12+'Статья 20.1 ч.6'!J12+'Статья 20.1 ч.7'!J12</f>
        <v>0</v>
      </c>
      <c r="K12" s="61">
        <f>'Статья 6'!K12+'Статья 9'!K12+'Статья 10.1'!K12+'Статья 10.2'!K12+'Статья 10.3'!K12+'Статья 10.4'!K12+'Статья 10.5'!K12+'Статья 10.6'!K12+'Статья 10.7'!K12+'Статья 10.8'!K12+'Статья 10.9'!K12+'Статья 14'!K12+'Статья 17'!K12+'Статья 18'!K12+'Статья 20.1 ч.1'!K12+'Статья 20.1 ч.2'!K12+'Статья 20.1 ч.3'!K12+'Статья 20.1 ч.4'!K12+'Статья 20.1 ч.5'!K12+'Статья 21.1'!K12+'Статья 22'!K12+'Статья 24.1'!K12+'Статья 24.4'!K12+'Статья 30'!K12+'Статья 31'!K12+'статья 6.1'!K12+'Статья 20.1 ч.5.1'!K12+'Статья 20.1 ч.6'!K12+'Статья 20.1 ч.7'!K12</f>
        <v>0</v>
      </c>
      <c r="L12" s="61">
        <f>'Статья 6'!L12+'Статья 9'!L12+'Статья 10.1'!L12+'Статья 10.2'!L12+'Статья 10.3'!L12+'Статья 10.4'!L12+'Статья 10.5'!L12+'Статья 10.6'!L12+'Статья 10.7'!L12+'Статья 10.8'!L12+'Статья 10.9'!L12+'Статья 14'!L12+'Статья 17'!L12+'Статья 18'!L12+'Статья 20.1 ч.1'!L12+'Статья 20.1 ч.2'!L12+'Статья 20.1 ч.3'!L12+'Статья 20.1 ч.4'!L12+'Статья 20.1 ч.5'!L12+'Статья 21.1'!L12+'Статья 22'!L12+'Статья 24.1'!L12+'Статья 24.4'!L12+'Статья 30'!L12+'Статья 31'!L12+'статья 6.1'!L12+'Статья 20.1 ч.5.1'!L12+'Статья 20.1 ч.6'!L12+'Статья 20.1 ч.7'!L12</f>
        <v>1</v>
      </c>
      <c r="M12" s="61">
        <f>'Статья 6'!M12+'Статья 9'!M12+'Статья 10.1'!M12+'Статья 10.2'!M12+'Статья 10.3'!M12+'Статья 10.4'!M12+'Статья 10.5'!M12+'Статья 10.6'!M12+'Статья 10.7'!M12+'Статья 10.8'!M12+'Статья 10.9'!M12+'Статья 14'!M12+'Статья 17'!M12+'Статья 18'!M12+'Статья 20.1 ч.1'!M12+'Статья 20.1 ч.2'!M12+'Статья 20.1 ч.3'!M12+'Статья 20.1 ч.4'!M12+'Статья 20.1 ч.5'!M12+'Статья 21.1'!M12+'Статья 22'!M12+'Статья 24.1'!M12+'Статья 24.4'!M12+'Статья 30'!M12+'Статья 31'!M12+'статья 6.1'!M12+'Статья 20.1 ч.5.1'!M12+'Статья 20.1 ч.6'!M12+'Статья 20.1 ч.7'!M12</f>
        <v>0</v>
      </c>
      <c r="N12" s="61">
        <f>'Статья 6'!N12+'Статья 9'!N12+'Статья 10.1'!N12+'Статья 10.2'!N12+'Статья 10.3'!N12+'Статья 10.4'!N12+'Статья 10.5'!N12+'Статья 10.6'!N12+'Статья 10.7'!N12+'Статья 10.8'!N12+'Статья 10.9'!N12+'Статья 14'!N12+'Статья 17'!N12+'Статья 18'!N12+'Статья 20.1 ч.1'!N12+'Статья 20.1 ч.2'!N12+'Статья 20.1 ч.3'!N12+'Статья 20.1 ч.4'!N12+'Статья 20.1 ч.5'!N12+'Статья 21.1'!N12+'Статья 22'!N12+'Статья 24.1'!N12+'Статья 24.4'!N12+'Статья 30'!N12+'Статья 31'!N12+'статья 6.1'!N12+'Статья 20.1 ч.5.1'!N12+'Статья 20.1 ч.6'!N12+'Статья 20.1 ч.7'!N12</f>
        <v>0</v>
      </c>
      <c r="O12" s="61">
        <f>'Статья 6'!O12+'Статья 9'!O12+'Статья 10.1'!O12+'Статья 10.2'!O12+'Статья 10.3'!O12+'Статья 10.4'!O12+'Статья 10.5'!O12+'Статья 10.6'!O12+'Статья 10.7'!O12+'Статья 10.8'!O12+'Статья 10.9'!O12+'Статья 14'!O12+'Статья 17'!O12+'Статья 18'!O12+'Статья 20.1 ч.1'!O12+'Статья 20.1 ч.2'!O12+'Статья 20.1 ч.3'!O12+'Статья 20.1 ч.4'!O12+'Статья 20.1 ч.5'!O12+'Статья 21.1'!O12+'Статья 22'!O12+'Статья 24.1'!O12+'Статья 24.4'!O12+'Статья 30'!O12+'Статья 31'!O12+'статья 6.1'!O12+'Статья 20.1 ч.5.1'!O12+'Статья 20.1 ч.6'!O12+'Статья 20.1 ч.7'!O12</f>
        <v>0</v>
      </c>
      <c r="P12" s="61">
        <f>'Статья 6'!P12+'Статья 9'!P12+'Статья 10.1'!P12+'Статья 10.2'!P12+'Статья 10.3'!P12+'Статья 10.4'!P12+'Статья 10.5'!P12+'Статья 10.6'!P12+'Статья 10.7'!P12+'Статья 10.8'!P12+'Статья 10.9'!P12+'Статья 14'!P12+'Статья 17'!P12+'Статья 18'!P12+'Статья 20.1 ч.1'!P12+'Статья 20.1 ч.2'!P12+'Статья 20.1 ч.3'!P12+'Статья 20.1 ч.4'!P12+'Статья 20.1 ч.5'!P12+'Статья 21.1'!P12+'Статья 22'!P12+'Статья 24.1'!P12+'Статья 24.4'!P12+'Статья 30'!P12+'Статья 31'!P12+'статья 6.1'!P12+'Статья 20.1 ч.5.1'!P12+'Статья 20.1 ч.6'!P12+'Статья 20.1 ч.7'!P12</f>
        <v>1</v>
      </c>
      <c r="Q12" s="61">
        <f>'Статья 6'!Q12+'Статья 9'!Q12+'Статья 10.1'!Q12+'Статья 10.2'!Q12+'Статья 10.3'!Q12+'Статья 10.4'!Q12+'Статья 10.5'!Q12+'Статья 10.6'!Q12+'Статья 10.7'!Q12+'Статья 10.8'!Q12+'Статья 10.9'!Q12+'Статья 14'!Q12+'Статья 17'!Q12+'Статья 18'!Q12+'Статья 20.1 ч.1'!Q12+'Статья 20.1 ч.2'!Q12+'Статья 20.1 ч.3'!Q12+'Статья 20.1 ч.4'!Q12+'Статья 20.1 ч.5'!Q12+'Статья 21.1'!Q12+'Статья 22'!Q12+'Статья 24.1'!Q12+'Статья 24.4'!Q12+'Статья 30'!Q12+'Статья 31'!Q12+'статья 6.1'!Q12+'Статья 20.1 ч.5.1'!Q12+'Статья 20.1 ч.6'!Q12+'Статья 20.1 ч.7'!Q12</f>
        <v>2</v>
      </c>
      <c r="R12" s="133" t="str">
        <f t="shared" ref="R12:R39" si="0">IF((C12=(D12+E12+F12)),"Выполнено","ОШИБКА (в сумме должно получиться общее количество материалов ст.4+5)")</f>
        <v>Выполнено</v>
      </c>
      <c r="S12" s="65" t="str">
        <f t="shared" ref="S12:S39" si="1">IF(L12=M12+N12+O12+P12,"Выполнено","ОШИБКА (в сумме должно быть общее количество принятых решений ст.12+13+14+15)")</f>
        <v>Выполнено</v>
      </c>
      <c r="V12" s="22"/>
    </row>
    <row r="13" spans="1:22" s="3" customFormat="1" ht="33" customHeight="1" x14ac:dyDescent="0.3">
      <c r="A13" s="62" t="s">
        <v>24</v>
      </c>
      <c r="B13" s="61">
        <f>'Статья 6'!B13+'Статья 9'!B13+'Статья 10.1'!B13+'Статья 10.2'!B13+'Статья 10.3'!B13+'Статья 10.4'!B13+'Статья 10.5'!B13+'Статья 10.6'!B13+'Статья 10.7'!B13+'Статья 10.8'!B13+'Статья 10.9'!B13+'Статья 14'!B13+'Статья 17'!B13+'Статья 18'!B13+'Статья 20.1 ч.1'!B13+'Статья 20.1 ч.2'!B13+'Статья 20.1 ч.3'!B13+'Статья 20.1 ч.4'!B13+'Статья 20.1 ч.5'!B13+'Статья 21.1'!B13+'Статья 22'!B13+'Статья 24.1'!B13+'Статья 24.4'!B13+'Статья 30'!B13+'Статья 31'!B13+'статья 6.1'!B13+'Статья 20.1 ч.5.1'!B13+'Статья 20.1 ч.6'!B13+'Статья 20.1 ч.7'!B13</f>
        <v>0</v>
      </c>
      <c r="C13" s="61">
        <f>'Статья 6'!C13+'Статья 9'!C13+'Статья 10.1'!C13+'Статья 10.2'!C13+'Статья 10.3'!C13+'Статья 10.4'!C13+'Статья 10.5'!C13+'Статья 10.6'!C13+'Статья 10.7'!C13+'Статья 10.8'!C13+'Статья 10.9'!C13+'Статья 14'!C13+'Статья 17'!C13+'Статья 18'!C13+'Статья 20.1 ч.1'!C13+'Статья 20.1 ч.2'!C13+'Статья 20.1 ч.3'!C13+'Статья 20.1 ч.4'!C13+'Статья 20.1 ч.5'!C13+'Статья 21.1'!C13+'Статья 22'!C13+'Статья 24.1'!C13+'Статья 24.4'!C13+'Статья 30'!C13+'Статья 31'!C13+'статья 6.1'!C13+'Статья 20.1 ч.5.1'!B13+'Статья 20.1 ч.6'!C13+'Статья 20.1 ч.7'!C13</f>
        <v>2</v>
      </c>
      <c r="D13" s="61">
        <f>'Статья 6'!D13+'Статья 9'!D13+'Статья 10.1'!D13+'Статья 10.2'!D13+'Статья 10.3'!D13+'Статья 10.4'!D13+'Статья 10.5'!D13+'Статья 10.6'!D13+'Статья 10.7'!D13+'Статья 10.8'!D13+'Статья 10.9'!D13+'Статья 14'!D13+'Статья 17'!D13+'Статья 18'!D13+'Статья 20.1 ч.1'!D13+'Статья 20.1 ч.2'!D13+'Статья 20.1 ч.3'!D13+'Статья 20.1 ч.4'!D13+'Статья 20.1 ч.5'!D13+'Статья 21.1'!D13+'Статья 22'!D13+'Статья 24.1'!D13+'Статья 24.4'!D13+'Статья 30'!D13+'Статья 31'!D13+'статья 6.1'!D13+'Статья 20.1 ч.5.1'!D13+'Статья 20.1 ч.6'!D13+'Статья 20.1 ч.7'!D13</f>
        <v>0</v>
      </c>
      <c r="E13" s="61">
        <f>'Статья 6'!E13+'Статья 9'!E13+'Статья 10.1'!E13+'Статья 10.2'!E13+'Статья 10.3'!E13+'Статья 10.4'!E13+'Статья 10.5'!E13+'Статья 10.6'!E13+'Статья 10.7'!E13+'Статья 10.8'!E13+'Статья 10.9'!E13+'Статья 14'!E13+'Статья 17'!E13+'Статья 18'!E13+'Статья 20.1 ч.1'!E13+'Статья 20.1 ч.2'!E13+'Статья 20.1 ч.3'!E13+'Статья 20.1 ч.4'!E13+'Статья 20.1 ч.5'!E13+'Статья 21.1'!E13+'Статья 22'!E13+'Статья 24.1'!E13+'Статья 24.4'!E13+'Статья 30'!E13+'Статья 31'!E13+'статья 6.1'!E13+'Статья 20.1 ч.5.1'!E13+'Статья 20.1 ч.6'!E13+'Статья 20.1 ч.7'!E13</f>
        <v>2</v>
      </c>
      <c r="F13" s="61">
        <f>'Статья 6'!F13+'Статья 9'!F13+'Статья 10.1'!F13+'Статья 10.2'!F13+'Статья 10.3'!F13+'Статья 10.4'!F13+'Статья 10.5'!F13+'Статья 10.6'!F13+'Статья 10.7'!F13+'Статья 10.8'!F13+'Статья 10.9'!F13+'Статья 14'!F13+'Статья 17'!F13+'Статья 18'!F13+'Статья 20.1 ч.1'!F13+'Статья 20.1 ч.2'!F13+'Статья 20.1 ч.3'!F13+'Статья 20.1 ч.4'!F13+'Статья 20.1 ч.5'!F13+'Статья 21.1'!F13+'Статья 22'!F13+'Статья 24.1'!F13+'Статья 24.4'!F13+'Статья 30'!F13+'Статья 31'!F13+'статья 6.1'!F13+'Статья 20.1 ч.5.1'!F13+'Статья 20.1 ч.6'!F13+'Статья 20.1 ч.7'!F13</f>
        <v>0</v>
      </c>
      <c r="G13" s="61">
        <f>'Статья 6'!G13+'Статья 9'!G13+'Статья 10.1'!G13+'Статья 10.2'!G13+'Статья 10.3'!G13+'Статья 10.4'!G13+'Статья 10.5'!G13+'Статья 10.6'!G13+'Статья 10.7'!G13+'Статья 10.8'!G13+'Статья 10.9'!G13+'Статья 14'!G13+'Статья 17'!G13+'Статья 18'!G13+'Статья 20.1 ч.1'!G13+'Статья 20.1 ч.2'!G13+'Статья 20.1 ч.3'!G13+'Статья 20.1 ч.4'!G13+'Статья 20.1 ч.5'!G13+'Статья 21.1'!G13+'Статья 22'!G13+'Статья 24.1'!G13+'Статья 24.4'!G13+'Статья 30'!G13+'Статья 31'!G13+'статья 6.1'!G13+'Статья 20.1 ч.5.1'!G13+'Статья 20.1 ч.6'!G13+'Статья 20.1 ч.7'!G13</f>
        <v>0</v>
      </c>
      <c r="H13" s="61">
        <f>'Статья 6'!H13+'Статья 9'!H13+'Статья 10.1'!H13+'Статья 10.2'!H13+'Статья 10.3'!H13+'Статья 10.4'!H13+'Статья 10.5'!H13+'Статья 10.6'!H13+'Статья 10.7'!H13+'Статья 10.8'!H13+'Статья 10.9'!H13+'Статья 14'!H13+'Статья 17'!H13+'Статья 18'!H13+'Статья 20.1 ч.1'!H13+'Статья 20.1 ч.2'!H13+'Статья 20.1 ч.3'!H13+'Статья 20.1 ч.4'!H13+'Статья 20.1 ч.5'!H13+'Статья 21.1'!H13+'Статья 22'!H13+'Статья 24.1'!H13+'Статья 24.4'!H13+'Статья 30'!H13+'Статья 31'!H13+'статья 6.1'!H13+'Статья 20.1 ч.5.1'!H13+'Статья 20.1 ч.6'!H13+'Статья 20.1 ч.7'!H13</f>
        <v>0</v>
      </c>
      <c r="I13" s="61">
        <f>'Статья 6'!I13+'Статья 9'!I13+'Статья 10.1'!I13+'Статья 10.2'!I13+'Статья 10.3'!I13+'Статья 10.4'!I13+'Статья 10.5'!I13+'Статья 10.6'!I13+'Статья 10.7'!I13+'Статья 10.8'!I13+'Статья 10.9'!I13+'Статья 14'!I13+'Статья 17'!I13+'Статья 18'!I13+'Статья 20.1 ч.1'!I13+'Статья 20.1 ч.2'!I13+'Статья 20.1 ч.3'!I13+'Статья 20.1 ч.4'!I13+'Статья 20.1 ч.5'!I13+'Статья 21.1'!I13+'Статья 22'!I13+'Статья 24.1'!I13+'Статья 24.4'!I13+'Статья 30'!I13+'Статья 31'!I13+'статья 6.1'!I13+'Статья 20.1 ч.5.1'!I13+'Статья 20.1 ч.6'!I13+'Статья 20.1 ч.7'!I13</f>
        <v>0</v>
      </c>
      <c r="J13" s="61">
        <f>'Статья 6'!J13+'Статья 9'!J13+'Статья 10.1'!J13+'Статья 10.2'!J13+'Статья 10.3'!J13+'Статья 10.4'!J13+'Статья 10.5'!J13+'Статья 10.6'!J13+'Статья 10.7'!J13+'Статья 10.8'!J13+'Статья 10.9'!J13+'Статья 14'!J13+'Статья 17'!J13+'Статья 18'!J13+'Статья 20.1 ч.1'!J13+'Статья 20.1 ч.2'!J13+'Статья 20.1 ч.3'!J13+'Статья 20.1 ч.4'!J13+'Статья 20.1 ч.5'!J13+'Статья 21.1'!J13+'Статья 22'!J13+'Статья 24.1'!J13+'Статья 24.4'!J13+'Статья 30'!J13+'Статья 31'!J13+'статья 6.1'!J13+'Статья 20.1 ч.5.1'!J13+'Статья 20.1 ч.6'!J13+'Статья 20.1 ч.7'!J13</f>
        <v>0</v>
      </c>
      <c r="K13" s="61">
        <f>'Статья 6'!K13+'Статья 9'!K13+'Статья 10.1'!K13+'Статья 10.2'!K13+'Статья 10.3'!K13+'Статья 10.4'!K13+'Статья 10.5'!K13+'Статья 10.6'!K13+'Статья 10.7'!K13+'Статья 10.8'!K13+'Статья 10.9'!K13+'Статья 14'!K13+'Статья 17'!K13+'Статья 18'!K13+'Статья 20.1 ч.1'!K13+'Статья 20.1 ч.2'!K13+'Статья 20.1 ч.3'!K13+'Статья 20.1 ч.4'!K13+'Статья 20.1 ч.5'!K13+'Статья 21.1'!K13+'Статья 22'!K13+'Статья 24.1'!K13+'Статья 24.4'!K13+'Статья 30'!K13+'Статья 31'!K13+'статья 6.1'!K13+'Статья 20.1 ч.5.1'!K13+'Статья 20.1 ч.6'!K13+'Статья 20.1 ч.7'!K13</f>
        <v>0</v>
      </c>
      <c r="L13" s="61">
        <f>'Статья 6'!L13+'Статья 9'!L13+'Статья 10.1'!L13+'Статья 10.2'!L13+'Статья 10.3'!L13+'Статья 10.4'!L13+'Статья 10.5'!L13+'Статья 10.6'!L13+'Статья 10.7'!L13+'Статья 10.8'!L13+'Статья 10.9'!L13+'Статья 14'!L13+'Статья 17'!L13+'Статья 18'!L13+'Статья 20.1 ч.1'!L13+'Статья 20.1 ч.2'!L13+'Статья 20.1 ч.3'!L13+'Статья 20.1 ч.4'!L13+'Статья 20.1 ч.5'!L13+'Статья 21.1'!L13+'Статья 22'!L13+'Статья 24.1'!L13+'Статья 24.4'!L13+'Статья 30'!L13+'Статья 31'!L13+'статья 6.1'!L13+'Статья 20.1 ч.5.1'!L13+'Статья 20.1 ч.6'!L13+'Статья 20.1 ч.7'!L13</f>
        <v>0</v>
      </c>
      <c r="M13" s="61">
        <f>'Статья 6'!M13+'Статья 9'!M13+'Статья 10.1'!M13+'Статья 10.2'!M13+'Статья 10.3'!M13+'Статья 10.4'!M13+'Статья 10.5'!M13+'Статья 10.6'!M13+'Статья 10.7'!M13+'Статья 10.8'!M13+'Статья 10.9'!M13+'Статья 14'!M13+'Статья 17'!M13+'Статья 18'!M13+'Статья 20.1 ч.1'!M13+'Статья 20.1 ч.2'!M13+'Статья 20.1 ч.3'!M13+'Статья 20.1 ч.4'!M13+'Статья 20.1 ч.5'!M13+'Статья 21.1'!M13+'Статья 22'!M13+'Статья 24.1'!M13+'Статья 24.4'!M13+'Статья 30'!M13+'Статья 31'!M13+'статья 6.1'!M13+'Статья 20.1 ч.5.1'!M13+'Статья 20.1 ч.6'!M13+'Статья 20.1 ч.7'!M13</f>
        <v>0</v>
      </c>
      <c r="N13" s="61">
        <f>'Статья 6'!N13+'Статья 9'!N13+'Статья 10.1'!N13+'Статья 10.2'!N13+'Статья 10.3'!N13+'Статья 10.4'!N13+'Статья 10.5'!N13+'Статья 10.6'!N13+'Статья 10.7'!N13+'Статья 10.8'!N13+'Статья 10.9'!N13+'Статья 14'!N13+'Статья 17'!N13+'Статья 18'!N13+'Статья 20.1 ч.1'!N13+'Статья 20.1 ч.2'!N13+'Статья 20.1 ч.3'!N13+'Статья 20.1 ч.4'!N13+'Статья 20.1 ч.5'!N13+'Статья 21.1'!N13+'Статья 22'!N13+'Статья 24.1'!N13+'Статья 24.4'!N13+'Статья 30'!N13+'Статья 31'!N13+'статья 6.1'!N13+'Статья 20.1 ч.5.1'!N13+'Статья 20.1 ч.6'!N13+'Статья 20.1 ч.7'!N13</f>
        <v>0</v>
      </c>
      <c r="O13" s="61">
        <f>'Статья 6'!O13+'Статья 9'!O13+'Статья 10.1'!O13+'Статья 10.2'!O13+'Статья 10.3'!O13+'Статья 10.4'!O13+'Статья 10.5'!O13+'Статья 10.6'!O13+'Статья 10.7'!O13+'Статья 10.8'!O13+'Статья 10.9'!O13+'Статья 14'!O13+'Статья 17'!O13+'Статья 18'!O13+'Статья 20.1 ч.1'!O13+'Статья 20.1 ч.2'!O13+'Статья 20.1 ч.3'!O13+'Статья 20.1 ч.4'!O13+'Статья 20.1 ч.5'!O13+'Статья 21.1'!O13+'Статья 22'!O13+'Статья 24.1'!O13+'Статья 24.4'!O13+'Статья 30'!O13+'Статья 31'!O13+'статья 6.1'!O13+'Статья 20.1 ч.5.1'!O13+'Статья 20.1 ч.6'!O13+'Статья 20.1 ч.7'!O13</f>
        <v>0</v>
      </c>
      <c r="P13" s="61">
        <f>'Статья 6'!P13+'Статья 9'!P13+'Статья 10.1'!P13+'Статья 10.2'!P13+'Статья 10.3'!P13+'Статья 10.4'!P13+'Статья 10.5'!P13+'Статья 10.6'!P13+'Статья 10.7'!P13+'Статья 10.8'!P13+'Статья 10.9'!P13+'Статья 14'!P13+'Статья 17'!P13+'Статья 18'!P13+'Статья 20.1 ч.1'!P13+'Статья 20.1 ч.2'!P13+'Статья 20.1 ч.3'!P13+'Статья 20.1 ч.4'!P13+'Статья 20.1 ч.5'!P13+'Статья 21.1'!P13+'Статья 22'!P13+'Статья 24.1'!P13+'Статья 24.4'!P13+'Статья 30'!P13+'Статья 31'!P13+'статья 6.1'!P13+'Статья 20.1 ч.5.1'!P13+'Статья 20.1 ч.6'!P13+'Статья 20.1 ч.7'!P13</f>
        <v>0</v>
      </c>
      <c r="Q13" s="61">
        <f>'Статья 6'!Q13+'Статья 9'!Q13+'Статья 10.1'!Q13+'Статья 10.2'!Q13+'Статья 10.3'!Q13+'Статья 10.4'!Q13+'Статья 10.5'!Q13+'Статья 10.6'!Q13+'Статья 10.7'!Q13+'Статья 10.8'!Q13+'Статья 10.9'!Q13+'Статья 14'!Q13+'Статья 17'!Q13+'Статья 18'!Q13+'Статья 20.1 ч.1'!Q13+'Статья 20.1 ч.2'!Q13+'Статья 20.1 ч.3'!Q13+'Статья 20.1 ч.4'!Q13+'Статья 20.1 ч.5'!Q13+'Статья 21.1'!Q13+'Статья 22'!Q13+'Статья 24.1'!Q13+'Статья 24.4'!Q13+'Статья 30'!Q13+'Статья 31'!Q13+'статья 6.1'!Q13+'Статья 20.1 ч.5.1'!Q13+'Статья 20.1 ч.6'!Q13+'Статья 20.1 ч.7'!Q13</f>
        <v>2</v>
      </c>
      <c r="R13" s="133" t="str">
        <f t="shared" si="0"/>
        <v>Выполнено</v>
      </c>
      <c r="S13" s="65" t="str">
        <f t="shared" si="1"/>
        <v>Выполнено</v>
      </c>
    </row>
    <row r="14" spans="1:22" s="3" customFormat="1" ht="33" customHeight="1" x14ac:dyDescent="0.3">
      <c r="A14" s="62" t="s">
        <v>25</v>
      </c>
      <c r="B14" s="61">
        <f>'Статья 6'!B14+'Статья 9'!B14+'Статья 10.1'!B14+'Статья 10.2'!B14+'Статья 10.3'!B14+'Статья 10.4'!B14+'Статья 10.5'!B14+'Статья 10.6'!B14+'Статья 10.7'!B14+'Статья 10.8'!B14+'Статья 10.9'!B14+'Статья 14'!B14+'Статья 17'!B14+'Статья 18'!B14+'Статья 20.1 ч.1'!B14+'Статья 20.1 ч.2'!B14+'Статья 20.1 ч.3'!B14+'Статья 20.1 ч.4'!B14+'Статья 20.1 ч.5'!B14+'Статья 21.1'!B14+'Статья 22'!B14+'Статья 24.1'!B14+'Статья 24.4'!B14+'Статья 30'!B14+'Статья 31'!B14+'статья 6.1'!B14+'Статья 20.1 ч.5.1'!B14+'Статья 20.1 ч.6'!B14+'Статья 20.1 ч.7'!B14</f>
        <v>0</v>
      </c>
      <c r="C14" s="61">
        <f>'Статья 6'!C14+'Статья 9'!C14+'Статья 10.1'!C14+'Статья 10.2'!C14+'Статья 10.3'!C14+'Статья 10.4'!C14+'Статья 10.5'!C14+'Статья 10.6'!C14+'Статья 10.7'!C14+'Статья 10.8'!C14+'Статья 10.9'!C14+'Статья 14'!C14+'Статья 17'!C14+'Статья 18'!C14+'Статья 20.1 ч.1'!C14+'Статья 20.1 ч.2'!C14+'Статья 20.1 ч.3'!C14+'Статья 20.1 ч.4'!C14+'Статья 20.1 ч.5'!C14+'Статья 21.1'!C14+'Статья 22'!C14+'Статья 24.1'!C14+'Статья 24.4'!C14+'Статья 30'!C14+'Статья 31'!C14+'статья 6.1'!C14+'Статья 20.1 ч.5.1'!B14+'Статья 20.1 ч.6'!C14+'Статья 20.1 ч.7'!C14</f>
        <v>0</v>
      </c>
      <c r="D14" s="61">
        <f>'Статья 6'!D14+'Статья 9'!D14+'Статья 10.1'!D14+'Статья 10.2'!D14+'Статья 10.3'!D14+'Статья 10.4'!D14+'Статья 10.5'!D14+'Статья 10.6'!D14+'Статья 10.7'!D14+'Статья 10.8'!D14+'Статья 10.9'!D14+'Статья 14'!D14+'Статья 17'!D14+'Статья 18'!D14+'Статья 20.1 ч.1'!D14+'Статья 20.1 ч.2'!D14+'Статья 20.1 ч.3'!D14+'Статья 20.1 ч.4'!D14+'Статья 20.1 ч.5'!D14+'Статья 21.1'!D14+'Статья 22'!D14+'Статья 24.1'!D14+'Статья 24.4'!D14+'Статья 30'!D14+'Статья 31'!D14+'статья 6.1'!D14+'Статья 20.1 ч.5.1'!D14+'Статья 20.1 ч.6'!D14+'Статья 20.1 ч.7'!D14</f>
        <v>0</v>
      </c>
      <c r="E14" s="61">
        <f>'Статья 6'!E14+'Статья 9'!E14+'Статья 10.1'!E14+'Статья 10.2'!E14+'Статья 10.3'!E14+'Статья 10.4'!E14+'Статья 10.5'!E14+'Статья 10.6'!E14+'Статья 10.7'!E14+'Статья 10.8'!E14+'Статья 10.9'!E14+'Статья 14'!E14+'Статья 17'!E14+'Статья 18'!E14+'Статья 20.1 ч.1'!E14+'Статья 20.1 ч.2'!E14+'Статья 20.1 ч.3'!E14+'Статья 20.1 ч.4'!E14+'Статья 20.1 ч.5'!E14+'Статья 21.1'!E14+'Статья 22'!E14+'Статья 24.1'!E14+'Статья 24.4'!E14+'Статья 30'!E14+'Статья 31'!E14+'статья 6.1'!E14+'Статья 20.1 ч.5.1'!E14+'Статья 20.1 ч.6'!E14+'Статья 20.1 ч.7'!E14</f>
        <v>0</v>
      </c>
      <c r="F14" s="61">
        <f>'Статья 6'!F14+'Статья 9'!F14+'Статья 10.1'!F14+'Статья 10.2'!F14+'Статья 10.3'!F14+'Статья 10.4'!F14+'Статья 10.5'!F14+'Статья 10.6'!F14+'Статья 10.7'!F14+'Статья 10.8'!F14+'Статья 10.9'!F14+'Статья 14'!F14+'Статья 17'!F14+'Статья 18'!F14+'Статья 20.1 ч.1'!F14+'Статья 20.1 ч.2'!F14+'Статья 20.1 ч.3'!F14+'Статья 20.1 ч.4'!F14+'Статья 20.1 ч.5'!F14+'Статья 21.1'!F14+'Статья 22'!F14+'Статья 24.1'!F14+'Статья 24.4'!F14+'Статья 30'!F14+'Статья 31'!F14+'статья 6.1'!F14+'Статья 20.1 ч.5.1'!F14+'Статья 20.1 ч.6'!F14+'Статья 20.1 ч.7'!F14</f>
        <v>0</v>
      </c>
      <c r="G14" s="61">
        <f>'Статья 6'!G14+'Статья 9'!G14+'Статья 10.1'!G14+'Статья 10.2'!G14+'Статья 10.3'!G14+'Статья 10.4'!G14+'Статья 10.5'!G14+'Статья 10.6'!G14+'Статья 10.7'!G14+'Статья 10.8'!G14+'Статья 10.9'!G14+'Статья 14'!G14+'Статья 17'!G14+'Статья 18'!G14+'Статья 20.1 ч.1'!G14+'Статья 20.1 ч.2'!G14+'Статья 20.1 ч.3'!G14+'Статья 20.1 ч.4'!G14+'Статья 20.1 ч.5'!G14+'Статья 21.1'!G14+'Статья 22'!G14+'Статья 24.1'!G14+'Статья 24.4'!G14+'Статья 30'!G14+'Статья 31'!G14+'статья 6.1'!G14+'Статья 20.1 ч.5.1'!G14+'Статья 20.1 ч.6'!G14+'Статья 20.1 ч.7'!G14</f>
        <v>0</v>
      </c>
      <c r="H14" s="61">
        <f>'Статья 6'!H14+'Статья 9'!H14+'Статья 10.1'!H14+'Статья 10.2'!H14+'Статья 10.3'!H14+'Статья 10.4'!H14+'Статья 10.5'!H14+'Статья 10.6'!H14+'Статья 10.7'!H14+'Статья 10.8'!H14+'Статья 10.9'!H14+'Статья 14'!H14+'Статья 17'!H14+'Статья 18'!H14+'Статья 20.1 ч.1'!H14+'Статья 20.1 ч.2'!H14+'Статья 20.1 ч.3'!H14+'Статья 20.1 ч.4'!H14+'Статья 20.1 ч.5'!H14+'Статья 21.1'!H14+'Статья 22'!H14+'Статья 24.1'!H14+'Статья 24.4'!H14+'Статья 30'!H14+'Статья 31'!H14+'статья 6.1'!H14+'Статья 20.1 ч.5.1'!H14+'Статья 20.1 ч.6'!H14+'Статья 20.1 ч.7'!H14</f>
        <v>0</v>
      </c>
      <c r="I14" s="61">
        <f>'Статья 6'!I14+'Статья 9'!I14+'Статья 10.1'!I14+'Статья 10.2'!I14+'Статья 10.3'!I14+'Статья 10.4'!I14+'Статья 10.5'!I14+'Статья 10.6'!I14+'Статья 10.7'!I14+'Статья 10.8'!I14+'Статья 10.9'!I14+'Статья 14'!I14+'Статья 17'!I14+'Статья 18'!I14+'Статья 20.1 ч.1'!I14+'Статья 20.1 ч.2'!I14+'Статья 20.1 ч.3'!I14+'Статья 20.1 ч.4'!I14+'Статья 20.1 ч.5'!I14+'Статья 21.1'!I14+'Статья 22'!I14+'Статья 24.1'!I14+'Статья 24.4'!I14+'Статья 30'!I14+'Статья 31'!I14+'статья 6.1'!I14+'Статья 20.1 ч.5.1'!I14+'Статья 20.1 ч.6'!I14+'Статья 20.1 ч.7'!I14</f>
        <v>0</v>
      </c>
      <c r="J14" s="61">
        <f>'Статья 6'!J14+'Статья 9'!J14+'Статья 10.1'!J14+'Статья 10.2'!J14+'Статья 10.3'!J14+'Статья 10.4'!J14+'Статья 10.5'!J14+'Статья 10.6'!J14+'Статья 10.7'!J14+'Статья 10.8'!J14+'Статья 10.9'!J14+'Статья 14'!J14+'Статья 17'!J14+'Статья 18'!J14+'Статья 20.1 ч.1'!J14+'Статья 20.1 ч.2'!J14+'Статья 20.1 ч.3'!J14+'Статья 20.1 ч.4'!J14+'Статья 20.1 ч.5'!J14+'Статья 21.1'!J14+'Статья 22'!J14+'Статья 24.1'!J14+'Статья 24.4'!J14+'Статья 30'!J14+'Статья 31'!J14+'статья 6.1'!J14+'Статья 20.1 ч.5.1'!J14+'Статья 20.1 ч.6'!J14+'Статья 20.1 ч.7'!J14</f>
        <v>0</v>
      </c>
      <c r="K14" s="61">
        <f>'Статья 6'!K14+'Статья 9'!K14+'Статья 10.1'!K14+'Статья 10.2'!K14+'Статья 10.3'!K14+'Статья 10.4'!K14+'Статья 10.5'!K14+'Статья 10.6'!K14+'Статья 10.7'!K14+'Статья 10.8'!K14+'Статья 10.9'!K14+'Статья 14'!K14+'Статья 17'!K14+'Статья 18'!K14+'Статья 20.1 ч.1'!K14+'Статья 20.1 ч.2'!K14+'Статья 20.1 ч.3'!K14+'Статья 20.1 ч.4'!K14+'Статья 20.1 ч.5'!K14+'Статья 21.1'!K14+'Статья 22'!K14+'Статья 24.1'!K14+'Статья 24.4'!K14+'Статья 30'!K14+'Статья 31'!K14+'статья 6.1'!K14+'Статья 20.1 ч.5.1'!K14+'Статья 20.1 ч.6'!K14+'Статья 20.1 ч.7'!K14</f>
        <v>0</v>
      </c>
      <c r="L14" s="61">
        <f>'Статья 6'!L14+'Статья 9'!L14+'Статья 10.1'!L14+'Статья 10.2'!L14+'Статья 10.3'!L14+'Статья 10.4'!L14+'Статья 10.5'!L14+'Статья 10.6'!L14+'Статья 10.7'!L14+'Статья 10.8'!L14+'Статья 10.9'!L14+'Статья 14'!L14+'Статья 17'!L14+'Статья 18'!L14+'Статья 20.1 ч.1'!L14+'Статья 20.1 ч.2'!L14+'Статья 20.1 ч.3'!L14+'Статья 20.1 ч.4'!L14+'Статья 20.1 ч.5'!L14+'Статья 21.1'!L14+'Статья 22'!L14+'Статья 24.1'!L14+'Статья 24.4'!L14+'Статья 30'!L14+'Статья 31'!L14+'статья 6.1'!L14+'Статья 20.1 ч.5.1'!L14+'Статья 20.1 ч.6'!L14+'Статья 20.1 ч.7'!L14</f>
        <v>0</v>
      </c>
      <c r="M14" s="61">
        <f>'Статья 6'!M14+'Статья 9'!M14+'Статья 10.1'!M14+'Статья 10.2'!M14+'Статья 10.3'!M14+'Статья 10.4'!M14+'Статья 10.5'!M14+'Статья 10.6'!M14+'Статья 10.7'!M14+'Статья 10.8'!M14+'Статья 10.9'!M14+'Статья 14'!M14+'Статья 17'!M14+'Статья 18'!M14+'Статья 20.1 ч.1'!M14+'Статья 20.1 ч.2'!M14+'Статья 20.1 ч.3'!M14+'Статья 20.1 ч.4'!M14+'Статья 20.1 ч.5'!M14+'Статья 21.1'!M14+'Статья 22'!M14+'Статья 24.1'!M14+'Статья 24.4'!M14+'Статья 30'!M14+'Статья 31'!M14+'статья 6.1'!M14+'Статья 20.1 ч.5.1'!M14+'Статья 20.1 ч.6'!M14+'Статья 20.1 ч.7'!M14</f>
        <v>0</v>
      </c>
      <c r="N14" s="61">
        <f>'Статья 6'!N14+'Статья 9'!N14+'Статья 10.1'!N14+'Статья 10.2'!N14+'Статья 10.3'!N14+'Статья 10.4'!N14+'Статья 10.5'!N14+'Статья 10.6'!N14+'Статья 10.7'!N14+'Статья 10.8'!N14+'Статья 10.9'!N14+'Статья 14'!N14+'Статья 17'!N14+'Статья 18'!N14+'Статья 20.1 ч.1'!N14+'Статья 20.1 ч.2'!N14+'Статья 20.1 ч.3'!N14+'Статья 20.1 ч.4'!N14+'Статья 20.1 ч.5'!N14+'Статья 21.1'!N14+'Статья 22'!N14+'Статья 24.1'!N14+'Статья 24.4'!N14+'Статья 30'!N14+'Статья 31'!N14+'статья 6.1'!N14+'Статья 20.1 ч.5.1'!N14+'Статья 20.1 ч.6'!N14+'Статья 20.1 ч.7'!N14</f>
        <v>0</v>
      </c>
      <c r="O14" s="61">
        <f>'Статья 6'!O14+'Статья 9'!O14+'Статья 10.1'!O14+'Статья 10.2'!O14+'Статья 10.3'!O14+'Статья 10.4'!O14+'Статья 10.5'!O14+'Статья 10.6'!O14+'Статья 10.7'!O14+'Статья 10.8'!O14+'Статья 10.9'!O14+'Статья 14'!O14+'Статья 17'!O14+'Статья 18'!O14+'Статья 20.1 ч.1'!O14+'Статья 20.1 ч.2'!O14+'Статья 20.1 ч.3'!O14+'Статья 20.1 ч.4'!O14+'Статья 20.1 ч.5'!O14+'Статья 21.1'!O14+'Статья 22'!O14+'Статья 24.1'!O14+'Статья 24.4'!O14+'Статья 30'!O14+'Статья 31'!O14+'статья 6.1'!O14+'Статья 20.1 ч.5.1'!O14+'Статья 20.1 ч.6'!O14+'Статья 20.1 ч.7'!O14</f>
        <v>0</v>
      </c>
      <c r="P14" s="61">
        <f>'Статья 6'!P14+'Статья 9'!P14+'Статья 10.1'!P14+'Статья 10.2'!P14+'Статья 10.3'!P14+'Статья 10.4'!P14+'Статья 10.5'!P14+'Статья 10.6'!P14+'Статья 10.7'!P14+'Статья 10.8'!P14+'Статья 10.9'!P14+'Статья 14'!P14+'Статья 17'!P14+'Статья 18'!P14+'Статья 20.1 ч.1'!P14+'Статья 20.1 ч.2'!P14+'Статья 20.1 ч.3'!P14+'Статья 20.1 ч.4'!P14+'Статья 20.1 ч.5'!P14+'Статья 21.1'!P14+'Статья 22'!P14+'Статья 24.1'!P14+'Статья 24.4'!P14+'Статья 30'!P14+'Статья 31'!P14+'статья 6.1'!P14+'Статья 20.1 ч.5.1'!P14+'Статья 20.1 ч.6'!P14+'Статья 20.1 ч.7'!P14</f>
        <v>0</v>
      </c>
      <c r="Q14" s="61">
        <f>'Статья 6'!Q14+'Статья 9'!Q14+'Статья 10.1'!Q14+'Статья 10.2'!Q14+'Статья 10.3'!Q14+'Статья 10.4'!Q14+'Статья 10.5'!Q14+'Статья 10.6'!Q14+'Статья 10.7'!Q14+'Статья 10.8'!Q14+'Статья 10.9'!Q14+'Статья 14'!Q14+'Статья 17'!Q14+'Статья 18'!Q14+'Статья 20.1 ч.1'!Q14+'Статья 20.1 ч.2'!Q14+'Статья 20.1 ч.3'!Q14+'Статья 20.1 ч.4'!Q14+'Статья 20.1 ч.5'!Q14+'Статья 21.1'!Q14+'Статья 22'!Q14+'Статья 24.1'!Q14+'Статья 24.4'!Q14+'Статья 30'!Q14+'Статья 31'!Q14+'статья 6.1'!Q14+'Статья 20.1 ч.5.1'!Q14+'Статья 20.1 ч.6'!Q14+'Статья 20.1 ч.7'!Q14</f>
        <v>0</v>
      </c>
      <c r="R14" s="133" t="str">
        <f t="shared" si="0"/>
        <v>Выполнено</v>
      </c>
      <c r="S14" s="65" t="str">
        <f t="shared" si="1"/>
        <v>Выполнено</v>
      </c>
    </row>
    <row r="15" spans="1:22" s="3" customFormat="1" ht="33" customHeight="1" x14ac:dyDescent="0.3">
      <c r="A15" s="62" t="s">
        <v>26</v>
      </c>
      <c r="B15" s="61">
        <f>'Статья 6'!B15+'Статья 9'!B15+'Статья 10.1'!B15+'Статья 10.2'!B15+'Статья 10.3'!B15+'Статья 10.4'!B15+'Статья 10.5'!B15+'Статья 10.6'!B15+'Статья 10.7'!B15+'Статья 10.8'!B15+'Статья 10.9'!B15+'Статья 14'!B15+'Статья 17'!B15+'Статья 18'!B15+'Статья 20.1 ч.1'!B15+'Статья 20.1 ч.2'!B15+'Статья 20.1 ч.3'!B15+'Статья 20.1 ч.4'!B15+'Статья 20.1 ч.5'!B15+'Статья 21.1'!B15+'Статья 22'!B15+'Статья 24.1'!B15+'Статья 24.4'!B15+'Статья 30'!B15+'Статья 31'!B15+'статья 6.1'!B15+'Статья 20.1 ч.5.1'!B15+'Статья 20.1 ч.6'!B15+'Статья 20.1 ч.7'!B15</f>
        <v>1</v>
      </c>
      <c r="C15" s="61">
        <f>'Статья 6'!C15+'Статья 9'!C15+'Статья 10.1'!C15+'Статья 10.2'!C15+'Статья 10.3'!C15+'Статья 10.4'!C15+'Статья 10.5'!C15+'Статья 10.6'!C15+'Статья 10.7'!C15+'Статья 10.8'!C15+'Статья 10.9'!C15+'Статья 14'!C15+'Статья 17'!C15+'Статья 18'!C15+'Статья 20.1 ч.1'!C15+'Статья 20.1 ч.2'!C15+'Статья 20.1 ч.3'!C15+'Статья 20.1 ч.4'!C15+'Статья 20.1 ч.5'!C15+'Статья 21.1'!C15+'Статья 22'!C15+'Статья 24.1'!C15+'Статья 24.4'!C15+'Статья 30'!C15+'Статья 31'!C15+'статья 6.1'!C15+'Статья 20.1 ч.5.1'!B15+'Статья 20.1 ч.6'!C15+'Статья 20.1 ч.7'!C15</f>
        <v>4</v>
      </c>
      <c r="D15" s="61">
        <f>'Статья 6'!D15+'Статья 9'!D15+'Статья 10.1'!D15+'Статья 10.2'!D15+'Статья 10.3'!D15+'Статья 10.4'!D15+'Статья 10.5'!D15+'Статья 10.6'!D15+'Статья 10.7'!D15+'Статья 10.8'!D15+'Статья 10.9'!D15+'Статья 14'!D15+'Статья 17'!D15+'Статья 18'!D15+'Статья 20.1 ч.1'!D15+'Статья 20.1 ч.2'!D15+'Статья 20.1 ч.3'!D15+'Статья 20.1 ч.4'!D15+'Статья 20.1 ч.5'!D15+'Статья 21.1'!D15+'Статья 22'!D15+'Статья 24.1'!D15+'Статья 24.4'!D15+'Статья 30'!D15+'Статья 31'!D15+'статья 6.1'!D15+'Статья 20.1 ч.5.1'!D15+'Статья 20.1 ч.6'!D15+'Статья 20.1 ч.7'!D15</f>
        <v>0</v>
      </c>
      <c r="E15" s="61">
        <f>'Статья 6'!E15+'Статья 9'!E15+'Статья 10.1'!E15+'Статья 10.2'!E15+'Статья 10.3'!E15+'Статья 10.4'!E15+'Статья 10.5'!E15+'Статья 10.6'!E15+'Статья 10.7'!E15+'Статья 10.8'!E15+'Статья 10.9'!E15+'Статья 14'!E15+'Статья 17'!E15+'Статья 18'!E15+'Статья 20.1 ч.1'!E15+'Статья 20.1 ч.2'!E15+'Статья 20.1 ч.3'!E15+'Статья 20.1 ч.4'!E15+'Статья 20.1 ч.5'!E15+'Статья 21.1'!E15+'Статья 22'!E15+'Статья 24.1'!E15+'Статья 24.4'!E15+'Статья 30'!E15+'Статья 31'!E15+'статья 6.1'!E15+'Статья 20.1 ч.5.1'!E15+'Статья 20.1 ч.6'!E15+'Статья 20.1 ч.7'!E15</f>
        <v>4</v>
      </c>
      <c r="F15" s="61">
        <f>'Статья 6'!F15+'Статья 9'!F15+'Статья 10.1'!F15+'Статья 10.2'!F15+'Статья 10.3'!F15+'Статья 10.4'!F15+'Статья 10.5'!F15+'Статья 10.6'!F15+'Статья 10.7'!F15+'Статья 10.8'!F15+'Статья 10.9'!F15+'Статья 14'!F15+'Статья 17'!F15+'Статья 18'!F15+'Статья 20.1 ч.1'!F15+'Статья 20.1 ч.2'!F15+'Статья 20.1 ч.3'!F15+'Статья 20.1 ч.4'!F15+'Статья 20.1 ч.5'!F15+'Статья 21.1'!F15+'Статья 22'!F15+'Статья 24.1'!F15+'Статья 24.4'!F15+'Статья 30'!F15+'Статья 31'!F15+'статья 6.1'!F15+'Статья 20.1 ч.5.1'!F15+'Статья 20.1 ч.6'!F15+'Статья 20.1 ч.7'!F15</f>
        <v>0</v>
      </c>
      <c r="G15" s="61">
        <f>'Статья 6'!G15+'Статья 9'!G15+'Статья 10.1'!G15+'Статья 10.2'!G15+'Статья 10.3'!G15+'Статья 10.4'!G15+'Статья 10.5'!G15+'Статья 10.6'!G15+'Статья 10.7'!G15+'Статья 10.8'!G15+'Статья 10.9'!G15+'Статья 14'!G15+'Статья 17'!G15+'Статья 18'!G15+'Статья 20.1 ч.1'!G15+'Статья 20.1 ч.2'!G15+'Статья 20.1 ч.3'!G15+'Статья 20.1 ч.4'!G15+'Статья 20.1 ч.5'!G15+'Статья 21.1'!G15+'Статья 22'!G15+'Статья 24.1'!G15+'Статья 24.4'!G15+'Статья 30'!G15+'Статья 31'!G15+'статья 6.1'!G15+'Статья 20.1 ч.5.1'!G15+'Статья 20.1 ч.6'!G15+'Статья 20.1 ч.7'!G15</f>
        <v>0</v>
      </c>
      <c r="H15" s="61">
        <f>'Статья 6'!H15+'Статья 9'!H15+'Статья 10.1'!H15+'Статья 10.2'!H15+'Статья 10.3'!H15+'Статья 10.4'!H15+'Статья 10.5'!H15+'Статья 10.6'!H15+'Статья 10.7'!H15+'Статья 10.8'!H15+'Статья 10.9'!H15+'Статья 14'!H15+'Статья 17'!H15+'Статья 18'!H15+'Статья 20.1 ч.1'!H15+'Статья 20.1 ч.2'!H15+'Статья 20.1 ч.3'!H15+'Статья 20.1 ч.4'!H15+'Статья 20.1 ч.5'!H15+'Статья 21.1'!H15+'Статья 22'!H15+'Статья 24.1'!H15+'Статья 24.4'!H15+'Статья 30'!H15+'Статья 31'!H15+'статья 6.1'!H15+'Статья 20.1 ч.5.1'!H15+'Статья 20.1 ч.6'!H15+'Статья 20.1 ч.7'!H15</f>
        <v>1</v>
      </c>
      <c r="I15" s="61">
        <f>'Статья 6'!I15+'Статья 9'!I15+'Статья 10.1'!I15+'Статья 10.2'!I15+'Статья 10.3'!I15+'Статья 10.4'!I15+'Статья 10.5'!I15+'Статья 10.6'!I15+'Статья 10.7'!I15+'Статья 10.8'!I15+'Статья 10.9'!I15+'Статья 14'!I15+'Статья 17'!I15+'Статья 18'!I15+'Статья 20.1 ч.1'!I15+'Статья 20.1 ч.2'!I15+'Статья 20.1 ч.3'!I15+'Статья 20.1 ч.4'!I15+'Статья 20.1 ч.5'!I15+'Статья 21.1'!I15+'Статья 22'!I15+'Статья 24.1'!I15+'Статья 24.4'!I15+'Статья 30'!I15+'Статья 31'!I15+'статья 6.1'!I15+'Статья 20.1 ч.5.1'!I15+'Статья 20.1 ч.6'!I15+'Статья 20.1 ч.7'!I15</f>
        <v>0</v>
      </c>
      <c r="J15" s="61">
        <f>'Статья 6'!J15+'Статья 9'!J15+'Статья 10.1'!J15+'Статья 10.2'!J15+'Статья 10.3'!J15+'Статья 10.4'!J15+'Статья 10.5'!J15+'Статья 10.6'!J15+'Статья 10.7'!J15+'Статья 10.8'!J15+'Статья 10.9'!J15+'Статья 14'!J15+'Статья 17'!J15+'Статья 18'!J15+'Статья 20.1 ч.1'!J15+'Статья 20.1 ч.2'!J15+'Статья 20.1 ч.3'!J15+'Статья 20.1 ч.4'!J15+'Статья 20.1 ч.5'!J15+'Статья 21.1'!J15+'Статья 22'!J15+'Статья 24.1'!J15+'Статья 24.4'!J15+'Статья 30'!J15+'Статья 31'!J15+'статья 6.1'!J15+'Статья 20.1 ч.5.1'!J15+'Статья 20.1 ч.6'!J15+'Статья 20.1 ч.7'!J15</f>
        <v>0</v>
      </c>
      <c r="K15" s="61">
        <f>'Статья 6'!K15+'Статья 9'!K15+'Статья 10.1'!K15+'Статья 10.2'!K15+'Статья 10.3'!K15+'Статья 10.4'!K15+'Статья 10.5'!K15+'Статья 10.6'!K15+'Статья 10.7'!K15+'Статья 10.8'!K15+'Статья 10.9'!K15+'Статья 14'!K15+'Статья 17'!K15+'Статья 18'!K15+'Статья 20.1 ч.1'!K15+'Статья 20.1 ч.2'!K15+'Статья 20.1 ч.3'!K15+'Статья 20.1 ч.4'!K15+'Статья 20.1 ч.5'!K15+'Статья 21.1'!K15+'Статья 22'!K15+'Статья 24.1'!K15+'Статья 24.4'!K15+'Статья 30'!K15+'Статья 31'!K15+'статья 6.1'!K15+'Статья 20.1 ч.5.1'!K15+'Статья 20.1 ч.6'!K15+'Статья 20.1 ч.7'!K15</f>
        <v>0</v>
      </c>
      <c r="L15" s="61">
        <f>'Статья 6'!L15+'Статья 9'!L15+'Статья 10.1'!L15+'Статья 10.2'!L15+'Статья 10.3'!L15+'Статья 10.4'!L15+'Статья 10.5'!L15+'Статья 10.6'!L15+'Статья 10.7'!L15+'Статья 10.8'!L15+'Статья 10.9'!L15+'Статья 14'!L15+'Статья 17'!L15+'Статья 18'!L15+'Статья 20.1 ч.1'!L15+'Статья 20.1 ч.2'!L15+'Статья 20.1 ч.3'!L15+'Статья 20.1 ч.4'!L15+'Статья 20.1 ч.5'!L15+'Статья 21.1'!L15+'Статья 22'!L15+'Статья 24.1'!L15+'Статья 24.4'!L15+'Статья 30'!L15+'Статья 31'!L15+'статья 6.1'!L15+'Статья 20.1 ч.5.1'!L15+'Статья 20.1 ч.6'!L15+'Статья 20.1 ч.7'!L15</f>
        <v>3</v>
      </c>
      <c r="M15" s="61">
        <f>'Статья 6'!M15+'Статья 9'!M15+'Статья 10.1'!M15+'Статья 10.2'!M15+'Статья 10.3'!M15+'Статья 10.4'!M15+'Статья 10.5'!M15+'Статья 10.6'!M15+'Статья 10.7'!M15+'Статья 10.8'!M15+'Статья 10.9'!M15+'Статья 14'!M15+'Статья 17'!M15+'Статья 18'!M15+'Статья 20.1 ч.1'!M15+'Статья 20.1 ч.2'!M15+'Статья 20.1 ч.3'!M15+'Статья 20.1 ч.4'!M15+'Статья 20.1 ч.5'!M15+'Статья 21.1'!M15+'Статья 22'!M15+'Статья 24.1'!M15+'Статья 24.4'!M15+'Статья 30'!M15+'Статья 31'!M15+'статья 6.1'!M15+'Статья 20.1 ч.5.1'!M15+'Статья 20.1 ч.6'!M15+'Статья 20.1 ч.7'!M15</f>
        <v>0</v>
      </c>
      <c r="N15" s="61">
        <f>'Статья 6'!N15+'Статья 9'!N15+'Статья 10.1'!N15+'Статья 10.2'!N15+'Статья 10.3'!N15+'Статья 10.4'!N15+'Статья 10.5'!N15+'Статья 10.6'!N15+'Статья 10.7'!N15+'Статья 10.8'!N15+'Статья 10.9'!N15+'Статья 14'!N15+'Статья 17'!N15+'Статья 18'!N15+'Статья 20.1 ч.1'!N15+'Статья 20.1 ч.2'!N15+'Статья 20.1 ч.3'!N15+'Статья 20.1 ч.4'!N15+'Статья 20.1 ч.5'!N15+'Статья 21.1'!N15+'Статья 22'!N15+'Статья 24.1'!N15+'Статья 24.4'!N15+'Статья 30'!N15+'Статья 31'!N15+'статья 6.1'!N15+'Статья 20.1 ч.5.1'!N15+'Статья 20.1 ч.6'!N15+'Статья 20.1 ч.7'!N15</f>
        <v>0</v>
      </c>
      <c r="O15" s="61">
        <f>'Статья 6'!O15+'Статья 9'!O15+'Статья 10.1'!O15+'Статья 10.2'!O15+'Статья 10.3'!O15+'Статья 10.4'!O15+'Статья 10.5'!O15+'Статья 10.6'!O15+'Статья 10.7'!O15+'Статья 10.8'!O15+'Статья 10.9'!O15+'Статья 14'!O15+'Статья 17'!O15+'Статья 18'!O15+'Статья 20.1 ч.1'!O15+'Статья 20.1 ч.2'!O15+'Статья 20.1 ч.3'!O15+'Статья 20.1 ч.4'!O15+'Статья 20.1 ч.5'!O15+'Статья 21.1'!O15+'Статья 22'!O15+'Статья 24.1'!O15+'Статья 24.4'!O15+'Статья 30'!O15+'Статья 31'!O15+'статья 6.1'!O15+'Статья 20.1 ч.5.1'!O15+'Статья 20.1 ч.6'!O15+'Статья 20.1 ч.7'!O15</f>
        <v>3</v>
      </c>
      <c r="P15" s="61">
        <f>'Статья 6'!P15+'Статья 9'!P15+'Статья 10.1'!P15+'Статья 10.2'!P15+'Статья 10.3'!P15+'Статья 10.4'!P15+'Статья 10.5'!P15+'Статья 10.6'!P15+'Статья 10.7'!P15+'Статья 10.8'!P15+'Статья 10.9'!P15+'Статья 14'!P15+'Статья 17'!P15+'Статья 18'!P15+'Статья 20.1 ч.1'!P15+'Статья 20.1 ч.2'!P15+'Статья 20.1 ч.3'!P15+'Статья 20.1 ч.4'!P15+'Статья 20.1 ч.5'!P15+'Статья 21.1'!P15+'Статья 22'!P15+'Статья 24.1'!P15+'Статья 24.4'!P15+'Статья 30'!P15+'Статья 31'!P15+'статья 6.1'!P15+'Статья 20.1 ч.5.1'!P15+'Статья 20.1 ч.6'!P15+'Статья 20.1 ч.7'!P15</f>
        <v>0</v>
      </c>
      <c r="Q15" s="61">
        <f>'Статья 6'!Q15+'Статья 9'!Q15+'Статья 10.1'!Q15+'Статья 10.2'!Q15+'Статья 10.3'!Q15+'Статья 10.4'!Q15+'Статья 10.5'!Q15+'Статья 10.6'!Q15+'Статья 10.7'!Q15+'Статья 10.8'!Q15+'Статья 10.9'!Q15+'Статья 14'!Q15+'Статья 17'!Q15+'Статья 18'!Q15+'Статья 20.1 ч.1'!Q15+'Статья 20.1 ч.2'!Q15+'Статья 20.1 ч.3'!Q15+'Статья 20.1 ч.4'!Q15+'Статья 20.1 ч.5'!Q15+'Статья 21.1'!Q15+'Статья 22'!Q15+'Статья 24.1'!Q15+'Статья 24.4'!Q15+'Статья 30'!Q15+'Статья 31'!Q15+'статья 6.1'!Q15+'Статья 20.1 ч.5.1'!Q15+'Статья 20.1 ч.6'!Q15+'Статья 20.1 ч.7'!Q15</f>
        <v>1</v>
      </c>
      <c r="R15" s="133" t="str">
        <f t="shared" si="0"/>
        <v>Выполнено</v>
      </c>
      <c r="S15" s="65" t="str">
        <f t="shared" si="1"/>
        <v>Выполнено</v>
      </c>
    </row>
    <row r="16" spans="1:22" s="3" customFormat="1" ht="33" customHeight="1" x14ac:dyDescent="0.3">
      <c r="A16" s="62" t="s">
        <v>27</v>
      </c>
      <c r="B16" s="61">
        <f>'Статья 6'!B16+'Статья 9'!B16+'Статья 10.1'!B16+'Статья 10.2'!B16+'Статья 10.3'!B16+'Статья 10.4'!B16+'Статья 10.5'!B16+'Статья 10.6'!B16+'Статья 10.7'!B16+'Статья 10.8'!B16+'Статья 10.9'!B16+'Статья 14'!B16+'Статья 17'!B16+'Статья 18'!B16+'Статья 20.1 ч.1'!B16+'Статья 20.1 ч.2'!B16+'Статья 20.1 ч.3'!B16+'Статья 20.1 ч.4'!B16+'Статья 20.1 ч.5'!B16+'Статья 21.1'!B16+'Статья 22'!B16+'Статья 24.1'!B16+'Статья 24.4'!B16+'Статья 30'!B16+'Статья 31'!B16+'статья 6.1'!B16+'Статья 20.1 ч.5.1'!B16+'Статья 20.1 ч.6'!B16+'Статья 20.1 ч.7'!B16</f>
        <v>0</v>
      </c>
      <c r="C16" s="61">
        <f>'Статья 6'!C16+'Статья 9'!C16+'Статья 10.1'!C16+'Статья 10.2'!C16+'Статья 10.3'!C16+'Статья 10.4'!C16+'Статья 10.5'!C16+'Статья 10.6'!C16+'Статья 10.7'!C16+'Статья 10.8'!C16+'Статья 10.9'!C16+'Статья 14'!C16+'Статья 17'!C16+'Статья 18'!C16+'Статья 20.1 ч.1'!C16+'Статья 20.1 ч.2'!C16+'Статья 20.1 ч.3'!C16+'Статья 20.1 ч.4'!C16+'Статья 20.1 ч.5'!C16+'Статья 21.1'!C16+'Статья 22'!C16+'Статья 24.1'!C16+'Статья 24.4'!C16+'Статья 30'!C16+'Статья 31'!C16+'статья 6.1'!C16+'Статья 20.1 ч.5.1'!B16+'Статья 20.1 ч.6'!C16+'Статья 20.1 ч.7'!C16</f>
        <v>4</v>
      </c>
      <c r="D16" s="61">
        <f>'Статья 6'!D16+'Статья 9'!D16+'Статья 10.1'!D16+'Статья 10.2'!D16+'Статья 10.3'!D16+'Статья 10.4'!D16+'Статья 10.5'!D16+'Статья 10.6'!D16+'Статья 10.7'!D16+'Статья 10.8'!D16+'Статья 10.9'!D16+'Статья 14'!D16+'Статья 17'!D16+'Статья 18'!D16+'Статья 20.1 ч.1'!D16+'Статья 20.1 ч.2'!D16+'Статья 20.1 ч.3'!D16+'Статья 20.1 ч.4'!D16+'Статья 20.1 ч.5'!D16+'Статья 21.1'!D16+'Статья 22'!D16+'Статья 24.1'!D16+'Статья 24.4'!D16+'Статья 30'!D16+'Статья 31'!D16+'статья 6.1'!D16+'Статья 20.1 ч.5.1'!D16+'Статья 20.1 ч.6'!D16+'Статья 20.1 ч.7'!D16</f>
        <v>0</v>
      </c>
      <c r="E16" s="61">
        <f>'Статья 6'!E16+'Статья 9'!E16+'Статья 10.1'!E16+'Статья 10.2'!E16+'Статья 10.3'!E16+'Статья 10.4'!E16+'Статья 10.5'!E16+'Статья 10.6'!E16+'Статья 10.7'!E16+'Статья 10.8'!E16+'Статья 10.9'!E16+'Статья 14'!E16+'Статья 17'!E16+'Статья 18'!E16+'Статья 20.1 ч.1'!E16+'Статья 20.1 ч.2'!E16+'Статья 20.1 ч.3'!E16+'Статья 20.1 ч.4'!E16+'Статья 20.1 ч.5'!E16+'Статья 21.1'!E16+'Статья 22'!E16+'Статья 24.1'!E16+'Статья 24.4'!E16+'Статья 30'!E16+'Статья 31'!E16+'статья 6.1'!E16+'Статья 20.1 ч.5.1'!E16+'Статья 20.1 ч.6'!E16+'Статья 20.1 ч.7'!E16</f>
        <v>4</v>
      </c>
      <c r="F16" s="61">
        <f>'Статья 6'!F16+'Статья 9'!F16+'Статья 10.1'!F16+'Статья 10.2'!F16+'Статья 10.3'!F16+'Статья 10.4'!F16+'Статья 10.5'!F16+'Статья 10.6'!F16+'Статья 10.7'!F16+'Статья 10.8'!F16+'Статья 10.9'!F16+'Статья 14'!F16+'Статья 17'!F16+'Статья 18'!F16+'Статья 20.1 ч.1'!F16+'Статья 20.1 ч.2'!F16+'Статья 20.1 ч.3'!F16+'Статья 20.1 ч.4'!F16+'Статья 20.1 ч.5'!F16+'Статья 21.1'!F16+'Статья 22'!F16+'Статья 24.1'!F16+'Статья 24.4'!F16+'Статья 30'!F16+'Статья 31'!F16+'статья 6.1'!F16+'Статья 20.1 ч.5.1'!F16+'Статья 20.1 ч.6'!F16+'Статья 20.1 ч.7'!F16</f>
        <v>0</v>
      </c>
      <c r="G16" s="61">
        <f>'Статья 6'!G16+'Статья 9'!G16+'Статья 10.1'!G16+'Статья 10.2'!G16+'Статья 10.3'!G16+'Статья 10.4'!G16+'Статья 10.5'!G16+'Статья 10.6'!G16+'Статья 10.7'!G16+'Статья 10.8'!G16+'Статья 10.9'!G16+'Статья 14'!G16+'Статья 17'!G16+'Статья 18'!G16+'Статья 20.1 ч.1'!G16+'Статья 20.1 ч.2'!G16+'Статья 20.1 ч.3'!G16+'Статья 20.1 ч.4'!G16+'Статья 20.1 ч.5'!G16+'Статья 21.1'!G16+'Статья 22'!G16+'Статья 24.1'!G16+'Статья 24.4'!G16+'Статья 30'!G16+'Статья 31'!G16+'статья 6.1'!G16+'Статья 20.1 ч.5.1'!G16+'Статья 20.1 ч.6'!G16+'Статья 20.1 ч.7'!G16</f>
        <v>0</v>
      </c>
      <c r="H16" s="61">
        <f>'Статья 6'!H16+'Статья 9'!H16+'Статья 10.1'!H16+'Статья 10.2'!H16+'Статья 10.3'!H16+'Статья 10.4'!H16+'Статья 10.5'!H16+'Статья 10.6'!H16+'Статья 10.7'!H16+'Статья 10.8'!H16+'Статья 10.9'!H16+'Статья 14'!H16+'Статья 17'!H16+'Статья 18'!H16+'Статья 20.1 ч.1'!H16+'Статья 20.1 ч.2'!H16+'Статья 20.1 ч.3'!H16+'Статья 20.1 ч.4'!H16+'Статья 20.1 ч.5'!H16+'Статья 21.1'!H16+'Статья 22'!H16+'Статья 24.1'!H16+'Статья 24.4'!H16+'Статья 30'!H16+'Статья 31'!H16+'статья 6.1'!H16+'Статья 20.1 ч.5.1'!H16+'Статья 20.1 ч.6'!H16+'Статья 20.1 ч.7'!H16</f>
        <v>0</v>
      </c>
      <c r="I16" s="61">
        <f>'Статья 6'!I16+'Статья 9'!I16+'Статья 10.1'!I16+'Статья 10.2'!I16+'Статья 10.3'!I16+'Статья 10.4'!I16+'Статья 10.5'!I16+'Статья 10.6'!I16+'Статья 10.7'!I16+'Статья 10.8'!I16+'Статья 10.9'!I16+'Статья 14'!I16+'Статья 17'!I16+'Статья 18'!I16+'Статья 20.1 ч.1'!I16+'Статья 20.1 ч.2'!I16+'Статья 20.1 ч.3'!I16+'Статья 20.1 ч.4'!I16+'Статья 20.1 ч.5'!I16+'Статья 21.1'!I16+'Статья 22'!I16+'Статья 24.1'!I16+'Статья 24.4'!I16+'Статья 30'!I16+'Статья 31'!I16+'статья 6.1'!I16+'Статья 20.1 ч.5.1'!I16+'Статья 20.1 ч.6'!I16+'Статья 20.1 ч.7'!I16</f>
        <v>0</v>
      </c>
      <c r="J16" s="61">
        <f>'Статья 6'!J16+'Статья 9'!J16+'Статья 10.1'!J16+'Статья 10.2'!J16+'Статья 10.3'!J16+'Статья 10.4'!J16+'Статья 10.5'!J16+'Статья 10.6'!J16+'Статья 10.7'!J16+'Статья 10.8'!J16+'Статья 10.9'!J16+'Статья 14'!J16+'Статья 17'!J16+'Статья 18'!J16+'Статья 20.1 ч.1'!J16+'Статья 20.1 ч.2'!J16+'Статья 20.1 ч.3'!J16+'Статья 20.1 ч.4'!J16+'Статья 20.1 ч.5'!J16+'Статья 21.1'!J16+'Статья 22'!J16+'Статья 24.1'!J16+'Статья 24.4'!J16+'Статья 30'!J16+'Статья 31'!J16+'статья 6.1'!J16+'Статья 20.1 ч.5.1'!J16+'Статья 20.1 ч.6'!J16+'Статья 20.1 ч.7'!J16</f>
        <v>4</v>
      </c>
      <c r="K16" s="61">
        <f>'Статья 6'!K16+'Статья 9'!K16+'Статья 10.1'!K16+'Статья 10.2'!K16+'Статья 10.3'!K16+'Статья 10.4'!K16+'Статья 10.5'!K16+'Статья 10.6'!K16+'Статья 10.7'!K16+'Статья 10.8'!K16+'Статья 10.9'!K16+'Статья 14'!K16+'Статья 17'!K16+'Статья 18'!K16+'Статья 20.1 ч.1'!K16+'Статья 20.1 ч.2'!K16+'Статья 20.1 ч.3'!K16+'Статья 20.1 ч.4'!K16+'Статья 20.1 ч.5'!K16+'Статья 21.1'!K16+'Статья 22'!K16+'Статья 24.1'!K16+'Статья 24.4'!K16+'Статья 30'!K16+'Статья 31'!K16+'статья 6.1'!K16+'Статья 20.1 ч.5.1'!K16+'Статья 20.1 ч.6'!K16+'Статья 20.1 ч.7'!K16</f>
        <v>0</v>
      </c>
      <c r="L16" s="61">
        <f>'Статья 6'!L16+'Статья 9'!L16+'Статья 10.1'!L16+'Статья 10.2'!L16+'Статья 10.3'!L16+'Статья 10.4'!L16+'Статья 10.5'!L16+'Статья 10.6'!L16+'Статья 10.7'!L16+'Статья 10.8'!L16+'Статья 10.9'!L16+'Статья 14'!L16+'Статья 17'!L16+'Статья 18'!L16+'Статья 20.1 ч.1'!L16+'Статья 20.1 ч.2'!L16+'Статья 20.1 ч.3'!L16+'Статья 20.1 ч.4'!L16+'Статья 20.1 ч.5'!L16+'Статья 21.1'!L16+'Статья 22'!L16+'Статья 24.1'!L16+'Статья 24.4'!L16+'Статья 30'!L16+'Статья 31'!L16+'статья 6.1'!L16+'Статья 20.1 ч.5.1'!L16+'Статья 20.1 ч.6'!L16+'Статья 20.1 ч.7'!L16</f>
        <v>4</v>
      </c>
      <c r="M16" s="61">
        <f>'Статья 6'!M16+'Статья 9'!M16+'Статья 10.1'!M16+'Статья 10.2'!M16+'Статья 10.3'!M16+'Статья 10.4'!M16+'Статья 10.5'!M16+'Статья 10.6'!M16+'Статья 10.7'!M16+'Статья 10.8'!M16+'Статья 10.9'!M16+'Статья 14'!M16+'Статья 17'!M16+'Статья 18'!M16+'Статья 20.1 ч.1'!M16+'Статья 20.1 ч.2'!M16+'Статья 20.1 ч.3'!M16+'Статья 20.1 ч.4'!M16+'Статья 20.1 ч.5'!M16+'Статья 21.1'!M16+'Статья 22'!M16+'Статья 24.1'!M16+'Статья 24.4'!M16+'Статья 30'!M16+'Статья 31'!M16+'статья 6.1'!M16+'Статья 20.1 ч.5.1'!M16+'Статья 20.1 ч.6'!M16+'Статья 20.1 ч.7'!M16</f>
        <v>0</v>
      </c>
      <c r="N16" s="61">
        <f>'Статья 6'!N16+'Статья 9'!N16+'Статья 10.1'!N16+'Статья 10.2'!N16+'Статья 10.3'!N16+'Статья 10.4'!N16+'Статья 10.5'!N16+'Статья 10.6'!N16+'Статья 10.7'!N16+'Статья 10.8'!N16+'Статья 10.9'!N16+'Статья 14'!N16+'Статья 17'!N16+'Статья 18'!N16+'Статья 20.1 ч.1'!N16+'Статья 20.1 ч.2'!N16+'Статья 20.1 ч.3'!N16+'Статья 20.1 ч.4'!N16+'Статья 20.1 ч.5'!N16+'Статья 21.1'!N16+'Статья 22'!N16+'Статья 24.1'!N16+'Статья 24.4'!N16+'Статья 30'!N16+'Статья 31'!N16+'статья 6.1'!N16+'Статья 20.1 ч.5.1'!N16+'Статья 20.1 ч.6'!N16+'Статья 20.1 ч.7'!N16</f>
        <v>0</v>
      </c>
      <c r="O16" s="61">
        <f>'Статья 6'!O16+'Статья 9'!O16+'Статья 10.1'!O16+'Статья 10.2'!O16+'Статья 10.3'!O16+'Статья 10.4'!O16+'Статья 10.5'!O16+'Статья 10.6'!O16+'Статья 10.7'!O16+'Статья 10.8'!O16+'Статья 10.9'!O16+'Статья 14'!O16+'Статья 17'!O16+'Статья 18'!O16+'Статья 20.1 ч.1'!O16+'Статья 20.1 ч.2'!O16+'Статья 20.1 ч.3'!O16+'Статья 20.1 ч.4'!O16+'Статья 20.1 ч.5'!O16+'Статья 21.1'!O16+'Статья 22'!O16+'Статья 24.1'!O16+'Статья 24.4'!O16+'Статья 30'!O16+'Статья 31'!O16+'статья 6.1'!O16+'Статья 20.1 ч.5.1'!O16+'Статья 20.1 ч.6'!O16+'Статья 20.1 ч.7'!O16</f>
        <v>4</v>
      </c>
      <c r="P16" s="61">
        <f>'Статья 6'!P16+'Статья 9'!P16+'Статья 10.1'!P16+'Статья 10.2'!P16+'Статья 10.3'!P16+'Статья 10.4'!P16+'Статья 10.5'!P16+'Статья 10.6'!P16+'Статья 10.7'!P16+'Статья 10.8'!P16+'Статья 10.9'!P16+'Статья 14'!P16+'Статья 17'!P16+'Статья 18'!P16+'Статья 20.1 ч.1'!P16+'Статья 20.1 ч.2'!P16+'Статья 20.1 ч.3'!P16+'Статья 20.1 ч.4'!P16+'Статья 20.1 ч.5'!P16+'Статья 21.1'!P16+'Статья 22'!P16+'Статья 24.1'!P16+'Статья 24.4'!P16+'Статья 30'!P16+'Статья 31'!P16+'статья 6.1'!P16+'Статья 20.1 ч.5.1'!P16+'Статья 20.1 ч.6'!P16+'Статья 20.1 ч.7'!P16</f>
        <v>0</v>
      </c>
      <c r="Q16" s="61">
        <f>'Статья 6'!Q16+'Статья 9'!Q16+'Статья 10.1'!Q16+'Статья 10.2'!Q16+'Статья 10.3'!Q16+'Статья 10.4'!Q16+'Статья 10.5'!Q16+'Статья 10.6'!Q16+'Статья 10.7'!Q16+'Статья 10.8'!Q16+'Статья 10.9'!Q16+'Статья 14'!Q16+'Статья 17'!Q16+'Статья 18'!Q16+'Статья 20.1 ч.1'!Q16+'Статья 20.1 ч.2'!Q16+'Статья 20.1 ч.3'!Q16+'Статья 20.1 ч.4'!Q16+'Статья 20.1 ч.5'!Q16+'Статья 21.1'!Q16+'Статья 22'!Q16+'Статья 24.1'!Q16+'Статья 24.4'!Q16+'Статья 30'!Q16+'Статья 31'!Q16+'статья 6.1'!Q16+'Статья 20.1 ч.5.1'!Q16+'Статья 20.1 ч.6'!Q16+'Статья 20.1 ч.7'!Q16</f>
        <v>0</v>
      </c>
      <c r="R16" s="133" t="str">
        <f t="shared" si="0"/>
        <v>Выполнено</v>
      </c>
      <c r="S16" s="65" t="str">
        <f t="shared" si="1"/>
        <v>Выполнено</v>
      </c>
    </row>
    <row r="17" spans="1:22" s="3" customFormat="1" ht="33" customHeight="1" x14ac:dyDescent="0.3">
      <c r="A17" s="62" t="s">
        <v>28</v>
      </c>
      <c r="B17" s="61">
        <f>'Статья 6'!B17+'Статья 9'!B17+'Статья 10.1'!B17+'Статья 10.2'!B17+'Статья 10.3'!B17+'Статья 10.4'!B17+'Статья 10.5'!B17+'Статья 10.6'!B17+'Статья 10.7'!B17+'Статья 10.8'!B17+'Статья 10.9'!B17+'Статья 14'!B17+'Статья 17'!B17+'Статья 18'!B17+'Статья 20.1 ч.1'!B17+'Статья 20.1 ч.2'!B17+'Статья 20.1 ч.3'!B17+'Статья 20.1 ч.4'!B17+'Статья 20.1 ч.5'!B17+'Статья 21.1'!B17+'Статья 22'!B17+'Статья 24.1'!B17+'Статья 24.4'!B17+'Статья 30'!B17+'Статья 31'!B17+'статья 6.1'!B17+'Статья 20.1 ч.5.1'!B17+'Статья 20.1 ч.6'!B17+'Статья 20.1 ч.7'!B17</f>
        <v>2</v>
      </c>
      <c r="C17" s="61">
        <f>'Статья 6'!C17+'Статья 9'!C17+'Статья 10.1'!C17+'Статья 10.2'!C17+'Статья 10.3'!C17+'Статья 10.4'!C17+'Статья 10.5'!C17+'Статья 10.6'!C17+'Статья 10.7'!C17+'Статья 10.8'!C17+'Статья 10.9'!C17+'Статья 14'!C17+'Статья 17'!C17+'Статья 18'!C17+'Статья 20.1 ч.1'!C17+'Статья 20.1 ч.2'!C17+'Статья 20.1 ч.3'!C17+'Статья 20.1 ч.4'!C17+'Статья 20.1 ч.5'!C17+'Статья 21.1'!C17+'Статья 22'!C17+'Статья 24.1'!C17+'Статья 24.4'!C17+'Статья 30'!C17+'Статья 31'!C17+'статья 6.1'!C17+'Статья 20.1 ч.5.1'!B17+'Статья 20.1 ч.6'!C17+'Статья 20.1 ч.7'!C17</f>
        <v>0</v>
      </c>
      <c r="D17" s="61">
        <f>'Статья 6'!D17+'Статья 9'!D17+'Статья 10.1'!D17+'Статья 10.2'!D17+'Статья 10.3'!D17+'Статья 10.4'!D17+'Статья 10.5'!D17+'Статья 10.6'!D17+'Статья 10.7'!D17+'Статья 10.8'!D17+'Статья 10.9'!D17+'Статья 14'!D17+'Статья 17'!D17+'Статья 18'!D17+'Статья 20.1 ч.1'!D17+'Статья 20.1 ч.2'!D17+'Статья 20.1 ч.3'!D17+'Статья 20.1 ч.4'!D17+'Статья 20.1 ч.5'!D17+'Статья 21.1'!D17+'Статья 22'!D17+'Статья 24.1'!D17+'Статья 24.4'!D17+'Статья 30'!D17+'Статья 31'!D17+'статья 6.1'!D17+'Статья 20.1 ч.5.1'!D17+'Статья 20.1 ч.6'!D17+'Статья 20.1 ч.7'!D17</f>
        <v>0</v>
      </c>
      <c r="E17" s="61">
        <f>'Статья 6'!E17+'Статья 9'!E17+'Статья 10.1'!E17+'Статья 10.2'!E17+'Статья 10.3'!E17+'Статья 10.4'!E17+'Статья 10.5'!E17+'Статья 10.6'!E17+'Статья 10.7'!E17+'Статья 10.8'!E17+'Статья 10.9'!E17+'Статья 14'!E17+'Статья 17'!E17+'Статья 18'!E17+'Статья 20.1 ч.1'!E17+'Статья 20.1 ч.2'!E17+'Статья 20.1 ч.3'!E17+'Статья 20.1 ч.4'!E17+'Статья 20.1 ч.5'!E17+'Статья 21.1'!E17+'Статья 22'!E17+'Статья 24.1'!E17+'Статья 24.4'!E17+'Статья 30'!E17+'Статья 31'!E17+'статья 6.1'!E17+'Статья 20.1 ч.5.1'!E17+'Статья 20.1 ч.6'!E17+'Статья 20.1 ч.7'!E17</f>
        <v>0</v>
      </c>
      <c r="F17" s="61">
        <f>'Статья 6'!F17+'Статья 9'!F17+'Статья 10.1'!F17+'Статья 10.2'!F17+'Статья 10.3'!F17+'Статья 10.4'!F17+'Статья 10.5'!F17+'Статья 10.6'!F17+'Статья 10.7'!F17+'Статья 10.8'!F17+'Статья 10.9'!F17+'Статья 14'!F17+'Статья 17'!F17+'Статья 18'!F17+'Статья 20.1 ч.1'!F17+'Статья 20.1 ч.2'!F17+'Статья 20.1 ч.3'!F17+'Статья 20.1 ч.4'!F17+'Статья 20.1 ч.5'!F17+'Статья 21.1'!F17+'Статья 22'!F17+'Статья 24.1'!F17+'Статья 24.4'!F17+'Статья 30'!F17+'Статья 31'!F17+'статья 6.1'!F17+'Статья 20.1 ч.5.1'!F17+'Статья 20.1 ч.6'!F17+'Статья 20.1 ч.7'!F17</f>
        <v>0</v>
      </c>
      <c r="G17" s="61">
        <f>'Статья 6'!G17+'Статья 9'!G17+'Статья 10.1'!G17+'Статья 10.2'!G17+'Статья 10.3'!G17+'Статья 10.4'!G17+'Статья 10.5'!G17+'Статья 10.6'!G17+'Статья 10.7'!G17+'Статья 10.8'!G17+'Статья 10.9'!G17+'Статья 14'!G17+'Статья 17'!G17+'Статья 18'!G17+'Статья 20.1 ч.1'!G17+'Статья 20.1 ч.2'!G17+'Статья 20.1 ч.3'!G17+'Статья 20.1 ч.4'!G17+'Статья 20.1 ч.5'!G17+'Статья 21.1'!G17+'Статья 22'!G17+'Статья 24.1'!G17+'Статья 24.4'!G17+'Статья 30'!G17+'Статья 31'!G17+'статья 6.1'!G17+'Статья 20.1 ч.5.1'!G17+'Статья 20.1 ч.6'!G17+'Статья 20.1 ч.7'!G17</f>
        <v>0</v>
      </c>
      <c r="H17" s="61">
        <f>'Статья 6'!H17+'Статья 9'!H17+'Статья 10.1'!H17+'Статья 10.2'!H17+'Статья 10.3'!H17+'Статья 10.4'!H17+'Статья 10.5'!H17+'Статья 10.6'!H17+'Статья 10.7'!H17+'Статья 10.8'!H17+'Статья 10.9'!H17+'Статья 14'!H17+'Статья 17'!H17+'Статья 18'!H17+'Статья 20.1 ч.1'!H17+'Статья 20.1 ч.2'!H17+'Статья 20.1 ч.3'!H17+'Статья 20.1 ч.4'!H17+'Статья 20.1 ч.5'!H17+'Статья 21.1'!H17+'Статья 22'!H17+'Статья 24.1'!H17+'Статья 24.4'!H17+'Статья 30'!H17+'Статья 31'!H17+'статья 6.1'!H17+'Статья 20.1 ч.5.1'!H17+'Статья 20.1 ч.6'!H17+'Статья 20.1 ч.7'!H17</f>
        <v>0</v>
      </c>
      <c r="I17" s="61">
        <f>'Статья 6'!I17+'Статья 9'!I17+'Статья 10.1'!I17+'Статья 10.2'!I17+'Статья 10.3'!I17+'Статья 10.4'!I17+'Статья 10.5'!I17+'Статья 10.6'!I17+'Статья 10.7'!I17+'Статья 10.8'!I17+'Статья 10.9'!I17+'Статья 14'!I17+'Статья 17'!I17+'Статья 18'!I17+'Статья 20.1 ч.1'!I17+'Статья 20.1 ч.2'!I17+'Статья 20.1 ч.3'!I17+'Статья 20.1 ч.4'!I17+'Статья 20.1 ч.5'!I17+'Статья 21.1'!I17+'Статья 22'!I17+'Статья 24.1'!I17+'Статья 24.4'!I17+'Статья 30'!I17+'Статья 31'!I17+'статья 6.1'!I17+'Статья 20.1 ч.5.1'!I17+'Статья 20.1 ч.6'!I17+'Статья 20.1 ч.7'!I17</f>
        <v>0</v>
      </c>
      <c r="J17" s="61">
        <f>'Статья 6'!J17+'Статья 9'!J17+'Статья 10.1'!J17+'Статья 10.2'!J17+'Статья 10.3'!J17+'Статья 10.4'!J17+'Статья 10.5'!J17+'Статья 10.6'!J17+'Статья 10.7'!J17+'Статья 10.8'!J17+'Статья 10.9'!J17+'Статья 14'!J17+'Статья 17'!J17+'Статья 18'!J17+'Статья 20.1 ч.1'!J17+'Статья 20.1 ч.2'!J17+'Статья 20.1 ч.3'!J17+'Статья 20.1 ч.4'!J17+'Статья 20.1 ч.5'!J17+'Статья 21.1'!J17+'Статья 22'!J17+'Статья 24.1'!J17+'Статья 24.4'!J17+'Статья 30'!J17+'Статья 31'!J17+'статья 6.1'!J17+'Статья 20.1 ч.5.1'!J17+'Статья 20.1 ч.6'!J17+'Статья 20.1 ч.7'!J17</f>
        <v>0</v>
      </c>
      <c r="K17" s="61">
        <f>'Статья 6'!K17+'Статья 9'!K17+'Статья 10.1'!K17+'Статья 10.2'!K17+'Статья 10.3'!K17+'Статья 10.4'!K17+'Статья 10.5'!K17+'Статья 10.6'!K17+'Статья 10.7'!K17+'Статья 10.8'!K17+'Статья 10.9'!K17+'Статья 14'!K17+'Статья 17'!K17+'Статья 18'!K17+'Статья 20.1 ч.1'!K17+'Статья 20.1 ч.2'!K17+'Статья 20.1 ч.3'!K17+'Статья 20.1 ч.4'!K17+'Статья 20.1 ч.5'!K17+'Статья 21.1'!K17+'Статья 22'!K17+'Статья 24.1'!K17+'Статья 24.4'!K17+'Статья 30'!K17+'Статья 31'!K17+'статья 6.1'!K17+'Статья 20.1 ч.5.1'!K17+'Статья 20.1 ч.6'!K17+'Статья 20.1 ч.7'!K17</f>
        <v>0</v>
      </c>
      <c r="L17" s="61">
        <f>'Статья 6'!L17+'Статья 9'!L17+'Статья 10.1'!L17+'Статья 10.2'!L17+'Статья 10.3'!L17+'Статья 10.4'!L17+'Статья 10.5'!L17+'Статья 10.6'!L17+'Статья 10.7'!L17+'Статья 10.8'!L17+'Статья 10.9'!L17+'Статья 14'!L17+'Статья 17'!L17+'Статья 18'!L17+'Статья 20.1 ч.1'!L17+'Статья 20.1 ч.2'!L17+'Статья 20.1 ч.3'!L17+'Статья 20.1 ч.4'!L17+'Статья 20.1 ч.5'!L17+'Статья 21.1'!L17+'Статья 22'!L17+'Статья 24.1'!L17+'Статья 24.4'!L17+'Статья 30'!L17+'Статья 31'!L17+'статья 6.1'!L17+'Статья 20.1 ч.5.1'!L17+'Статья 20.1 ч.6'!L17+'Статья 20.1 ч.7'!L17</f>
        <v>2</v>
      </c>
      <c r="M17" s="61">
        <f>'Статья 6'!M17+'Статья 9'!M17+'Статья 10.1'!M17+'Статья 10.2'!M17+'Статья 10.3'!M17+'Статья 10.4'!M17+'Статья 10.5'!M17+'Статья 10.6'!M17+'Статья 10.7'!M17+'Статья 10.8'!M17+'Статья 10.9'!M17+'Статья 14'!M17+'Статья 17'!M17+'Статья 18'!M17+'Статья 20.1 ч.1'!M17+'Статья 20.1 ч.2'!M17+'Статья 20.1 ч.3'!M17+'Статья 20.1 ч.4'!M17+'Статья 20.1 ч.5'!M17+'Статья 21.1'!M17+'Статья 22'!M17+'Статья 24.1'!M17+'Статья 24.4'!M17+'Статья 30'!M17+'Статья 31'!M17+'статья 6.1'!M17+'Статья 20.1 ч.5.1'!M17+'Статья 20.1 ч.6'!M17+'Статья 20.1 ч.7'!M17</f>
        <v>0</v>
      </c>
      <c r="N17" s="61">
        <f>'Статья 6'!N17+'Статья 9'!N17+'Статья 10.1'!N17+'Статья 10.2'!N17+'Статья 10.3'!N17+'Статья 10.4'!N17+'Статья 10.5'!N17+'Статья 10.6'!N17+'Статья 10.7'!N17+'Статья 10.8'!N17+'Статья 10.9'!N17+'Статья 14'!N17+'Статья 17'!N17+'Статья 18'!N17+'Статья 20.1 ч.1'!N17+'Статья 20.1 ч.2'!N17+'Статья 20.1 ч.3'!N17+'Статья 20.1 ч.4'!N17+'Статья 20.1 ч.5'!N17+'Статья 21.1'!N17+'Статья 22'!N17+'Статья 24.1'!N17+'Статья 24.4'!N17+'Статья 30'!N17+'Статья 31'!N17+'статья 6.1'!N17+'Статья 20.1 ч.5.1'!N17+'Статья 20.1 ч.6'!N17+'Статья 20.1 ч.7'!N17</f>
        <v>1</v>
      </c>
      <c r="O17" s="61">
        <f>'Статья 6'!O17+'Статья 9'!O17+'Статья 10.1'!O17+'Статья 10.2'!O17+'Статья 10.3'!O17+'Статья 10.4'!O17+'Статья 10.5'!O17+'Статья 10.6'!O17+'Статья 10.7'!O17+'Статья 10.8'!O17+'Статья 10.9'!O17+'Статья 14'!O17+'Статья 17'!O17+'Статья 18'!O17+'Статья 20.1 ч.1'!O17+'Статья 20.1 ч.2'!O17+'Статья 20.1 ч.3'!O17+'Статья 20.1 ч.4'!O17+'Статья 20.1 ч.5'!O17+'Статья 21.1'!O17+'Статья 22'!O17+'Статья 24.1'!O17+'Статья 24.4'!O17+'Статья 30'!O17+'Статья 31'!O17+'статья 6.1'!O17+'Статья 20.1 ч.5.1'!O17+'Статья 20.1 ч.6'!O17+'Статья 20.1 ч.7'!O17</f>
        <v>1</v>
      </c>
      <c r="P17" s="61">
        <f>'Статья 6'!P17+'Статья 9'!P17+'Статья 10.1'!P17+'Статья 10.2'!P17+'Статья 10.3'!P17+'Статья 10.4'!P17+'Статья 10.5'!P17+'Статья 10.6'!P17+'Статья 10.7'!P17+'Статья 10.8'!P17+'Статья 10.9'!P17+'Статья 14'!P17+'Статья 17'!P17+'Статья 18'!P17+'Статья 20.1 ч.1'!P17+'Статья 20.1 ч.2'!P17+'Статья 20.1 ч.3'!P17+'Статья 20.1 ч.4'!P17+'Статья 20.1 ч.5'!P17+'Статья 21.1'!P17+'Статья 22'!P17+'Статья 24.1'!P17+'Статья 24.4'!P17+'Статья 30'!P17+'Статья 31'!P17+'статья 6.1'!P17+'Статья 20.1 ч.5.1'!P17+'Статья 20.1 ч.6'!P17+'Статья 20.1 ч.7'!P17</f>
        <v>0</v>
      </c>
      <c r="Q17" s="61">
        <f>'Статья 6'!Q17+'Статья 9'!Q17+'Статья 10.1'!Q17+'Статья 10.2'!Q17+'Статья 10.3'!Q17+'Статья 10.4'!Q17+'Статья 10.5'!Q17+'Статья 10.6'!Q17+'Статья 10.7'!Q17+'Статья 10.8'!Q17+'Статья 10.9'!Q17+'Статья 14'!Q17+'Статья 17'!Q17+'Статья 18'!Q17+'Статья 20.1 ч.1'!Q17+'Статья 20.1 ч.2'!Q17+'Статья 20.1 ч.3'!Q17+'Статья 20.1 ч.4'!Q17+'Статья 20.1 ч.5'!Q17+'Статья 21.1'!Q17+'Статья 22'!Q17+'Статья 24.1'!Q17+'Статья 24.4'!Q17+'Статья 30'!Q17+'Статья 31'!Q17+'статья 6.1'!Q17+'Статья 20.1 ч.5.1'!Q17+'Статья 20.1 ч.6'!Q17+'Статья 20.1 ч.7'!Q17</f>
        <v>0</v>
      </c>
      <c r="R17" s="133" t="str">
        <f>IF((C17=(D17+E17+F17)),"Выполнено","ОШИБКА (в сумме должно получиться общее количество материалов ст.4+5)")</f>
        <v>Выполнено</v>
      </c>
      <c r="S17" s="65" t="str">
        <f t="shared" si="1"/>
        <v>Выполнено</v>
      </c>
    </row>
    <row r="18" spans="1:22" s="3" customFormat="1" ht="33" customHeight="1" x14ac:dyDescent="0.3">
      <c r="A18" s="62" t="s">
        <v>29</v>
      </c>
      <c r="B18" s="61">
        <f>'Статья 6'!B18+'Статья 9'!B18+'Статья 10.1'!B18+'Статья 10.2'!B18+'Статья 10.3'!B18+'Статья 10.4'!B18+'Статья 10.5'!B18+'Статья 10.6'!B18+'Статья 10.7'!B18+'Статья 10.8'!B18+'Статья 10.9'!B18+'Статья 14'!B18+'Статья 17'!B18+'Статья 18'!B18+'Статья 20.1 ч.1'!B18+'Статья 20.1 ч.2'!B18+'Статья 20.1 ч.3'!B18+'Статья 20.1 ч.4'!B18+'Статья 20.1 ч.5'!B18+'Статья 21.1'!B18+'Статья 22'!B18+'Статья 24.1'!B18+'Статья 24.4'!B18+'Статья 30'!B18+'Статья 31'!B18+'статья 6.1'!B18+'Статья 20.1 ч.5.1'!B18+'Статья 20.1 ч.6'!B18+'Статья 20.1 ч.7'!B18</f>
        <v>0</v>
      </c>
      <c r="C18" s="61">
        <f>'Статья 6'!C18+'Статья 9'!C18+'Статья 10.1'!C18+'Статья 10.2'!C18+'Статья 10.3'!C18+'Статья 10.4'!C18+'Статья 10.5'!C18+'Статья 10.6'!C18+'Статья 10.7'!C18+'Статья 10.8'!C18+'Статья 10.9'!C18+'Статья 14'!C18+'Статья 17'!C18+'Статья 18'!C18+'Статья 20.1 ч.1'!C18+'Статья 20.1 ч.2'!C18+'Статья 20.1 ч.3'!C18+'Статья 20.1 ч.4'!C18+'Статья 20.1 ч.5'!C18+'Статья 21.1'!C18+'Статья 22'!C18+'Статья 24.1'!C18+'Статья 24.4'!C18+'Статья 30'!C18+'Статья 31'!C18+'статья 6.1'!C18+'Статья 20.1 ч.5.1'!B18+'Статья 20.1 ч.6'!C18+'Статья 20.1 ч.7'!C18</f>
        <v>1</v>
      </c>
      <c r="D18" s="61">
        <f>'Статья 6'!D18+'Статья 9'!D18+'Статья 10.1'!D18+'Статья 10.2'!D18+'Статья 10.3'!D18+'Статья 10.4'!D18+'Статья 10.5'!D18+'Статья 10.6'!D18+'Статья 10.7'!D18+'Статья 10.8'!D18+'Статья 10.9'!D18+'Статья 14'!D18+'Статья 17'!D18+'Статья 18'!D18+'Статья 20.1 ч.1'!D18+'Статья 20.1 ч.2'!D18+'Статья 20.1 ч.3'!D18+'Статья 20.1 ч.4'!D18+'Статья 20.1 ч.5'!D18+'Статья 21.1'!D18+'Статья 22'!D18+'Статья 24.1'!D18+'Статья 24.4'!D18+'Статья 30'!D18+'Статья 31'!D18+'статья 6.1'!D18+'Статья 20.1 ч.5.1'!D18+'Статья 20.1 ч.6'!D18+'Статья 20.1 ч.7'!D18</f>
        <v>0</v>
      </c>
      <c r="E18" s="61">
        <f>'Статья 6'!E18+'Статья 9'!E18+'Статья 10.1'!E18+'Статья 10.2'!E18+'Статья 10.3'!E18+'Статья 10.4'!E18+'Статья 10.5'!E18+'Статья 10.6'!E18+'Статья 10.7'!E18+'Статья 10.8'!E18+'Статья 10.9'!E18+'Статья 14'!E18+'Статья 17'!E18+'Статья 18'!E18+'Статья 20.1 ч.1'!E18+'Статья 20.1 ч.2'!E18+'Статья 20.1 ч.3'!E18+'Статья 20.1 ч.4'!E18+'Статья 20.1 ч.5'!E18+'Статья 21.1'!E18+'Статья 22'!E18+'Статья 24.1'!E18+'Статья 24.4'!E18+'Статья 30'!E18+'Статья 31'!E18+'статья 6.1'!E18+'Статья 20.1 ч.5.1'!E18+'Статья 20.1 ч.6'!E18+'Статья 20.1 ч.7'!E18</f>
        <v>1</v>
      </c>
      <c r="F18" s="61">
        <f>'Статья 6'!F18+'Статья 9'!F18+'Статья 10.1'!F18+'Статья 10.2'!F18+'Статья 10.3'!F18+'Статья 10.4'!F18+'Статья 10.5'!F18+'Статья 10.6'!F18+'Статья 10.7'!F18+'Статья 10.8'!F18+'Статья 10.9'!F18+'Статья 14'!F18+'Статья 17'!F18+'Статья 18'!F18+'Статья 20.1 ч.1'!F18+'Статья 20.1 ч.2'!F18+'Статья 20.1 ч.3'!F18+'Статья 20.1 ч.4'!F18+'Статья 20.1 ч.5'!F18+'Статья 21.1'!F18+'Статья 22'!F18+'Статья 24.1'!F18+'Статья 24.4'!F18+'Статья 30'!F18+'Статья 31'!F18+'статья 6.1'!F18+'Статья 20.1 ч.5.1'!F18+'Статья 20.1 ч.6'!F18+'Статья 20.1 ч.7'!F18</f>
        <v>0</v>
      </c>
      <c r="G18" s="61">
        <f>'Статья 6'!G18+'Статья 9'!G18+'Статья 10.1'!G18+'Статья 10.2'!G18+'Статья 10.3'!G18+'Статья 10.4'!G18+'Статья 10.5'!G18+'Статья 10.6'!G18+'Статья 10.7'!G18+'Статья 10.8'!G18+'Статья 10.9'!G18+'Статья 14'!G18+'Статья 17'!G18+'Статья 18'!G18+'Статья 20.1 ч.1'!G18+'Статья 20.1 ч.2'!G18+'Статья 20.1 ч.3'!G18+'Статья 20.1 ч.4'!G18+'Статья 20.1 ч.5'!G18+'Статья 21.1'!G18+'Статья 22'!G18+'Статья 24.1'!G18+'Статья 24.4'!G18+'Статья 30'!G18+'Статья 31'!G18+'статья 6.1'!G18+'Статья 20.1 ч.5.1'!G18+'Статья 20.1 ч.6'!G18+'Статья 20.1 ч.7'!G18</f>
        <v>0</v>
      </c>
      <c r="H18" s="61">
        <f>'Статья 6'!H18+'Статья 9'!H18+'Статья 10.1'!H18+'Статья 10.2'!H18+'Статья 10.3'!H18+'Статья 10.4'!H18+'Статья 10.5'!H18+'Статья 10.6'!H18+'Статья 10.7'!H18+'Статья 10.8'!H18+'Статья 10.9'!H18+'Статья 14'!H18+'Статья 17'!H18+'Статья 18'!H18+'Статья 20.1 ч.1'!H18+'Статья 20.1 ч.2'!H18+'Статья 20.1 ч.3'!H18+'Статья 20.1 ч.4'!H18+'Статья 20.1 ч.5'!H18+'Статья 21.1'!H18+'Статья 22'!H18+'Статья 24.1'!H18+'Статья 24.4'!H18+'Статья 30'!H18+'Статья 31'!H18+'статья 6.1'!H18+'Статья 20.1 ч.5.1'!H18+'Статья 20.1 ч.6'!H18+'Статья 20.1 ч.7'!H18</f>
        <v>0</v>
      </c>
      <c r="I18" s="61">
        <f>'Статья 6'!I18+'Статья 9'!I18+'Статья 10.1'!I18+'Статья 10.2'!I18+'Статья 10.3'!I18+'Статья 10.4'!I18+'Статья 10.5'!I18+'Статья 10.6'!I18+'Статья 10.7'!I18+'Статья 10.8'!I18+'Статья 10.9'!I18+'Статья 14'!I18+'Статья 17'!I18+'Статья 18'!I18+'Статья 20.1 ч.1'!I18+'Статья 20.1 ч.2'!I18+'Статья 20.1 ч.3'!I18+'Статья 20.1 ч.4'!I18+'Статья 20.1 ч.5'!I18+'Статья 21.1'!I18+'Статья 22'!I18+'Статья 24.1'!I18+'Статья 24.4'!I18+'Статья 30'!I18+'Статья 31'!I18+'статья 6.1'!I18+'Статья 20.1 ч.5.1'!I18+'Статья 20.1 ч.6'!I18+'Статья 20.1 ч.7'!I18</f>
        <v>0</v>
      </c>
      <c r="J18" s="61">
        <f>'Статья 6'!J18+'Статья 9'!J18+'Статья 10.1'!J18+'Статья 10.2'!J18+'Статья 10.3'!J18+'Статья 10.4'!J18+'Статья 10.5'!J18+'Статья 10.6'!J18+'Статья 10.7'!J18+'Статья 10.8'!J18+'Статья 10.9'!J18+'Статья 14'!J18+'Статья 17'!J18+'Статья 18'!J18+'Статья 20.1 ч.1'!J18+'Статья 20.1 ч.2'!J18+'Статья 20.1 ч.3'!J18+'Статья 20.1 ч.4'!J18+'Статья 20.1 ч.5'!J18+'Статья 21.1'!J18+'Статья 22'!J18+'Статья 24.1'!J18+'Статья 24.4'!J18+'Статья 30'!J18+'Статья 31'!J18+'статья 6.1'!J18+'Статья 20.1 ч.5.1'!J18+'Статья 20.1 ч.6'!J18+'Статья 20.1 ч.7'!J18</f>
        <v>0</v>
      </c>
      <c r="K18" s="61">
        <f>'Статья 6'!K18+'Статья 9'!K18+'Статья 10.1'!K18+'Статья 10.2'!K18+'Статья 10.3'!K18+'Статья 10.4'!K18+'Статья 10.5'!K18+'Статья 10.6'!K18+'Статья 10.7'!K18+'Статья 10.8'!K18+'Статья 10.9'!K18+'Статья 14'!K18+'Статья 17'!K18+'Статья 18'!K18+'Статья 20.1 ч.1'!K18+'Статья 20.1 ч.2'!K18+'Статья 20.1 ч.3'!K18+'Статья 20.1 ч.4'!K18+'Статья 20.1 ч.5'!K18+'Статья 21.1'!K18+'Статья 22'!K18+'Статья 24.1'!K18+'Статья 24.4'!K18+'Статья 30'!K18+'Статья 31'!K18+'статья 6.1'!K18+'Статья 20.1 ч.5.1'!K18+'Статья 20.1 ч.6'!K18+'Статья 20.1 ч.7'!K18</f>
        <v>0</v>
      </c>
      <c r="L18" s="61">
        <f>'Статья 6'!L18+'Статья 9'!L18+'Статья 10.1'!L18+'Статья 10.2'!L18+'Статья 10.3'!L18+'Статья 10.4'!L18+'Статья 10.5'!L18+'Статья 10.6'!L18+'Статья 10.7'!L18+'Статья 10.8'!L18+'Статья 10.9'!L18+'Статья 14'!L18+'Статья 17'!L18+'Статья 18'!L18+'Статья 20.1 ч.1'!L18+'Статья 20.1 ч.2'!L18+'Статья 20.1 ч.3'!L18+'Статья 20.1 ч.4'!L18+'Статья 20.1 ч.5'!L18+'Статья 21.1'!L18+'Статья 22'!L18+'Статья 24.1'!L18+'Статья 24.4'!L18+'Статья 30'!L18+'Статья 31'!L18+'статья 6.1'!L18+'Статья 20.1 ч.5.1'!L18+'Статья 20.1 ч.6'!L18+'Статья 20.1 ч.7'!L18</f>
        <v>0</v>
      </c>
      <c r="M18" s="61">
        <f>'Статья 6'!M18+'Статья 9'!M18+'Статья 10.1'!M18+'Статья 10.2'!M18+'Статья 10.3'!M18+'Статья 10.4'!M18+'Статья 10.5'!M18+'Статья 10.6'!M18+'Статья 10.7'!M18+'Статья 10.8'!M18+'Статья 10.9'!M18+'Статья 14'!M18+'Статья 17'!M18+'Статья 18'!M18+'Статья 20.1 ч.1'!M18+'Статья 20.1 ч.2'!M18+'Статья 20.1 ч.3'!M18+'Статья 20.1 ч.4'!M18+'Статья 20.1 ч.5'!M18+'Статья 21.1'!M18+'Статья 22'!M18+'Статья 24.1'!M18+'Статья 24.4'!M18+'Статья 30'!M18+'Статья 31'!M18+'статья 6.1'!M18+'Статья 20.1 ч.5.1'!M18+'Статья 20.1 ч.6'!M18+'Статья 20.1 ч.7'!M18</f>
        <v>0</v>
      </c>
      <c r="N18" s="61">
        <f>'Статья 6'!N18+'Статья 9'!N18+'Статья 10.1'!N18+'Статья 10.2'!N18+'Статья 10.3'!N18+'Статья 10.4'!N18+'Статья 10.5'!N18+'Статья 10.6'!N18+'Статья 10.7'!N18+'Статья 10.8'!N18+'Статья 10.9'!N18+'Статья 14'!N18+'Статья 17'!N18+'Статья 18'!N18+'Статья 20.1 ч.1'!N18+'Статья 20.1 ч.2'!N18+'Статья 20.1 ч.3'!N18+'Статья 20.1 ч.4'!N18+'Статья 20.1 ч.5'!N18+'Статья 21.1'!N18+'Статья 22'!N18+'Статья 24.1'!N18+'Статья 24.4'!N18+'Статья 30'!N18+'Статья 31'!N18+'статья 6.1'!N18+'Статья 20.1 ч.5.1'!N18+'Статья 20.1 ч.6'!N18+'Статья 20.1 ч.7'!N18</f>
        <v>0</v>
      </c>
      <c r="O18" s="61">
        <f>'Статья 6'!O18+'Статья 9'!O18+'Статья 10.1'!O18+'Статья 10.2'!O18+'Статья 10.3'!O18+'Статья 10.4'!O18+'Статья 10.5'!O18+'Статья 10.6'!O18+'Статья 10.7'!O18+'Статья 10.8'!O18+'Статья 10.9'!O18+'Статья 14'!O18+'Статья 17'!O18+'Статья 18'!O18+'Статья 20.1 ч.1'!O18+'Статья 20.1 ч.2'!O18+'Статья 20.1 ч.3'!O18+'Статья 20.1 ч.4'!O18+'Статья 20.1 ч.5'!O18+'Статья 21.1'!O18+'Статья 22'!O18+'Статья 24.1'!O18+'Статья 24.4'!O18+'Статья 30'!O18+'Статья 31'!O18+'статья 6.1'!O18+'Статья 20.1 ч.5.1'!O18+'Статья 20.1 ч.6'!O18+'Статья 20.1 ч.7'!O18</f>
        <v>0</v>
      </c>
      <c r="P18" s="61">
        <f>'Статья 6'!P18+'Статья 9'!P18+'Статья 10.1'!P18+'Статья 10.2'!P18+'Статья 10.3'!P18+'Статья 10.4'!P18+'Статья 10.5'!P18+'Статья 10.6'!P18+'Статья 10.7'!P18+'Статья 10.8'!P18+'Статья 10.9'!P18+'Статья 14'!P18+'Статья 17'!P18+'Статья 18'!P18+'Статья 20.1 ч.1'!P18+'Статья 20.1 ч.2'!P18+'Статья 20.1 ч.3'!P18+'Статья 20.1 ч.4'!P18+'Статья 20.1 ч.5'!P18+'Статья 21.1'!P18+'Статья 22'!P18+'Статья 24.1'!P18+'Статья 24.4'!P18+'Статья 30'!P18+'Статья 31'!P18+'статья 6.1'!P18+'Статья 20.1 ч.5.1'!P18+'Статья 20.1 ч.6'!P18+'Статья 20.1 ч.7'!P18</f>
        <v>0</v>
      </c>
      <c r="Q18" s="61">
        <f>'Статья 6'!Q18+'Статья 9'!Q18+'Статья 10.1'!Q18+'Статья 10.2'!Q18+'Статья 10.3'!Q18+'Статья 10.4'!Q18+'Статья 10.5'!Q18+'Статья 10.6'!Q18+'Статья 10.7'!Q18+'Статья 10.8'!Q18+'Статья 10.9'!Q18+'Статья 14'!Q18+'Статья 17'!Q18+'Статья 18'!Q18+'Статья 20.1 ч.1'!Q18+'Статья 20.1 ч.2'!Q18+'Статья 20.1 ч.3'!Q18+'Статья 20.1 ч.4'!Q18+'Статья 20.1 ч.5'!Q18+'Статья 21.1'!Q18+'Статья 22'!Q18+'Статья 24.1'!Q18+'Статья 24.4'!Q18+'Статья 30'!Q18+'Статья 31'!Q18+'статья 6.1'!Q18+'Статья 20.1 ч.5.1'!Q18+'Статья 20.1 ч.6'!Q18+'Статья 20.1 ч.7'!Q18</f>
        <v>1</v>
      </c>
      <c r="R18" s="133" t="str">
        <f t="shared" si="0"/>
        <v>Выполнено</v>
      </c>
      <c r="S18" s="65" t="s">
        <v>124</v>
      </c>
    </row>
    <row r="19" spans="1:22" s="3" customFormat="1" ht="33" customHeight="1" x14ac:dyDescent="0.3">
      <c r="A19" s="62" t="s">
        <v>108</v>
      </c>
      <c r="B19" s="61">
        <f>'Статья 6'!B19+'Статья 9'!B19+'Статья 10.1'!B19+'Статья 10.2'!B19+'Статья 10.3'!B19+'Статья 10.4'!B19+'Статья 10.5'!B19+'Статья 10.6'!B19+'Статья 10.7'!B19+'Статья 10.8'!B19+'Статья 10.9'!B19+'Статья 14'!B19+'Статья 17'!B19+'Статья 18'!B19+'Статья 20.1 ч.1'!B19+'Статья 20.1 ч.2'!B19+'Статья 20.1 ч.3'!B19+'Статья 20.1 ч.4'!B19+'Статья 20.1 ч.5'!B19+'Статья 21.1'!B19+'Статья 22'!B19+'Статья 24.1'!B19+'Статья 24.4'!B19+'Статья 30'!B19+'Статья 31'!B19+'статья 6.1'!B19+'Статья 20.1 ч.5.1'!B19+'Статья 20.1 ч.6'!B19+'Статья 20.1 ч.7'!B19</f>
        <v>0</v>
      </c>
      <c r="C19" s="61">
        <f>'Статья 6'!C19+'Статья 9'!C19+'Статья 10.1'!C19+'Статья 10.2'!C19+'Статья 10.3'!C19+'Статья 10.4'!C19+'Статья 10.5'!C19+'Статья 10.6'!C19+'Статья 10.7'!C19+'Статья 10.8'!C19+'Статья 10.9'!C19+'Статья 14'!C19+'Статья 17'!C19+'Статья 18'!C19+'Статья 20.1 ч.1'!C19+'Статья 20.1 ч.2'!C19+'Статья 20.1 ч.3'!C19+'Статья 20.1 ч.4'!C19+'Статья 20.1 ч.5'!C19+'Статья 21.1'!C19+'Статья 22'!C19+'Статья 24.1'!C19+'Статья 24.4'!C19+'Статья 30'!C19+'Статья 31'!C19+'статья 6.1'!C19+'Статья 20.1 ч.5.1'!B19+'Статья 20.1 ч.6'!C19+'Статья 20.1 ч.7'!C19</f>
        <v>2</v>
      </c>
      <c r="D19" s="61">
        <f>'Статья 6'!D19+'Статья 9'!D19+'Статья 10.1'!D19+'Статья 10.2'!D19+'Статья 10.3'!D19+'Статья 10.4'!D19+'Статья 10.5'!D19+'Статья 10.6'!D19+'Статья 10.7'!D19+'Статья 10.8'!D19+'Статья 10.9'!D19+'Статья 14'!D19+'Статья 17'!D19+'Статья 18'!D19+'Статья 20.1 ч.1'!D19+'Статья 20.1 ч.2'!D19+'Статья 20.1 ч.3'!D19+'Статья 20.1 ч.4'!D19+'Статья 20.1 ч.5'!D19+'Статья 21.1'!D19+'Статья 22'!D19+'Статья 24.1'!D19+'Статья 24.4'!D19+'Статья 30'!D19+'Статья 31'!D19+'статья 6.1'!D19+'Статья 20.1 ч.5.1'!D19+'Статья 20.1 ч.6'!D19+'Статья 20.1 ч.7'!D19</f>
        <v>0</v>
      </c>
      <c r="E19" s="61">
        <f>'Статья 6'!E19+'Статья 9'!E19+'Статья 10.1'!E19+'Статья 10.2'!E19+'Статья 10.3'!E19+'Статья 10.4'!E19+'Статья 10.5'!E19+'Статья 10.6'!E19+'Статья 10.7'!E19+'Статья 10.8'!E19+'Статья 10.9'!E19+'Статья 14'!E19+'Статья 17'!E19+'Статья 18'!E19+'Статья 20.1 ч.1'!E19+'Статья 20.1 ч.2'!E19+'Статья 20.1 ч.3'!E19+'Статья 20.1 ч.4'!E19+'Статья 20.1 ч.5'!E19+'Статья 21.1'!E19+'Статья 22'!E19+'Статья 24.1'!E19+'Статья 24.4'!E19+'Статья 30'!E19+'Статья 31'!E19+'статья 6.1'!E19+'Статья 20.1 ч.5.1'!E19+'Статья 20.1 ч.6'!E19+'Статья 20.1 ч.7'!E19</f>
        <v>2</v>
      </c>
      <c r="F19" s="61">
        <f>'Статья 6'!F19+'Статья 9'!F19+'Статья 10.1'!F19+'Статья 10.2'!F19+'Статья 10.3'!F19+'Статья 10.4'!F19+'Статья 10.5'!F19+'Статья 10.6'!F19+'Статья 10.7'!F19+'Статья 10.8'!F19+'Статья 10.9'!F19+'Статья 14'!F19+'Статья 17'!F19+'Статья 18'!F19+'Статья 20.1 ч.1'!F19+'Статья 20.1 ч.2'!F19+'Статья 20.1 ч.3'!F19+'Статья 20.1 ч.4'!F19+'Статья 20.1 ч.5'!F19+'Статья 21.1'!F19+'Статья 22'!F19+'Статья 24.1'!F19+'Статья 24.4'!F19+'Статья 30'!F19+'Статья 31'!F19+'статья 6.1'!F19+'Статья 20.1 ч.5.1'!F19+'Статья 20.1 ч.6'!F19+'Статья 20.1 ч.7'!F19</f>
        <v>0</v>
      </c>
      <c r="G19" s="61">
        <f>'Статья 6'!G19+'Статья 9'!G19+'Статья 10.1'!G19+'Статья 10.2'!G19+'Статья 10.3'!G19+'Статья 10.4'!G19+'Статья 10.5'!G19+'Статья 10.6'!G19+'Статья 10.7'!G19+'Статья 10.8'!G19+'Статья 10.9'!G19+'Статья 14'!G19+'Статья 17'!G19+'Статья 18'!G19+'Статья 20.1 ч.1'!G19+'Статья 20.1 ч.2'!G19+'Статья 20.1 ч.3'!G19+'Статья 20.1 ч.4'!G19+'Статья 20.1 ч.5'!G19+'Статья 21.1'!G19+'Статья 22'!G19+'Статья 24.1'!G19+'Статья 24.4'!G19+'Статья 30'!G19+'Статья 31'!G19+'статья 6.1'!G19+'Статья 20.1 ч.5.1'!G19+'Статья 20.1 ч.6'!G19+'Статья 20.1 ч.7'!G19</f>
        <v>0</v>
      </c>
      <c r="H19" s="61">
        <f>'Статья 6'!H19+'Статья 9'!H19+'Статья 10.1'!H19+'Статья 10.2'!H19+'Статья 10.3'!H19+'Статья 10.4'!H19+'Статья 10.5'!H19+'Статья 10.6'!H19+'Статья 10.7'!H19+'Статья 10.8'!H19+'Статья 10.9'!H19+'Статья 14'!H19+'Статья 17'!H19+'Статья 18'!H19+'Статья 20.1 ч.1'!H19+'Статья 20.1 ч.2'!H19+'Статья 20.1 ч.3'!H19+'Статья 20.1 ч.4'!H19+'Статья 20.1 ч.5'!H19+'Статья 21.1'!H19+'Статья 22'!H19+'Статья 24.1'!H19+'Статья 24.4'!H19+'Статья 30'!H19+'Статья 31'!H19+'статья 6.1'!H19+'Статья 20.1 ч.5.1'!H19+'Статья 20.1 ч.6'!H19+'Статья 20.1 ч.7'!H19</f>
        <v>0</v>
      </c>
      <c r="I19" s="61">
        <f>'Статья 6'!I19+'Статья 9'!I19+'Статья 10.1'!I19+'Статья 10.2'!I19+'Статья 10.3'!I19+'Статья 10.4'!I19+'Статья 10.5'!I19+'Статья 10.6'!I19+'Статья 10.7'!I19+'Статья 10.8'!I19+'Статья 10.9'!I19+'Статья 14'!I19+'Статья 17'!I19+'Статья 18'!I19+'Статья 20.1 ч.1'!I19+'Статья 20.1 ч.2'!I19+'Статья 20.1 ч.3'!I19+'Статья 20.1 ч.4'!I19+'Статья 20.1 ч.5'!I19+'Статья 21.1'!I19+'Статья 22'!I19+'Статья 24.1'!I19+'Статья 24.4'!I19+'Статья 30'!I19+'Статья 31'!I19+'статья 6.1'!I19+'Статья 20.1 ч.5.1'!I19+'Статья 20.1 ч.6'!I19+'Статья 20.1 ч.7'!I19</f>
        <v>0</v>
      </c>
      <c r="J19" s="61">
        <f>'Статья 6'!J19+'Статья 9'!J19+'Статья 10.1'!J19+'Статья 10.2'!J19+'Статья 10.3'!J19+'Статья 10.4'!J19+'Статья 10.5'!J19+'Статья 10.6'!J19+'Статья 10.7'!J19+'Статья 10.8'!J19+'Статья 10.9'!J19+'Статья 14'!J19+'Статья 17'!J19+'Статья 18'!J19+'Статья 20.1 ч.1'!J19+'Статья 20.1 ч.2'!J19+'Статья 20.1 ч.3'!J19+'Статья 20.1 ч.4'!J19+'Статья 20.1 ч.5'!J19+'Статья 21.1'!J19+'Статья 22'!J19+'Статья 24.1'!J19+'Статья 24.4'!J19+'Статья 30'!J19+'Статья 31'!J19+'статья 6.1'!J19+'Статья 20.1 ч.5.1'!J19+'Статья 20.1 ч.6'!J19+'Статья 20.1 ч.7'!J19</f>
        <v>0</v>
      </c>
      <c r="K19" s="61">
        <f>'Статья 6'!K19+'Статья 9'!K19+'Статья 10.1'!K19+'Статья 10.2'!K19+'Статья 10.3'!K19+'Статья 10.4'!K19+'Статья 10.5'!K19+'Статья 10.6'!K19+'Статья 10.7'!K19+'Статья 10.8'!K19+'Статья 10.9'!K19+'Статья 14'!K19+'Статья 17'!K19+'Статья 18'!K19+'Статья 20.1 ч.1'!K19+'Статья 20.1 ч.2'!K19+'Статья 20.1 ч.3'!K19+'Статья 20.1 ч.4'!K19+'Статья 20.1 ч.5'!K19+'Статья 21.1'!K19+'Статья 22'!K19+'Статья 24.1'!K19+'Статья 24.4'!K19+'Статья 30'!K19+'Статья 31'!K19+'статья 6.1'!K19+'Статья 20.1 ч.5.1'!K19+'Статья 20.1 ч.6'!K19+'Статья 20.1 ч.7'!K19</f>
        <v>0</v>
      </c>
      <c r="L19" s="61">
        <f>'Статья 6'!L19+'Статья 9'!L19+'Статья 10.1'!L19+'Статья 10.2'!L19+'Статья 10.3'!L19+'Статья 10.4'!L19+'Статья 10.5'!L19+'Статья 10.6'!L19+'Статья 10.7'!L19+'Статья 10.8'!L19+'Статья 10.9'!L19+'Статья 14'!L19+'Статья 17'!L19+'Статья 18'!L19+'Статья 20.1 ч.1'!L19+'Статья 20.1 ч.2'!L19+'Статья 20.1 ч.3'!L19+'Статья 20.1 ч.4'!L19+'Статья 20.1 ч.5'!L19+'Статья 21.1'!L19+'Статья 22'!L19+'Статья 24.1'!L19+'Статья 24.4'!L19+'Статья 30'!L19+'Статья 31'!L19+'статья 6.1'!L19+'Статья 20.1 ч.5.1'!L19+'Статья 20.1 ч.6'!L19+'Статья 20.1 ч.7'!L19</f>
        <v>2</v>
      </c>
      <c r="M19" s="61">
        <f>'Статья 6'!M19+'Статья 9'!M19+'Статья 10.1'!M19+'Статья 10.2'!M19+'Статья 10.3'!M19+'Статья 10.4'!M19+'Статья 10.5'!M19+'Статья 10.6'!M19+'Статья 10.7'!M19+'Статья 10.8'!M19+'Статья 10.9'!M19+'Статья 14'!M19+'Статья 17'!M19+'Статья 18'!M19+'Статья 20.1 ч.1'!M19+'Статья 20.1 ч.2'!M19+'Статья 20.1 ч.3'!M19+'Статья 20.1 ч.4'!M19+'Статья 20.1 ч.5'!M19+'Статья 21.1'!M19+'Статья 22'!M19+'Статья 24.1'!M19+'Статья 24.4'!M19+'Статья 30'!M19+'Статья 31'!M19+'статья 6.1'!M19+'Статья 20.1 ч.5.1'!M19+'Статья 20.1 ч.6'!M19+'Статья 20.1 ч.7'!M19</f>
        <v>0</v>
      </c>
      <c r="N19" s="61">
        <f>'Статья 6'!N19+'Статья 9'!N19+'Статья 10.1'!N19+'Статья 10.2'!N19+'Статья 10.3'!N19+'Статья 10.4'!N19+'Статья 10.5'!N19+'Статья 10.6'!N19+'Статья 10.7'!N19+'Статья 10.8'!N19+'Статья 10.9'!N19+'Статья 14'!N19+'Статья 17'!N19+'Статья 18'!N19+'Статья 20.1 ч.1'!N19+'Статья 20.1 ч.2'!N19+'Статья 20.1 ч.3'!N19+'Статья 20.1 ч.4'!N19+'Статья 20.1 ч.5'!N19+'Статья 21.1'!N19+'Статья 22'!N19+'Статья 24.1'!N19+'Статья 24.4'!N19+'Статья 30'!N19+'Статья 31'!N19+'статья 6.1'!N19+'Статья 20.1 ч.5.1'!N19+'Статья 20.1 ч.6'!N19+'Статья 20.1 ч.7'!N19</f>
        <v>1</v>
      </c>
      <c r="O19" s="61">
        <f>'Статья 6'!O19+'Статья 9'!O19+'Статья 10.1'!O19+'Статья 10.2'!O19+'Статья 10.3'!O19+'Статья 10.4'!O19+'Статья 10.5'!O19+'Статья 10.6'!O19+'Статья 10.7'!O19+'Статья 10.8'!O19+'Статья 10.9'!O19+'Статья 14'!O19+'Статья 17'!O19+'Статья 18'!O19+'Статья 20.1 ч.1'!O19+'Статья 20.1 ч.2'!O19+'Статья 20.1 ч.3'!O19+'Статья 20.1 ч.4'!O19+'Статья 20.1 ч.5'!O19+'Статья 21.1'!O19+'Статья 22'!O19+'Статья 24.1'!O19+'Статья 24.4'!O19+'Статья 30'!O19+'Статья 31'!O19+'статья 6.1'!O19+'Статья 20.1 ч.5.1'!O19+'Статья 20.1 ч.6'!O19+'Статья 20.1 ч.7'!O19</f>
        <v>1</v>
      </c>
      <c r="P19" s="61">
        <f>'Статья 6'!P19+'Статья 9'!P19+'Статья 10.1'!P19+'Статья 10.2'!P19+'Статья 10.3'!P19+'Статья 10.4'!P19+'Статья 10.5'!P19+'Статья 10.6'!P19+'Статья 10.7'!P19+'Статья 10.8'!P19+'Статья 10.9'!P19+'Статья 14'!P19+'Статья 17'!P19+'Статья 18'!P19+'Статья 20.1 ч.1'!P19+'Статья 20.1 ч.2'!P19+'Статья 20.1 ч.3'!P19+'Статья 20.1 ч.4'!P19+'Статья 20.1 ч.5'!P19+'Статья 21.1'!P19+'Статья 22'!P19+'Статья 24.1'!P19+'Статья 24.4'!P19+'Статья 30'!P19+'Статья 31'!P19+'статья 6.1'!P19+'Статья 20.1 ч.5.1'!P19+'Статья 20.1 ч.6'!P19+'Статья 20.1 ч.7'!P19</f>
        <v>0</v>
      </c>
      <c r="Q19" s="61">
        <f>'Статья 6'!Q19+'Статья 9'!Q19+'Статья 10.1'!Q19+'Статья 10.2'!Q19+'Статья 10.3'!Q19+'Статья 10.4'!Q19+'Статья 10.5'!Q19+'Статья 10.6'!Q19+'Статья 10.7'!Q19+'Статья 10.8'!Q19+'Статья 10.9'!Q19+'Статья 14'!Q19+'Статья 17'!Q19+'Статья 18'!Q19+'Статья 20.1 ч.1'!Q19+'Статья 20.1 ч.2'!Q19+'Статья 20.1 ч.3'!Q19+'Статья 20.1 ч.4'!Q19+'Статья 20.1 ч.5'!Q19+'Статья 21.1'!Q19+'Статья 22'!Q19+'Статья 24.1'!Q19+'Статья 24.4'!Q19+'Статья 30'!Q19+'Статья 31'!Q19+'статья 6.1'!Q19+'Статья 20.1 ч.5.1'!Q19+'Статья 20.1 ч.6'!Q19+'Статья 20.1 ч.7'!Q19</f>
        <v>0</v>
      </c>
      <c r="R19" s="133" t="str">
        <f t="shared" si="0"/>
        <v>Выполнено</v>
      </c>
      <c r="S19" s="65" t="str">
        <f t="shared" si="1"/>
        <v>Выполнено</v>
      </c>
    </row>
    <row r="20" spans="1:22" s="3" customFormat="1" ht="33" customHeight="1" x14ac:dyDescent="0.3">
      <c r="A20" s="62" t="s">
        <v>31</v>
      </c>
      <c r="B20" s="61">
        <f>'Статья 6'!B20+'Статья 9'!B20+'Статья 10.1'!B20+'Статья 10.2'!B20+'Статья 10.3'!B20+'Статья 10.4'!B20+'Статья 10.5'!B20+'Статья 10.6'!B20+'Статья 10.7'!B20+'Статья 10.8'!B20+'Статья 10.9'!B20+'Статья 14'!B20+'Статья 17'!B20+'Статья 18'!B20+'Статья 20.1 ч.1'!B20+'Статья 20.1 ч.2'!B20+'Статья 20.1 ч.3'!B20+'Статья 20.1 ч.4'!B20+'Статья 20.1 ч.5'!B20+'Статья 21.1'!B20+'Статья 22'!B20+'Статья 24.1'!B20+'Статья 24.4'!B20+'Статья 30'!B20+'Статья 31'!B20+'статья 6.1'!B20+'Статья 20.1 ч.5.1'!B20+'Статья 20.1 ч.6'!B20+'Статья 20.1 ч.7'!B20</f>
        <v>0</v>
      </c>
      <c r="C20" s="61">
        <f>'Статья 6'!C20+'Статья 9'!C20+'Статья 10.1'!C20+'Статья 10.2'!C20+'Статья 10.3'!C20+'Статья 10.4'!C20+'Статья 10.5'!C20+'Статья 10.6'!C20+'Статья 10.7'!C20+'Статья 10.8'!C20+'Статья 10.9'!C20+'Статья 14'!C20+'Статья 17'!C20+'Статья 18'!C20+'Статья 20.1 ч.1'!C20+'Статья 20.1 ч.2'!C20+'Статья 20.1 ч.3'!C20+'Статья 20.1 ч.4'!C20+'Статья 20.1 ч.5'!C20+'Статья 21.1'!C20+'Статья 22'!C20+'Статья 24.1'!C20+'Статья 24.4'!C20+'Статья 30'!C20+'Статья 31'!C20+'статья 6.1'!C20+'Статья 20.1 ч.5.1'!B20+'Статья 20.1 ч.6'!C20+'Статья 20.1 ч.7'!C20</f>
        <v>2</v>
      </c>
      <c r="D20" s="61">
        <f>'Статья 6'!D20+'Статья 9'!D20+'Статья 10.1'!D20+'Статья 10.2'!D20+'Статья 10.3'!D20+'Статья 10.4'!D20+'Статья 10.5'!D20+'Статья 10.6'!D20+'Статья 10.7'!D20+'Статья 10.8'!D20+'Статья 10.9'!D20+'Статья 14'!D20+'Статья 17'!D20+'Статья 18'!D20+'Статья 20.1 ч.1'!D20+'Статья 20.1 ч.2'!D20+'Статья 20.1 ч.3'!D20+'Статья 20.1 ч.4'!D20+'Статья 20.1 ч.5'!D20+'Статья 21.1'!D20+'Статья 22'!D20+'Статья 24.1'!D20+'Статья 24.4'!D20+'Статья 30'!D20+'Статья 31'!D20+'статья 6.1'!D20+'Статья 20.1 ч.5.1'!D20+'Статья 20.1 ч.6'!D20+'Статья 20.1 ч.7'!D20</f>
        <v>0</v>
      </c>
      <c r="E20" s="61">
        <f>'Статья 6'!E20+'Статья 9'!E20+'Статья 10.1'!E20+'Статья 10.2'!E20+'Статья 10.3'!E20+'Статья 10.4'!E20+'Статья 10.5'!E20+'Статья 10.6'!E20+'Статья 10.7'!E20+'Статья 10.8'!E20+'Статья 10.9'!E20+'Статья 14'!E20+'Статья 17'!E20+'Статья 18'!E20+'Статья 20.1 ч.1'!E20+'Статья 20.1 ч.2'!E20+'Статья 20.1 ч.3'!E20+'Статья 20.1 ч.4'!E20+'Статья 20.1 ч.5'!E20+'Статья 21.1'!E20+'Статья 22'!E20+'Статья 24.1'!E20+'Статья 24.4'!E20+'Статья 30'!E20+'Статья 31'!E20+'статья 6.1'!E20+'Статья 20.1 ч.5.1'!E20+'Статья 20.1 ч.6'!E20+'Статья 20.1 ч.7'!E20</f>
        <v>2</v>
      </c>
      <c r="F20" s="61">
        <f>'Статья 6'!F20+'Статья 9'!F20+'Статья 10.1'!F20+'Статья 10.2'!F20+'Статья 10.3'!F20+'Статья 10.4'!F20+'Статья 10.5'!F20+'Статья 10.6'!F20+'Статья 10.7'!F20+'Статья 10.8'!F20+'Статья 10.9'!F20+'Статья 14'!F20+'Статья 17'!F20+'Статья 18'!F20+'Статья 20.1 ч.1'!F20+'Статья 20.1 ч.2'!F20+'Статья 20.1 ч.3'!F20+'Статья 20.1 ч.4'!F20+'Статья 20.1 ч.5'!F20+'Статья 21.1'!F20+'Статья 22'!F20+'Статья 24.1'!F20+'Статья 24.4'!F20+'Статья 30'!F20+'Статья 31'!F20+'статья 6.1'!F20+'Статья 20.1 ч.5.1'!F20+'Статья 20.1 ч.6'!F20+'Статья 20.1 ч.7'!F20</f>
        <v>0</v>
      </c>
      <c r="G20" s="61">
        <f>'Статья 6'!G20+'Статья 9'!G20+'Статья 10.1'!G20+'Статья 10.2'!G20+'Статья 10.3'!G20+'Статья 10.4'!G20+'Статья 10.5'!G20+'Статья 10.6'!G20+'Статья 10.7'!G20+'Статья 10.8'!G20+'Статья 10.9'!G20+'Статья 14'!G20+'Статья 17'!G20+'Статья 18'!G20+'Статья 20.1 ч.1'!G20+'Статья 20.1 ч.2'!G20+'Статья 20.1 ч.3'!G20+'Статья 20.1 ч.4'!G20+'Статья 20.1 ч.5'!G20+'Статья 21.1'!G20+'Статья 22'!G20+'Статья 24.1'!G20+'Статья 24.4'!G20+'Статья 30'!G20+'Статья 31'!G20+'статья 6.1'!G20+'Статья 20.1 ч.5.1'!G20+'Статья 20.1 ч.6'!G20+'Статья 20.1 ч.7'!G20</f>
        <v>0</v>
      </c>
      <c r="H20" s="61">
        <f>'Статья 6'!H20+'Статья 9'!H20+'Статья 10.1'!H20+'Статья 10.2'!H20+'Статья 10.3'!H20+'Статья 10.4'!H20+'Статья 10.5'!H20+'Статья 10.6'!H20+'Статья 10.7'!H20+'Статья 10.8'!H20+'Статья 10.9'!H20+'Статья 14'!H20+'Статья 17'!H20+'Статья 18'!H20+'Статья 20.1 ч.1'!H20+'Статья 20.1 ч.2'!H20+'Статья 20.1 ч.3'!H20+'Статья 20.1 ч.4'!H20+'Статья 20.1 ч.5'!H20+'Статья 21.1'!H20+'Статья 22'!H20+'Статья 24.1'!H20+'Статья 24.4'!H20+'Статья 30'!H20+'Статья 31'!H20+'статья 6.1'!H20+'Статья 20.1 ч.5.1'!H20+'Статья 20.1 ч.6'!H20+'Статья 20.1 ч.7'!H20</f>
        <v>0</v>
      </c>
      <c r="I20" s="61">
        <f>'Статья 6'!I20+'Статья 9'!I20+'Статья 10.1'!I20+'Статья 10.2'!I20+'Статья 10.3'!I20+'Статья 10.4'!I20+'Статья 10.5'!I20+'Статья 10.6'!I20+'Статья 10.7'!I20+'Статья 10.8'!I20+'Статья 10.9'!I20+'Статья 14'!I20+'Статья 17'!I20+'Статья 18'!I20+'Статья 20.1 ч.1'!I20+'Статья 20.1 ч.2'!I20+'Статья 20.1 ч.3'!I20+'Статья 20.1 ч.4'!I20+'Статья 20.1 ч.5'!I20+'Статья 21.1'!I20+'Статья 22'!I20+'Статья 24.1'!I20+'Статья 24.4'!I20+'Статья 30'!I20+'Статья 31'!I20+'статья 6.1'!I20+'Статья 20.1 ч.5.1'!I20+'Статья 20.1 ч.6'!I20+'Статья 20.1 ч.7'!I20</f>
        <v>0</v>
      </c>
      <c r="J20" s="61">
        <f>'Статья 6'!J20+'Статья 9'!J20+'Статья 10.1'!J20+'Статья 10.2'!J20+'Статья 10.3'!J20+'Статья 10.4'!J20+'Статья 10.5'!J20+'Статья 10.6'!J20+'Статья 10.7'!J20+'Статья 10.8'!J20+'Статья 10.9'!J20+'Статья 14'!J20+'Статья 17'!J20+'Статья 18'!J20+'Статья 20.1 ч.1'!J20+'Статья 20.1 ч.2'!J20+'Статья 20.1 ч.3'!J20+'Статья 20.1 ч.4'!J20+'Статья 20.1 ч.5'!J20+'Статья 21.1'!J20+'Статья 22'!J20+'Статья 24.1'!J20+'Статья 24.4'!J20+'Статья 30'!J20+'Статья 31'!J20+'статья 6.1'!J20+'Статья 20.1 ч.5.1'!J20+'Статья 20.1 ч.6'!J20+'Статья 20.1 ч.7'!J20</f>
        <v>0</v>
      </c>
      <c r="K20" s="61">
        <f>'Статья 6'!K20+'Статья 9'!K20+'Статья 10.1'!K20+'Статья 10.2'!K20+'Статья 10.3'!K20+'Статья 10.4'!K20+'Статья 10.5'!K20+'Статья 10.6'!K20+'Статья 10.7'!K20+'Статья 10.8'!K20+'Статья 10.9'!K20+'Статья 14'!K20+'Статья 17'!K20+'Статья 18'!K20+'Статья 20.1 ч.1'!K20+'Статья 20.1 ч.2'!K20+'Статья 20.1 ч.3'!K20+'Статья 20.1 ч.4'!K20+'Статья 20.1 ч.5'!K20+'Статья 21.1'!K20+'Статья 22'!K20+'Статья 24.1'!K20+'Статья 24.4'!K20+'Статья 30'!K20+'Статья 31'!K20+'статья 6.1'!K20+'Статья 20.1 ч.5.1'!K20+'Статья 20.1 ч.6'!K20+'Статья 20.1 ч.7'!K20</f>
        <v>0</v>
      </c>
      <c r="L20" s="61">
        <f>'Статья 6'!L20+'Статья 9'!L20+'Статья 10.1'!L20+'Статья 10.2'!L20+'Статья 10.3'!L20+'Статья 10.4'!L20+'Статья 10.5'!L20+'Статья 10.6'!L20+'Статья 10.7'!L20+'Статья 10.8'!L20+'Статья 10.9'!L20+'Статья 14'!L20+'Статья 17'!L20+'Статья 18'!L20+'Статья 20.1 ч.1'!L20+'Статья 20.1 ч.2'!L20+'Статья 20.1 ч.3'!L20+'Статья 20.1 ч.4'!L20+'Статья 20.1 ч.5'!L20+'Статья 21.1'!L20+'Статья 22'!L20+'Статья 24.1'!L20+'Статья 24.4'!L20+'Статья 30'!L20+'Статья 31'!L20+'статья 6.1'!L20+'Статья 20.1 ч.5.1'!L20+'Статья 20.1 ч.6'!L20+'Статья 20.1 ч.7'!L20</f>
        <v>0</v>
      </c>
      <c r="M20" s="61">
        <f>'Статья 6'!M20+'Статья 9'!M20+'Статья 10.1'!M20+'Статья 10.2'!M20+'Статья 10.3'!M20+'Статья 10.4'!M20+'Статья 10.5'!M20+'Статья 10.6'!M20+'Статья 10.7'!M20+'Статья 10.8'!M20+'Статья 10.9'!M20+'Статья 14'!M20+'Статья 17'!M20+'Статья 18'!M20+'Статья 20.1 ч.1'!M20+'Статья 20.1 ч.2'!M20+'Статья 20.1 ч.3'!M20+'Статья 20.1 ч.4'!M20+'Статья 20.1 ч.5'!M20+'Статья 21.1'!M20+'Статья 22'!M20+'Статья 24.1'!M20+'Статья 24.4'!M20+'Статья 30'!M20+'Статья 31'!M20+'статья 6.1'!M20+'Статья 20.1 ч.5.1'!M20+'Статья 20.1 ч.6'!M20+'Статья 20.1 ч.7'!M20</f>
        <v>0</v>
      </c>
      <c r="N20" s="61">
        <f>'Статья 6'!N20+'Статья 9'!N20+'Статья 10.1'!N20+'Статья 10.2'!N20+'Статья 10.3'!N20+'Статья 10.4'!N20+'Статья 10.5'!N20+'Статья 10.6'!N20+'Статья 10.7'!N20+'Статья 10.8'!N20+'Статья 10.9'!N20+'Статья 14'!N20+'Статья 17'!N20+'Статья 18'!N20+'Статья 20.1 ч.1'!N20+'Статья 20.1 ч.2'!N20+'Статья 20.1 ч.3'!N20+'Статья 20.1 ч.4'!N20+'Статья 20.1 ч.5'!N20+'Статья 21.1'!N20+'Статья 22'!N20+'Статья 24.1'!N20+'Статья 24.4'!N20+'Статья 30'!N20+'Статья 31'!N20+'статья 6.1'!N20+'Статья 20.1 ч.5.1'!N20+'Статья 20.1 ч.6'!N20+'Статья 20.1 ч.7'!N20</f>
        <v>0</v>
      </c>
      <c r="O20" s="61">
        <f>'Статья 6'!O20+'Статья 9'!O20+'Статья 10.1'!O20+'Статья 10.2'!O20+'Статья 10.3'!O20+'Статья 10.4'!O20+'Статья 10.5'!O20+'Статья 10.6'!O20+'Статья 10.7'!O20+'Статья 10.8'!O20+'Статья 10.9'!O20+'Статья 14'!O20+'Статья 17'!O20+'Статья 18'!O20+'Статья 20.1 ч.1'!O20+'Статья 20.1 ч.2'!O20+'Статья 20.1 ч.3'!O20+'Статья 20.1 ч.4'!O20+'Статья 20.1 ч.5'!O20+'Статья 21.1'!O20+'Статья 22'!O20+'Статья 24.1'!O20+'Статья 24.4'!O20+'Статья 30'!O20+'Статья 31'!O20+'статья 6.1'!O20+'Статья 20.1 ч.5.1'!O20+'Статья 20.1 ч.6'!O20+'Статья 20.1 ч.7'!O20</f>
        <v>0</v>
      </c>
      <c r="P20" s="61">
        <f>'Статья 6'!P20+'Статья 9'!P20+'Статья 10.1'!P20+'Статья 10.2'!P20+'Статья 10.3'!P20+'Статья 10.4'!P20+'Статья 10.5'!P20+'Статья 10.6'!P20+'Статья 10.7'!P20+'Статья 10.8'!P20+'Статья 10.9'!P20+'Статья 14'!P20+'Статья 17'!P20+'Статья 18'!P20+'Статья 20.1 ч.1'!P20+'Статья 20.1 ч.2'!P20+'Статья 20.1 ч.3'!P20+'Статья 20.1 ч.4'!P20+'Статья 20.1 ч.5'!P20+'Статья 21.1'!P20+'Статья 22'!P20+'Статья 24.1'!P20+'Статья 24.4'!P20+'Статья 30'!P20+'Статья 31'!P20+'статья 6.1'!P20+'Статья 20.1 ч.5.1'!P20+'Статья 20.1 ч.6'!P20+'Статья 20.1 ч.7'!P20</f>
        <v>0</v>
      </c>
      <c r="Q20" s="61">
        <f>'Статья 6'!Q20+'Статья 9'!Q20+'Статья 10.1'!Q20+'Статья 10.2'!Q20+'Статья 10.3'!Q20+'Статья 10.4'!Q20+'Статья 10.5'!Q20+'Статья 10.6'!Q20+'Статья 10.7'!Q20+'Статья 10.8'!Q20+'Статья 10.9'!Q20+'Статья 14'!Q20+'Статья 17'!Q20+'Статья 18'!Q20+'Статья 20.1 ч.1'!Q20+'Статья 20.1 ч.2'!Q20+'Статья 20.1 ч.3'!Q20+'Статья 20.1 ч.4'!Q20+'Статья 20.1 ч.5'!Q20+'Статья 21.1'!Q20+'Статья 22'!Q20+'Статья 24.1'!Q20+'Статья 24.4'!Q20+'Статья 30'!Q20+'Статья 31'!Q20+'статья 6.1'!Q20+'Статья 20.1 ч.5.1'!Q20+'Статья 20.1 ч.6'!Q20+'Статья 20.1 ч.7'!Q20</f>
        <v>2</v>
      </c>
      <c r="R20" s="133" t="str">
        <f t="shared" si="0"/>
        <v>Выполнено</v>
      </c>
      <c r="S20" s="65" t="str">
        <f t="shared" si="1"/>
        <v>Выполнено</v>
      </c>
    </row>
    <row r="21" spans="1:22" s="3" customFormat="1" ht="33" customHeight="1" x14ac:dyDescent="0.3">
      <c r="A21" s="62" t="s">
        <v>32</v>
      </c>
      <c r="B21" s="61">
        <f>'Статья 6'!B21+'Статья 9'!B21+'Статья 10.1'!B21+'Статья 10.2'!B21+'Статья 10.3'!B21+'Статья 10.4'!B21+'Статья 10.5'!B21+'Статья 10.6'!B21+'Статья 10.7'!B21+'Статья 10.8'!B21+'Статья 10.9'!B21+'Статья 14'!B21+'Статья 17'!B21+'Статья 18'!B21+'Статья 20.1 ч.1'!B21+'Статья 20.1 ч.2'!B21+'Статья 20.1 ч.3'!B21+'Статья 20.1 ч.4'!B21+'Статья 20.1 ч.5'!B21+'Статья 21.1'!B21+'Статья 22'!B21+'Статья 24.1'!B21+'Статья 24.4'!B21+'Статья 30'!B21+'Статья 31'!B21+'статья 6.1'!B21+'Статья 20.1 ч.5.1'!B21+'Статья 20.1 ч.6'!B21+'Статья 20.1 ч.7'!B21</f>
        <v>4</v>
      </c>
      <c r="C21" s="61">
        <f>'Статья 6'!C21+'Статья 9'!C21+'Статья 10.1'!C21+'Статья 10.2'!C21+'Статья 10.3'!C21+'Статья 10.4'!C21+'Статья 10.5'!C21+'Статья 10.6'!C21+'Статья 10.7'!C21+'Статья 10.8'!C21+'Статья 10.9'!C21+'Статья 14'!C21+'Статья 17'!C21+'Статья 18'!C21+'Статья 20.1 ч.1'!C21+'Статья 20.1 ч.2'!C21+'Статья 20.1 ч.3'!C21+'Статья 20.1 ч.4'!C21+'Статья 20.1 ч.5'!C21+'Статья 21.1'!C21+'Статья 22'!C21+'Статья 24.1'!C21+'Статья 24.4'!C21+'Статья 30'!C21+'Статья 31'!C21+'статья 6.1'!C21+'Статья 20.1 ч.5.1'!B21+'Статья 20.1 ч.6'!C21+'Статья 20.1 ч.7'!C21</f>
        <v>4</v>
      </c>
      <c r="D21" s="61">
        <f>'Статья 6'!D21+'Статья 9'!D21+'Статья 10.1'!D21+'Статья 10.2'!D21+'Статья 10.3'!D21+'Статья 10.4'!D21+'Статья 10.5'!D21+'Статья 10.6'!D21+'Статья 10.7'!D21+'Статья 10.8'!D21+'Статья 10.9'!D21+'Статья 14'!D21+'Статья 17'!D21+'Статья 18'!D21+'Статья 20.1 ч.1'!D21+'Статья 20.1 ч.2'!D21+'Статья 20.1 ч.3'!D21+'Статья 20.1 ч.4'!D21+'Статья 20.1 ч.5'!D21+'Статья 21.1'!D21+'Статья 22'!D21+'Статья 24.1'!D21+'Статья 24.4'!D21+'Статья 30'!D21+'Статья 31'!D21+'статья 6.1'!D21+'Статья 20.1 ч.5.1'!D21+'Статья 20.1 ч.6'!D21+'Статья 20.1 ч.7'!D21</f>
        <v>1</v>
      </c>
      <c r="E21" s="61">
        <f>'Статья 6'!E21+'Статья 9'!E21+'Статья 10.1'!E21+'Статья 10.2'!E21+'Статья 10.3'!E21+'Статья 10.4'!E21+'Статья 10.5'!E21+'Статья 10.6'!E21+'Статья 10.7'!E21+'Статья 10.8'!E21+'Статья 10.9'!E21+'Статья 14'!E21+'Статья 17'!E21+'Статья 18'!E21+'Статья 20.1 ч.1'!E21+'Статья 20.1 ч.2'!E21+'Статья 20.1 ч.3'!E21+'Статья 20.1 ч.4'!E21+'Статья 20.1 ч.5'!E21+'Статья 21.1'!E21+'Статья 22'!E21+'Статья 24.1'!E21+'Статья 24.4'!E21+'Статья 30'!E21+'Статья 31'!E21+'статья 6.1'!E21+'Статья 20.1 ч.5.1'!E21+'Статья 20.1 ч.6'!E21+'Статья 20.1 ч.7'!E21</f>
        <v>3</v>
      </c>
      <c r="F21" s="61">
        <f>'Статья 6'!F21+'Статья 9'!F21+'Статья 10.1'!F21+'Статья 10.2'!F21+'Статья 10.3'!F21+'Статья 10.4'!F21+'Статья 10.5'!F21+'Статья 10.6'!F21+'Статья 10.7'!F21+'Статья 10.8'!F21+'Статья 10.9'!F21+'Статья 14'!F21+'Статья 17'!F21+'Статья 18'!F21+'Статья 20.1 ч.1'!F21+'Статья 20.1 ч.2'!F21+'Статья 20.1 ч.3'!F21+'Статья 20.1 ч.4'!F21+'Статья 20.1 ч.5'!F21+'Статья 21.1'!F21+'Статья 22'!F21+'Статья 24.1'!F21+'Статья 24.4'!F21+'Статья 30'!F21+'Статья 31'!F21+'статья 6.1'!F21+'Статья 20.1 ч.5.1'!F21+'Статья 20.1 ч.6'!F21+'Статья 20.1 ч.7'!F21</f>
        <v>0</v>
      </c>
      <c r="G21" s="61">
        <f>'Статья 6'!G21+'Статья 9'!G21+'Статья 10.1'!G21+'Статья 10.2'!G21+'Статья 10.3'!G21+'Статья 10.4'!G21+'Статья 10.5'!G21+'Статья 10.6'!G21+'Статья 10.7'!G21+'Статья 10.8'!G21+'Статья 10.9'!G21+'Статья 14'!G21+'Статья 17'!G21+'Статья 18'!G21+'Статья 20.1 ч.1'!G21+'Статья 20.1 ч.2'!G21+'Статья 20.1 ч.3'!G21+'Статья 20.1 ч.4'!G21+'Статья 20.1 ч.5'!G21+'Статья 21.1'!G21+'Статья 22'!G21+'Статья 24.1'!G21+'Статья 24.4'!G21+'Статья 30'!G21+'Статья 31'!G21+'статья 6.1'!G21+'Статья 20.1 ч.5.1'!G21+'Статья 20.1 ч.6'!G21+'Статья 20.1 ч.7'!G21</f>
        <v>0</v>
      </c>
      <c r="H21" s="61">
        <f>'Статья 6'!H21+'Статья 9'!H21+'Статья 10.1'!H21+'Статья 10.2'!H21+'Статья 10.3'!H21+'Статья 10.4'!H21+'Статья 10.5'!H21+'Статья 10.6'!H21+'Статья 10.7'!H21+'Статья 10.8'!H21+'Статья 10.9'!H21+'Статья 14'!H21+'Статья 17'!H21+'Статья 18'!H21+'Статья 20.1 ч.1'!H21+'Статья 20.1 ч.2'!H21+'Статья 20.1 ч.3'!H21+'Статья 20.1 ч.4'!H21+'Статья 20.1 ч.5'!H21+'Статья 21.1'!H21+'Статья 22'!H21+'Статья 24.1'!H21+'Статья 24.4'!H21+'Статья 30'!H21+'Статья 31'!H21+'статья 6.1'!H21+'Статья 20.1 ч.5.1'!H21+'Статья 20.1 ч.6'!H21+'Статья 20.1 ч.7'!H21</f>
        <v>0</v>
      </c>
      <c r="I21" s="61">
        <f>'Статья 6'!I21+'Статья 9'!I21+'Статья 10.1'!I21+'Статья 10.2'!I21+'Статья 10.3'!I21+'Статья 10.4'!I21+'Статья 10.5'!I21+'Статья 10.6'!I21+'Статья 10.7'!I21+'Статья 10.8'!I21+'Статья 10.9'!I21+'Статья 14'!I21+'Статья 17'!I21+'Статья 18'!I21+'Статья 20.1 ч.1'!I21+'Статья 20.1 ч.2'!I21+'Статья 20.1 ч.3'!I21+'Статья 20.1 ч.4'!I21+'Статья 20.1 ч.5'!I21+'Статья 21.1'!I21+'Статья 22'!I21+'Статья 24.1'!I21+'Статья 24.4'!I21+'Статья 30'!I21+'Статья 31'!I21+'статья 6.1'!I21+'Статья 20.1 ч.5.1'!I21+'Статья 20.1 ч.6'!I21+'Статья 20.1 ч.7'!I21</f>
        <v>0</v>
      </c>
      <c r="J21" s="61">
        <f>'Статья 6'!J21+'Статья 9'!J21+'Статья 10.1'!J21+'Статья 10.2'!J21+'Статья 10.3'!J21+'Статья 10.4'!J21+'Статья 10.5'!J21+'Статья 10.6'!J21+'Статья 10.7'!J21+'Статья 10.8'!J21+'Статья 10.9'!J21+'Статья 14'!J21+'Статья 17'!J21+'Статья 18'!J21+'Статья 20.1 ч.1'!J21+'Статья 20.1 ч.2'!J21+'Статья 20.1 ч.3'!J21+'Статья 20.1 ч.4'!J21+'Статья 20.1 ч.5'!J21+'Статья 21.1'!J21+'Статья 22'!J21+'Статья 24.1'!J21+'Статья 24.4'!J21+'Статья 30'!J21+'Статья 31'!J21+'статья 6.1'!J21+'Статья 20.1 ч.5.1'!J21+'Статья 20.1 ч.6'!J21+'Статья 20.1 ч.7'!J21</f>
        <v>0</v>
      </c>
      <c r="K21" s="61">
        <f>'Статья 6'!K21+'Статья 9'!K21+'Статья 10.1'!K21+'Статья 10.2'!K21+'Статья 10.3'!K21+'Статья 10.4'!K21+'Статья 10.5'!K21+'Статья 10.6'!K21+'Статья 10.7'!K21+'Статья 10.8'!K21+'Статья 10.9'!K21+'Статья 14'!K21+'Статья 17'!K21+'Статья 18'!K21+'Статья 20.1 ч.1'!K21+'Статья 20.1 ч.2'!K21+'Статья 20.1 ч.3'!K21+'Статья 20.1 ч.4'!K21+'Статья 20.1 ч.5'!K21+'Статья 21.1'!K21+'Статья 22'!K21+'Статья 24.1'!K21+'Статья 24.4'!K21+'Статья 30'!K21+'Статья 31'!K21+'статья 6.1'!K21+'Статья 20.1 ч.5.1'!K21+'Статья 20.1 ч.6'!K21+'Статья 20.1 ч.7'!K21</f>
        <v>0</v>
      </c>
      <c r="L21" s="61">
        <f>'Статья 6'!L21+'Статья 9'!L21+'Статья 10.1'!L21+'Статья 10.2'!L21+'Статья 10.3'!L21+'Статья 10.4'!L21+'Статья 10.5'!L21+'Статья 10.6'!L21+'Статья 10.7'!L21+'Статья 10.8'!L21+'Статья 10.9'!L21+'Статья 14'!L21+'Статья 17'!L21+'Статья 18'!L21+'Статья 20.1 ч.1'!L21+'Статья 20.1 ч.2'!L21+'Статья 20.1 ч.3'!L21+'Статья 20.1 ч.4'!L21+'Статья 20.1 ч.5'!L21+'Статья 21.1'!L21+'Статья 22'!L21+'Статья 24.1'!L21+'Статья 24.4'!L21+'Статья 30'!L21+'Статья 31'!L21+'статья 6.1'!L21+'Статья 20.1 ч.5.1'!L21+'Статья 20.1 ч.6'!L21+'Статья 20.1 ч.7'!L21</f>
        <v>7</v>
      </c>
      <c r="M21" s="61">
        <f>'Статья 6'!M21+'Статья 9'!M21+'Статья 10.1'!M21+'Статья 10.2'!M21+'Статья 10.3'!M21+'Статья 10.4'!M21+'Статья 10.5'!M21+'Статья 10.6'!M21+'Статья 10.7'!M21+'Статья 10.8'!M21+'Статья 10.9'!M21+'Статья 14'!M21+'Статья 17'!M21+'Статья 18'!M21+'Статья 20.1 ч.1'!M21+'Статья 20.1 ч.2'!M21+'Статья 20.1 ч.3'!M21+'Статья 20.1 ч.4'!M21+'Статья 20.1 ч.5'!M21+'Статья 21.1'!M21+'Статья 22'!M21+'Статья 24.1'!M21+'Статья 24.4'!M21+'Статья 30'!M21+'Статья 31'!M21+'статья 6.1'!M21+'Статья 20.1 ч.5.1'!M21+'Статья 20.1 ч.6'!M21+'Статья 20.1 ч.7'!M21</f>
        <v>0</v>
      </c>
      <c r="N21" s="61">
        <f>'Статья 6'!N21+'Статья 9'!N21+'Статья 10.1'!N21+'Статья 10.2'!N21+'Статья 10.3'!N21+'Статья 10.4'!N21+'Статья 10.5'!N21+'Статья 10.6'!N21+'Статья 10.7'!N21+'Статья 10.8'!N21+'Статья 10.9'!N21+'Статья 14'!N21+'Статья 17'!N21+'Статья 18'!N21+'Статья 20.1 ч.1'!N21+'Статья 20.1 ч.2'!N21+'Статья 20.1 ч.3'!N21+'Статья 20.1 ч.4'!N21+'Статья 20.1 ч.5'!N21+'Статья 21.1'!N21+'Статья 22'!N21+'Статья 24.1'!N21+'Статья 24.4'!N21+'Статья 30'!N21+'Статья 31'!N21+'статья 6.1'!N21+'Статья 20.1 ч.5.1'!N21+'Статья 20.1 ч.6'!N21+'Статья 20.1 ч.7'!N21</f>
        <v>2</v>
      </c>
      <c r="O21" s="61">
        <f>'Статья 6'!O21+'Статья 9'!O21+'Статья 10.1'!O21+'Статья 10.2'!O21+'Статья 10.3'!O21+'Статья 10.4'!O21+'Статья 10.5'!O21+'Статья 10.6'!O21+'Статья 10.7'!O21+'Статья 10.8'!O21+'Статья 10.9'!O21+'Статья 14'!O21+'Статья 17'!O21+'Статья 18'!O21+'Статья 20.1 ч.1'!O21+'Статья 20.1 ч.2'!O21+'Статья 20.1 ч.3'!O21+'Статья 20.1 ч.4'!O21+'Статья 20.1 ч.5'!O21+'Статья 21.1'!O21+'Статья 22'!O21+'Статья 24.1'!O21+'Статья 24.4'!O21+'Статья 30'!O21+'Статья 31'!O21+'статья 6.1'!O21+'Статья 20.1 ч.5.1'!O21+'Статья 20.1 ч.6'!O21+'Статья 20.1 ч.7'!O21</f>
        <v>5</v>
      </c>
      <c r="P21" s="61">
        <f>'Статья 6'!P21+'Статья 9'!P21+'Статья 10.1'!P21+'Статья 10.2'!P21+'Статья 10.3'!P21+'Статья 10.4'!P21+'Статья 10.5'!P21+'Статья 10.6'!P21+'Статья 10.7'!P21+'Статья 10.8'!P21+'Статья 10.9'!P21+'Статья 14'!P21+'Статья 17'!P21+'Статья 18'!P21+'Статья 20.1 ч.1'!P21+'Статья 20.1 ч.2'!P21+'Статья 20.1 ч.3'!P21+'Статья 20.1 ч.4'!P21+'Статья 20.1 ч.5'!P21+'Статья 21.1'!P21+'Статья 22'!P21+'Статья 24.1'!P21+'Статья 24.4'!P21+'Статья 30'!P21+'Статья 31'!P21+'статья 6.1'!P21+'Статья 20.1 ч.5.1'!P21+'Статья 20.1 ч.6'!P21+'Статья 20.1 ч.7'!P21</f>
        <v>0</v>
      </c>
      <c r="Q21" s="61">
        <f>'Статья 6'!Q21+'Статья 9'!Q21+'Статья 10.1'!Q21+'Статья 10.2'!Q21+'Статья 10.3'!Q21+'Статья 10.4'!Q21+'Статья 10.5'!Q21+'Статья 10.6'!Q21+'Статья 10.7'!Q21+'Статья 10.8'!Q21+'Статья 10.9'!Q21+'Статья 14'!Q21+'Статья 17'!Q21+'Статья 18'!Q21+'Статья 20.1 ч.1'!Q21+'Статья 20.1 ч.2'!Q21+'Статья 20.1 ч.3'!Q21+'Статья 20.1 ч.4'!Q21+'Статья 20.1 ч.5'!Q21+'Статья 21.1'!Q21+'Статья 22'!Q21+'Статья 24.1'!Q21+'Статья 24.4'!Q21+'Статья 30'!Q21+'Статья 31'!Q21+'статья 6.1'!Q21+'Статья 20.1 ч.5.1'!Q21+'Статья 20.1 ч.6'!Q21+'Статья 20.1 ч.7'!Q21</f>
        <v>1</v>
      </c>
      <c r="R21" s="133" t="str">
        <f t="shared" si="0"/>
        <v>Выполнено</v>
      </c>
      <c r="S21" s="65" t="str">
        <f t="shared" si="1"/>
        <v>Выполнено</v>
      </c>
    </row>
    <row r="22" spans="1:22" s="3" customFormat="1" ht="33" customHeight="1" x14ac:dyDescent="0.3">
      <c r="A22" s="62" t="s">
        <v>33</v>
      </c>
      <c r="B22" s="61">
        <f>'Статья 6'!B22+'Статья 9'!B22+'Статья 10.1'!B22+'Статья 10.2'!B22+'Статья 10.3'!B22+'Статья 10.4'!B22+'Статья 10.5'!B22+'Статья 10.6'!B22+'Статья 10.7'!B22+'Статья 10.8'!B22+'Статья 10.9'!B22+'Статья 14'!B22+'Статья 17'!B22+'Статья 18'!B22+'Статья 20.1 ч.1'!B22+'Статья 20.1 ч.2'!B22+'Статья 20.1 ч.3'!B22+'Статья 20.1 ч.4'!B22+'Статья 20.1 ч.5'!B22+'Статья 21.1'!B22+'Статья 22'!B22+'Статья 24.1'!B22+'Статья 24.4'!B22+'Статья 30'!B22+'Статья 31'!B22+'статья 6.1'!B22+'Статья 20.1 ч.5.1'!B22+'Статья 20.1 ч.6'!B22+'Статья 20.1 ч.7'!B22</f>
        <v>2</v>
      </c>
      <c r="C22" s="61">
        <f>'Статья 6'!C22+'Статья 9'!C22+'Статья 10.1'!C22+'Статья 10.2'!C22+'Статья 10.3'!C22+'Статья 10.4'!C22+'Статья 10.5'!C22+'Статья 10.6'!C22+'Статья 10.7'!C22+'Статья 10.8'!C22+'Статья 10.9'!C22+'Статья 14'!C22+'Статья 17'!C22+'Статья 18'!C22+'Статья 20.1 ч.1'!C22+'Статья 20.1 ч.2'!C22+'Статья 20.1 ч.3'!C22+'Статья 20.1 ч.4'!C22+'Статья 20.1 ч.5'!C22+'Статья 21.1'!C22+'Статья 22'!C22+'Статья 24.1'!C22+'Статья 24.4'!C22+'Статья 30'!C22+'Статья 31'!C22+'статья 6.1'!C22+'Статья 20.1 ч.5.1'!B22+'Статья 20.1 ч.6'!C22+'Статья 20.1 ч.7'!C22</f>
        <v>3</v>
      </c>
      <c r="D22" s="61">
        <f>'Статья 6'!D22+'Статья 9'!D22+'Статья 10.1'!D22+'Статья 10.2'!D22+'Статья 10.3'!D22+'Статья 10.4'!D22+'Статья 10.5'!D22+'Статья 10.6'!D22+'Статья 10.7'!D22+'Статья 10.8'!D22+'Статья 10.9'!D22+'Статья 14'!D22+'Статья 17'!D22+'Статья 18'!D22+'Статья 20.1 ч.1'!D22+'Статья 20.1 ч.2'!D22+'Статья 20.1 ч.3'!D22+'Статья 20.1 ч.4'!D22+'Статья 20.1 ч.5'!D22+'Статья 21.1'!D22+'Статья 22'!D22+'Статья 24.1'!D22+'Статья 24.4'!D22+'Статья 30'!D22+'Статья 31'!D22+'статья 6.1'!D22+'Статья 20.1 ч.5.1'!D22+'Статья 20.1 ч.6'!D22+'Статья 20.1 ч.7'!D22</f>
        <v>0</v>
      </c>
      <c r="E22" s="61">
        <f>'Статья 6'!E22+'Статья 9'!E22+'Статья 10.1'!E22+'Статья 10.2'!E22+'Статья 10.3'!E22+'Статья 10.4'!E22+'Статья 10.5'!E22+'Статья 10.6'!E22+'Статья 10.7'!E22+'Статья 10.8'!E22+'Статья 10.9'!E22+'Статья 14'!E22+'Статья 17'!E22+'Статья 18'!E22+'Статья 20.1 ч.1'!E22+'Статья 20.1 ч.2'!E22+'Статья 20.1 ч.3'!E22+'Статья 20.1 ч.4'!E22+'Статья 20.1 ч.5'!E22+'Статья 21.1'!E22+'Статья 22'!E22+'Статья 24.1'!E22+'Статья 24.4'!E22+'Статья 30'!E22+'Статья 31'!E22+'статья 6.1'!E22+'Статья 20.1 ч.5.1'!E22+'Статья 20.1 ч.6'!E22+'Статья 20.1 ч.7'!E22</f>
        <v>3</v>
      </c>
      <c r="F22" s="61">
        <f>'Статья 6'!F22+'Статья 9'!F22+'Статья 10.1'!F22+'Статья 10.2'!F22+'Статья 10.3'!F22+'Статья 10.4'!F22+'Статья 10.5'!F22+'Статья 10.6'!F22+'Статья 10.7'!F22+'Статья 10.8'!F22+'Статья 10.9'!F22+'Статья 14'!F22+'Статья 17'!F22+'Статья 18'!F22+'Статья 20.1 ч.1'!F22+'Статья 20.1 ч.2'!F22+'Статья 20.1 ч.3'!F22+'Статья 20.1 ч.4'!F22+'Статья 20.1 ч.5'!F22+'Статья 21.1'!F22+'Статья 22'!F22+'Статья 24.1'!F22+'Статья 24.4'!F22+'Статья 30'!F22+'Статья 31'!F22+'статья 6.1'!F22+'Статья 20.1 ч.5.1'!F22+'Статья 20.1 ч.6'!F22+'Статья 20.1 ч.7'!F22</f>
        <v>0</v>
      </c>
      <c r="G22" s="61">
        <f>'Статья 6'!G22+'Статья 9'!G22+'Статья 10.1'!G22+'Статья 10.2'!G22+'Статья 10.3'!G22+'Статья 10.4'!G22+'Статья 10.5'!G22+'Статья 10.6'!G22+'Статья 10.7'!G22+'Статья 10.8'!G22+'Статья 10.9'!G22+'Статья 14'!G22+'Статья 17'!G22+'Статья 18'!G22+'Статья 20.1 ч.1'!G22+'Статья 20.1 ч.2'!G22+'Статья 20.1 ч.3'!G22+'Статья 20.1 ч.4'!G22+'Статья 20.1 ч.5'!G22+'Статья 21.1'!G22+'Статья 22'!G22+'Статья 24.1'!G22+'Статья 24.4'!G22+'Статья 30'!G22+'Статья 31'!G22+'статья 6.1'!G22+'Статья 20.1 ч.5.1'!G22+'Статья 20.1 ч.6'!G22+'Статья 20.1 ч.7'!G22</f>
        <v>0</v>
      </c>
      <c r="H22" s="61">
        <f>'Статья 6'!H22+'Статья 9'!H22+'Статья 10.1'!H22+'Статья 10.2'!H22+'Статья 10.3'!H22+'Статья 10.4'!H22+'Статья 10.5'!H22+'Статья 10.6'!H22+'Статья 10.7'!H22+'Статья 10.8'!H22+'Статья 10.9'!H22+'Статья 14'!H22+'Статья 17'!H22+'Статья 18'!H22+'Статья 20.1 ч.1'!H22+'Статья 20.1 ч.2'!H22+'Статья 20.1 ч.3'!H22+'Статья 20.1 ч.4'!H22+'Статья 20.1 ч.5'!H22+'Статья 21.1'!H22+'Статья 22'!H22+'Статья 24.1'!H22+'Статья 24.4'!H22+'Статья 30'!H22+'Статья 31'!H22+'статья 6.1'!H22+'Статья 20.1 ч.5.1'!H22+'Статья 20.1 ч.6'!H22+'Статья 20.1 ч.7'!H22</f>
        <v>0</v>
      </c>
      <c r="I22" s="61">
        <f>'Статья 6'!I22+'Статья 9'!I22+'Статья 10.1'!I22+'Статья 10.2'!I22+'Статья 10.3'!I22+'Статья 10.4'!I22+'Статья 10.5'!I22+'Статья 10.6'!I22+'Статья 10.7'!I22+'Статья 10.8'!I22+'Статья 10.9'!I22+'Статья 14'!I22+'Статья 17'!I22+'Статья 18'!I22+'Статья 20.1 ч.1'!I22+'Статья 20.1 ч.2'!I22+'Статья 20.1 ч.3'!I22+'Статья 20.1 ч.4'!I22+'Статья 20.1 ч.5'!I22+'Статья 21.1'!I22+'Статья 22'!I22+'Статья 24.1'!I22+'Статья 24.4'!I22+'Статья 30'!I22+'Статья 31'!I22+'статья 6.1'!I22+'Статья 20.1 ч.5.1'!I22+'Статья 20.1 ч.6'!I22+'Статья 20.1 ч.7'!I22</f>
        <v>0</v>
      </c>
      <c r="J22" s="61">
        <f>'Статья 6'!J22+'Статья 9'!J22+'Статья 10.1'!J22+'Статья 10.2'!J22+'Статья 10.3'!J22+'Статья 10.4'!J22+'Статья 10.5'!J22+'Статья 10.6'!J22+'Статья 10.7'!J22+'Статья 10.8'!J22+'Статья 10.9'!J22+'Статья 14'!J22+'Статья 17'!J22+'Статья 18'!J22+'Статья 20.1 ч.1'!J22+'Статья 20.1 ч.2'!J22+'Статья 20.1 ч.3'!J22+'Статья 20.1 ч.4'!J22+'Статья 20.1 ч.5'!J22+'Статья 21.1'!J22+'Статья 22'!J22+'Статья 24.1'!J22+'Статья 24.4'!J22+'Статья 30'!J22+'Статья 31'!J22+'статья 6.1'!J22+'Статья 20.1 ч.5.1'!J22+'Статья 20.1 ч.6'!J22+'Статья 20.1 ч.7'!J22</f>
        <v>0</v>
      </c>
      <c r="K22" s="61">
        <f>'Статья 6'!K22+'Статья 9'!K22+'Статья 10.1'!K22+'Статья 10.2'!K22+'Статья 10.3'!K22+'Статья 10.4'!K22+'Статья 10.5'!K22+'Статья 10.6'!K22+'Статья 10.7'!K22+'Статья 10.8'!K22+'Статья 10.9'!K22+'Статья 14'!K22+'Статья 17'!K22+'Статья 18'!K22+'Статья 20.1 ч.1'!K22+'Статья 20.1 ч.2'!K22+'Статья 20.1 ч.3'!K22+'Статья 20.1 ч.4'!K22+'Статья 20.1 ч.5'!K22+'Статья 21.1'!K22+'Статья 22'!K22+'Статья 24.1'!K22+'Статья 24.4'!K22+'Статья 30'!K22+'Статья 31'!K22+'статья 6.1'!K22+'Статья 20.1 ч.5.1'!K22+'Статья 20.1 ч.6'!K22+'Статья 20.1 ч.7'!K22</f>
        <v>0</v>
      </c>
      <c r="L22" s="61">
        <f>'Статья 6'!L22+'Статья 9'!L22+'Статья 10.1'!L22+'Статья 10.2'!L22+'Статья 10.3'!L22+'Статья 10.4'!L22+'Статья 10.5'!L22+'Статья 10.6'!L22+'Статья 10.7'!L22+'Статья 10.8'!L22+'Статья 10.9'!L22+'Статья 14'!L22+'Статья 17'!L22+'Статья 18'!L22+'Статья 20.1 ч.1'!L22+'Статья 20.1 ч.2'!L22+'Статья 20.1 ч.3'!L22+'Статья 20.1 ч.4'!L22+'Статья 20.1 ч.5'!L22+'Статья 21.1'!L22+'Статья 22'!L22+'Статья 24.1'!L22+'Статья 24.4'!L22+'Статья 30'!L22+'Статья 31'!L22+'статья 6.1'!L22+'Статья 20.1 ч.5.1'!L22+'Статья 20.1 ч.6'!L22+'Статья 20.1 ч.7'!L22</f>
        <v>3</v>
      </c>
      <c r="M22" s="61">
        <f>'Статья 6'!M22+'Статья 9'!M22+'Статья 10.1'!M22+'Статья 10.2'!M22+'Статья 10.3'!M22+'Статья 10.4'!M22+'Статья 10.5'!M22+'Статья 10.6'!M22+'Статья 10.7'!M22+'Статья 10.8'!M22+'Статья 10.9'!M22+'Статья 14'!M22+'Статья 17'!M22+'Статья 18'!M22+'Статья 20.1 ч.1'!M22+'Статья 20.1 ч.2'!M22+'Статья 20.1 ч.3'!M22+'Статья 20.1 ч.4'!M22+'Статья 20.1 ч.5'!M22+'Статья 21.1'!M22+'Статья 22'!M22+'Статья 24.1'!M22+'Статья 24.4'!M22+'Статья 30'!M22+'Статья 31'!M22+'статья 6.1'!M22+'Статья 20.1 ч.5.1'!M22+'Статья 20.1 ч.6'!M22+'Статья 20.1 ч.7'!M22</f>
        <v>0</v>
      </c>
      <c r="N22" s="61">
        <f>'Статья 6'!N22+'Статья 9'!N22+'Статья 10.1'!N22+'Статья 10.2'!N22+'Статья 10.3'!N22+'Статья 10.4'!N22+'Статья 10.5'!N22+'Статья 10.6'!N22+'Статья 10.7'!N22+'Статья 10.8'!N22+'Статья 10.9'!N22+'Статья 14'!N22+'Статья 17'!N22+'Статья 18'!N22+'Статья 20.1 ч.1'!N22+'Статья 20.1 ч.2'!N22+'Статья 20.1 ч.3'!N22+'Статья 20.1 ч.4'!N22+'Статья 20.1 ч.5'!N22+'Статья 21.1'!N22+'Статья 22'!N22+'Статья 24.1'!N22+'Статья 24.4'!N22+'Статья 30'!N22+'Статья 31'!N22+'статья 6.1'!N22+'Статья 20.1 ч.5.1'!N22+'Статья 20.1 ч.6'!N22+'Статья 20.1 ч.7'!N22</f>
        <v>0</v>
      </c>
      <c r="O22" s="61">
        <f>'Статья 6'!O22+'Статья 9'!O22+'Статья 10.1'!O22+'Статья 10.2'!O22+'Статья 10.3'!O22+'Статья 10.4'!O22+'Статья 10.5'!O22+'Статья 10.6'!O22+'Статья 10.7'!O22+'Статья 10.8'!O22+'Статья 10.9'!O22+'Статья 14'!O22+'Статья 17'!O22+'Статья 18'!O22+'Статья 20.1 ч.1'!O22+'Статья 20.1 ч.2'!O22+'Статья 20.1 ч.3'!O22+'Статья 20.1 ч.4'!O22+'Статья 20.1 ч.5'!O22+'Статья 21.1'!O22+'Статья 22'!O22+'Статья 24.1'!O22+'Статья 24.4'!O22+'Статья 30'!O22+'Статья 31'!O22+'статья 6.1'!O22+'Статья 20.1 ч.5.1'!O22+'Статья 20.1 ч.6'!O22+'Статья 20.1 ч.7'!O22</f>
        <v>2</v>
      </c>
      <c r="P22" s="61">
        <f>'Статья 6'!P22+'Статья 9'!P22+'Статья 10.1'!P22+'Статья 10.2'!P22+'Статья 10.3'!P22+'Статья 10.4'!P22+'Статья 10.5'!P22+'Статья 10.6'!P22+'Статья 10.7'!P22+'Статья 10.8'!P22+'Статья 10.9'!P22+'Статья 14'!P22+'Статья 17'!P22+'Статья 18'!P22+'Статья 20.1 ч.1'!P22+'Статья 20.1 ч.2'!P22+'Статья 20.1 ч.3'!P22+'Статья 20.1 ч.4'!P22+'Статья 20.1 ч.5'!P22+'Статья 21.1'!P22+'Статья 22'!P22+'Статья 24.1'!P22+'Статья 24.4'!P22+'Статья 30'!P22+'Статья 31'!P22+'статья 6.1'!P22+'Статья 20.1 ч.5.1'!P22+'Статья 20.1 ч.6'!P22+'Статья 20.1 ч.7'!P22</f>
        <v>1</v>
      </c>
      <c r="Q22" s="61">
        <f>'Статья 6'!Q22+'Статья 9'!Q22+'Статья 10.1'!Q22+'Статья 10.2'!Q22+'Статья 10.3'!Q22+'Статья 10.4'!Q22+'Статья 10.5'!Q22+'Статья 10.6'!Q22+'Статья 10.7'!Q22+'Статья 10.8'!Q22+'Статья 10.9'!Q22+'Статья 14'!Q22+'Статья 17'!Q22+'Статья 18'!Q22+'Статья 20.1 ч.1'!Q22+'Статья 20.1 ч.2'!Q22+'Статья 20.1 ч.3'!Q22+'Статья 20.1 ч.4'!Q22+'Статья 20.1 ч.5'!Q22+'Статья 21.1'!Q22+'Статья 22'!Q22+'Статья 24.1'!Q22+'Статья 24.4'!Q22+'Статья 30'!Q22+'Статья 31'!Q22+'статья 6.1'!Q22+'Статья 20.1 ч.5.1'!Q22+'Статья 20.1 ч.6'!Q22+'Статья 20.1 ч.7'!Q22</f>
        <v>2</v>
      </c>
      <c r="R22" s="133" t="str">
        <f t="shared" si="0"/>
        <v>Выполнено</v>
      </c>
      <c r="S22" s="65" t="str">
        <f t="shared" si="1"/>
        <v>Выполнено</v>
      </c>
    </row>
    <row r="23" spans="1:22" s="3" customFormat="1" ht="33" customHeight="1" x14ac:dyDescent="0.3">
      <c r="A23" s="62" t="s">
        <v>34</v>
      </c>
      <c r="B23" s="61">
        <f>'Статья 6'!B23+'Статья 9'!B23+'Статья 10.1'!B23+'Статья 10.2'!B23+'Статья 10.3'!B23+'Статья 10.4'!B23+'Статья 10.5'!B23+'Статья 10.6'!B23+'Статья 10.7'!B23+'Статья 10.8'!B23+'Статья 10.9'!B23+'Статья 14'!B23+'Статья 17'!B23+'Статья 18'!B23+'Статья 20.1 ч.1'!B23+'Статья 20.1 ч.2'!B23+'Статья 20.1 ч.3'!B23+'Статья 20.1 ч.4'!B23+'Статья 20.1 ч.5'!B23+'Статья 21.1'!B23+'Статья 22'!B23+'Статья 24.1'!B23+'Статья 24.4'!B23+'Статья 30'!B23+'Статья 31'!B23+'статья 6.1'!B23+'Статья 20.1 ч.5.1'!B23+'Статья 20.1 ч.6'!B23+'Статья 20.1 ч.7'!B23</f>
        <v>0</v>
      </c>
      <c r="C23" s="61">
        <f>'Статья 6'!C23+'Статья 9'!C23+'Статья 10.1'!C23+'Статья 10.2'!C23+'Статья 10.3'!C23+'Статья 10.4'!C23+'Статья 10.5'!C23+'Статья 10.6'!C23+'Статья 10.7'!C23+'Статья 10.8'!C23+'Статья 10.9'!C23+'Статья 14'!C23+'Статья 17'!C23+'Статья 18'!C23+'Статья 20.1 ч.1'!C23+'Статья 20.1 ч.2'!C23+'Статья 20.1 ч.3'!C23+'Статья 20.1 ч.4'!C23+'Статья 20.1 ч.5'!C23+'Статья 21.1'!C23+'Статья 22'!C23+'Статья 24.1'!C23+'Статья 24.4'!C23+'Статья 30'!C23+'Статья 31'!C23+'статья 6.1'!C23+'Статья 20.1 ч.5.1'!B23+'Статья 20.1 ч.6'!C23+'Статья 20.1 ч.7'!C23</f>
        <v>2</v>
      </c>
      <c r="D23" s="61">
        <f>'Статья 6'!D23+'Статья 9'!D23+'Статья 10.1'!D23+'Статья 10.2'!D23+'Статья 10.3'!D23+'Статья 10.4'!D23+'Статья 10.5'!D23+'Статья 10.6'!D23+'Статья 10.7'!D23+'Статья 10.8'!D23+'Статья 10.9'!D23+'Статья 14'!D23+'Статья 17'!D23+'Статья 18'!D23+'Статья 20.1 ч.1'!D23+'Статья 20.1 ч.2'!D23+'Статья 20.1 ч.3'!D23+'Статья 20.1 ч.4'!D23+'Статья 20.1 ч.5'!D23+'Статья 21.1'!D23+'Статья 22'!D23+'Статья 24.1'!D23+'Статья 24.4'!D23+'Статья 30'!D23+'Статья 31'!D23+'статья 6.1'!D23+'Статья 20.1 ч.5.1'!D23+'Статья 20.1 ч.6'!D23+'Статья 20.1 ч.7'!D23</f>
        <v>0</v>
      </c>
      <c r="E23" s="61">
        <f>'Статья 6'!E23+'Статья 9'!E23+'Статья 10.1'!E23+'Статья 10.2'!E23+'Статья 10.3'!E23+'Статья 10.4'!E23+'Статья 10.5'!E23+'Статья 10.6'!E23+'Статья 10.7'!E23+'Статья 10.8'!E23+'Статья 10.9'!E23+'Статья 14'!E23+'Статья 17'!E23+'Статья 18'!E23+'Статья 20.1 ч.1'!E23+'Статья 20.1 ч.2'!E23+'Статья 20.1 ч.3'!E23+'Статья 20.1 ч.4'!E23+'Статья 20.1 ч.5'!E23+'Статья 21.1'!E23+'Статья 22'!E23+'Статья 24.1'!E23+'Статья 24.4'!E23+'Статья 30'!E23+'Статья 31'!E23+'статья 6.1'!E23+'Статья 20.1 ч.5.1'!E23+'Статья 20.1 ч.6'!E23+'Статья 20.1 ч.7'!E23</f>
        <v>2</v>
      </c>
      <c r="F23" s="61">
        <f>'Статья 6'!F23+'Статья 9'!F23+'Статья 10.1'!F23+'Статья 10.2'!F23+'Статья 10.3'!F23+'Статья 10.4'!F23+'Статья 10.5'!F23+'Статья 10.6'!F23+'Статья 10.7'!F23+'Статья 10.8'!F23+'Статья 10.9'!F23+'Статья 14'!F23+'Статья 17'!F23+'Статья 18'!F23+'Статья 20.1 ч.1'!F23+'Статья 20.1 ч.2'!F23+'Статья 20.1 ч.3'!F23+'Статья 20.1 ч.4'!F23+'Статья 20.1 ч.5'!F23+'Статья 21.1'!F23+'Статья 22'!F23+'Статья 24.1'!F23+'Статья 24.4'!F23+'Статья 30'!F23+'Статья 31'!F23+'статья 6.1'!F23+'Статья 20.1 ч.5.1'!F23+'Статья 20.1 ч.6'!F23+'Статья 20.1 ч.7'!F23</f>
        <v>0</v>
      </c>
      <c r="G23" s="61">
        <f>'Статья 6'!G23+'Статья 9'!G23+'Статья 10.1'!G23+'Статья 10.2'!G23+'Статья 10.3'!G23+'Статья 10.4'!G23+'Статья 10.5'!G23+'Статья 10.6'!G23+'Статья 10.7'!G23+'Статья 10.8'!G23+'Статья 10.9'!G23+'Статья 14'!G23+'Статья 17'!G23+'Статья 18'!G23+'Статья 20.1 ч.1'!G23+'Статья 20.1 ч.2'!G23+'Статья 20.1 ч.3'!G23+'Статья 20.1 ч.4'!G23+'Статья 20.1 ч.5'!G23+'Статья 21.1'!G23+'Статья 22'!G23+'Статья 24.1'!G23+'Статья 24.4'!G23+'Статья 30'!G23+'Статья 31'!G23+'статья 6.1'!G23+'Статья 20.1 ч.5.1'!G23+'Статья 20.1 ч.6'!G23+'Статья 20.1 ч.7'!G23</f>
        <v>0</v>
      </c>
      <c r="H23" s="61">
        <f>'Статья 6'!H23+'Статья 9'!H23+'Статья 10.1'!H23+'Статья 10.2'!H23+'Статья 10.3'!H23+'Статья 10.4'!H23+'Статья 10.5'!H23+'Статья 10.6'!H23+'Статья 10.7'!H23+'Статья 10.8'!H23+'Статья 10.9'!H23+'Статья 14'!H23+'Статья 17'!H23+'Статья 18'!H23+'Статья 20.1 ч.1'!H23+'Статья 20.1 ч.2'!H23+'Статья 20.1 ч.3'!H23+'Статья 20.1 ч.4'!H23+'Статья 20.1 ч.5'!H23+'Статья 21.1'!H23+'Статья 22'!H23+'Статья 24.1'!H23+'Статья 24.4'!H23+'Статья 30'!H23+'Статья 31'!H23+'статья 6.1'!H23+'Статья 20.1 ч.5.1'!H23+'Статья 20.1 ч.6'!H23+'Статья 20.1 ч.7'!H23</f>
        <v>0</v>
      </c>
      <c r="I23" s="61">
        <f>'Статья 6'!I23+'Статья 9'!I23+'Статья 10.1'!I23+'Статья 10.2'!I23+'Статья 10.3'!I23+'Статья 10.4'!I23+'Статья 10.5'!I23+'Статья 10.6'!I23+'Статья 10.7'!I23+'Статья 10.8'!I23+'Статья 10.9'!I23+'Статья 14'!I23+'Статья 17'!I23+'Статья 18'!I23+'Статья 20.1 ч.1'!I23+'Статья 20.1 ч.2'!I23+'Статья 20.1 ч.3'!I23+'Статья 20.1 ч.4'!I23+'Статья 20.1 ч.5'!I23+'Статья 21.1'!I23+'Статья 22'!I23+'Статья 24.1'!I23+'Статья 24.4'!I23+'Статья 30'!I23+'Статья 31'!I23+'статья 6.1'!I23+'Статья 20.1 ч.5.1'!I23+'Статья 20.1 ч.6'!I23+'Статья 20.1 ч.7'!I23</f>
        <v>0</v>
      </c>
      <c r="J23" s="61">
        <f>'Статья 6'!J23+'Статья 9'!J23+'Статья 10.1'!J23+'Статья 10.2'!J23+'Статья 10.3'!J23+'Статья 10.4'!J23+'Статья 10.5'!J23+'Статья 10.6'!J23+'Статья 10.7'!J23+'Статья 10.8'!J23+'Статья 10.9'!J23+'Статья 14'!J23+'Статья 17'!J23+'Статья 18'!J23+'Статья 20.1 ч.1'!J23+'Статья 20.1 ч.2'!J23+'Статья 20.1 ч.3'!J23+'Статья 20.1 ч.4'!J23+'Статья 20.1 ч.5'!J23+'Статья 21.1'!J23+'Статья 22'!J23+'Статья 24.1'!J23+'Статья 24.4'!J23+'Статья 30'!J23+'Статья 31'!J23+'статья 6.1'!J23+'Статья 20.1 ч.5.1'!J23+'Статья 20.1 ч.6'!J23+'Статья 20.1 ч.7'!J23</f>
        <v>0</v>
      </c>
      <c r="K23" s="61">
        <f>'Статья 6'!K23+'Статья 9'!K23+'Статья 10.1'!K23+'Статья 10.2'!K23+'Статья 10.3'!K23+'Статья 10.4'!K23+'Статья 10.5'!K23+'Статья 10.6'!K23+'Статья 10.7'!K23+'Статья 10.8'!K23+'Статья 10.9'!K23+'Статья 14'!K23+'Статья 17'!K23+'Статья 18'!K23+'Статья 20.1 ч.1'!K23+'Статья 20.1 ч.2'!K23+'Статья 20.1 ч.3'!K23+'Статья 20.1 ч.4'!K23+'Статья 20.1 ч.5'!K23+'Статья 21.1'!K23+'Статья 22'!K23+'Статья 24.1'!K23+'Статья 24.4'!K23+'Статья 30'!K23+'Статья 31'!K23+'статья 6.1'!K23+'Статья 20.1 ч.5.1'!K23+'Статья 20.1 ч.6'!K23+'Статья 20.1 ч.7'!K23</f>
        <v>0</v>
      </c>
      <c r="L23" s="61">
        <f>'Статья 6'!L23+'Статья 9'!L23+'Статья 10.1'!L23+'Статья 10.2'!L23+'Статья 10.3'!L23+'Статья 10.4'!L23+'Статья 10.5'!L23+'Статья 10.6'!L23+'Статья 10.7'!L23+'Статья 10.8'!L23+'Статья 10.9'!L23+'Статья 14'!L23+'Статья 17'!L23+'Статья 18'!L23+'Статья 20.1 ч.1'!L23+'Статья 20.1 ч.2'!L23+'Статья 20.1 ч.3'!L23+'Статья 20.1 ч.4'!L23+'Статья 20.1 ч.5'!L23+'Статья 21.1'!L23+'Статья 22'!L23+'Статья 24.1'!L23+'Статья 24.4'!L23+'Статья 30'!L23+'Статья 31'!L23+'статья 6.1'!L23+'Статья 20.1 ч.5.1'!L23+'Статья 20.1 ч.6'!L23+'Статья 20.1 ч.7'!L23</f>
        <v>2</v>
      </c>
      <c r="M23" s="61">
        <f>'Статья 6'!M23+'Статья 9'!M23+'Статья 10.1'!M23+'Статья 10.2'!M23+'Статья 10.3'!M23+'Статья 10.4'!M23+'Статья 10.5'!M23+'Статья 10.6'!M23+'Статья 10.7'!M23+'Статья 10.8'!M23+'Статья 10.9'!M23+'Статья 14'!M23+'Статья 17'!M23+'Статья 18'!M23+'Статья 20.1 ч.1'!M23+'Статья 20.1 ч.2'!M23+'Статья 20.1 ч.3'!M23+'Статья 20.1 ч.4'!M23+'Статья 20.1 ч.5'!M23+'Статья 21.1'!M23+'Статья 22'!M23+'Статья 24.1'!M23+'Статья 24.4'!M23+'Статья 30'!M23+'Статья 31'!M23+'статья 6.1'!M23+'Статья 20.1 ч.5.1'!M23+'Статья 20.1 ч.6'!M23+'Статья 20.1 ч.7'!M23</f>
        <v>0</v>
      </c>
      <c r="N23" s="61">
        <f>'Статья 6'!N23+'Статья 9'!N23+'Статья 10.1'!N23+'Статья 10.2'!N23+'Статья 10.3'!N23+'Статья 10.4'!N23+'Статья 10.5'!N23+'Статья 10.6'!N23+'Статья 10.7'!N23+'Статья 10.8'!N23+'Статья 10.9'!N23+'Статья 14'!N23+'Статья 17'!N23+'Статья 18'!N23+'Статья 20.1 ч.1'!N23+'Статья 20.1 ч.2'!N23+'Статья 20.1 ч.3'!N23+'Статья 20.1 ч.4'!N23+'Статья 20.1 ч.5'!N23+'Статья 21.1'!N23+'Статья 22'!N23+'Статья 24.1'!N23+'Статья 24.4'!N23+'Статья 30'!N23+'Статья 31'!N23+'статья 6.1'!N23+'Статья 20.1 ч.5.1'!N23+'Статья 20.1 ч.6'!N23+'Статья 20.1 ч.7'!N23</f>
        <v>0</v>
      </c>
      <c r="O23" s="61">
        <f>'Статья 6'!O23+'Статья 9'!O23+'Статья 10.1'!O23+'Статья 10.2'!O23+'Статья 10.3'!O23+'Статья 10.4'!O23+'Статья 10.5'!O23+'Статья 10.6'!O23+'Статья 10.7'!O23+'Статья 10.8'!O23+'Статья 10.9'!O23+'Статья 14'!O23+'Статья 17'!O23+'Статья 18'!O23+'Статья 20.1 ч.1'!O23+'Статья 20.1 ч.2'!O23+'Статья 20.1 ч.3'!O23+'Статья 20.1 ч.4'!O23+'Статья 20.1 ч.5'!O23+'Статья 21.1'!O23+'Статья 22'!O23+'Статья 24.1'!O23+'Статья 24.4'!O23+'Статья 30'!O23+'Статья 31'!O23+'статья 6.1'!O23+'Статья 20.1 ч.5.1'!O23+'Статья 20.1 ч.6'!O23+'Статья 20.1 ч.7'!O23</f>
        <v>2</v>
      </c>
      <c r="P23" s="61">
        <f>'Статья 6'!P23+'Статья 9'!P23+'Статья 10.1'!P23+'Статья 10.2'!P23+'Статья 10.3'!P23+'Статья 10.4'!P23+'Статья 10.5'!P23+'Статья 10.6'!P23+'Статья 10.7'!P23+'Статья 10.8'!P23+'Статья 10.9'!P23+'Статья 14'!P23+'Статья 17'!P23+'Статья 18'!P23+'Статья 20.1 ч.1'!P23+'Статья 20.1 ч.2'!P23+'Статья 20.1 ч.3'!P23+'Статья 20.1 ч.4'!P23+'Статья 20.1 ч.5'!P23+'Статья 21.1'!P23+'Статья 22'!P23+'Статья 24.1'!P23+'Статья 24.4'!P23+'Статья 30'!P23+'Статья 31'!P23+'статья 6.1'!P23+'Статья 20.1 ч.5.1'!P23+'Статья 20.1 ч.6'!P23+'Статья 20.1 ч.7'!P23</f>
        <v>0</v>
      </c>
      <c r="Q23" s="61">
        <f>'Статья 6'!Q23+'Статья 9'!Q23+'Статья 10.1'!Q23+'Статья 10.2'!Q23+'Статья 10.3'!Q23+'Статья 10.4'!Q23+'Статья 10.5'!Q23+'Статья 10.6'!Q23+'Статья 10.7'!Q23+'Статья 10.8'!Q23+'Статья 10.9'!Q23+'Статья 14'!Q23+'Статья 17'!Q23+'Статья 18'!Q23+'Статья 20.1 ч.1'!Q23+'Статья 20.1 ч.2'!Q23+'Статья 20.1 ч.3'!Q23+'Статья 20.1 ч.4'!Q23+'Статья 20.1 ч.5'!Q23+'Статья 21.1'!Q23+'Статья 22'!Q23+'Статья 24.1'!Q23+'Статья 24.4'!Q23+'Статья 30'!Q23+'Статья 31'!Q23+'статья 6.1'!Q23+'Статья 20.1 ч.5.1'!Q23+'Статья 20.1 ч.6'!Q23+'Статья 20.1 ч.7'!Q23</f>
        <v>0</v>
      </c>
      <c r="R23" s="133" t="str">
        <f t="shared" si="0"/>
        <v>Выполнено</v>
      </c>
      <c r="S23" s="65" t="str">
        <f t="shared" si="1"/>
        <v>Выполнено</v>
      </c>
    </row>
    <row r="24" spans="1:22" s="3" customFormat="1" ht="33" customHeight="1" x14ac:dyDescent="0.3">
      <c r="A24" s="62" t="s">
        <v>35</v>
      </c>
      <c r="B24" s="61">
        <f>'Статья 6'!B24+'Статья 9'!B24+'Статья 10.1'!B24+'Статья 10.2'!B24+'Статья 10.3'!B24+'Статья 10.4'!B24+'Статья 10.5'!B24+'Статья 10.6'!B24+'Статья 10.7'!B24+'Статья 10.8'!B24+'Статья 10.9'!B24+'Статья 14'!B24+'Статья 17'!B24+'Статья 18'!B24+'Статья 20.1 ч.1'!B24+'Статья 20.1 ч.2'!B24+'Статья 20.1 ч.3'!B24+'Статья 20.1 ч.4'!B24+'Статья 20.1 ч.5'!B24+'Статья 21.1'!B24+'Статья 22'!B24+'Статья 24.1'!B24+'Статья 24.4'!B24+'Статья 30'!B24+'Статья 31'!B24+'статья 6.1'!B24+'Статья 20.1 ч.5.1'!B24+'Статья 20.1 ч.6'!B24+'Статья 20.1 ч.7'!B24</f>
        <v>0</v>
      </c>
      <c r="C24" s="61">
        <f>'Статья 6'!C24+'Статья 9'!C24+'Статья 10.1'!C24+'Статья 10.2'!C24+'Статья 10.3'!C24+'Статья 10.4'!C24+'Статья 10.5'!C24+'Статья 10.6'!C24+'Статья 10.7'!C24+'Статья 10.8'!C24+'Статья 10.9'!C24+'Статья 14'!C24+'Статья 17'!C24+'Статья 18'!C24+'Статья 20.1 ч.1'!C24+'Статья 20.1 ч.2'!C24+'Статья 20.1 ч.3'!C24+'Статья 20.1 ч.4'!C24+'Статья 20.1 ч.5'!C24+'Статья 21.1'!C24+'Статья 22'!C24+'Статья 24.1'!C24+'Статья 24.4'!C24+'Статья 30'!C24+'Статья 31'!C24+'статья 6.1'!C24+'Статья 20.1 ч.5.1'!B24+'Статья 20.1 ч.6'!C24+'Статья 20.1 ч.7'!C24</f>
        <v>0</v>
      </c>
      <c r="D24" s="61">
        <f>'Статья 6'!D24+'Статья 9'!D24+'Статья 10.1'!D24+'Статья 10.2'!D24+'Статья 10.3'!D24+'Статья 10.4'!D24+'Статья 10.5'!D24+'Статья 10.6'!D24+'Статья 10.7'!D24+'Статья 10.8'!D24+'Статья 10.9'!D24+'Статья 14'!D24+'Статья 17'!D24+'Статья 18'!D24+'Статья 20.1 ч.1'!D24+'Статья 20.1 ч.2'!D24+'Статья 20.1 ч.3'!D24+'Статья 20.1 ч.4'!D24+'Статья 20.1 ч.5'!D24+'Статья 21.1'!D24+'Статья 22'!D24+'Статья 24.1'!D24+'Статья 24.4'!D24+'Статья 30'!D24+'Статья 31'!D24+'статья 6.1'!D24+'Статья 20.1 ч.5.1'!D24+'Статья 20.1 ч.6'!D24+'Статья 20.1 ч.7'!D24</f>
        <v>0</v>
      </c>
      <c r="E24" s="61">
        <f>'Статья 6'!E24+'Статья 9'!E24+'Статья 10.1'!E24+'Статья 10.2'!E24+'Статья 10.3'!E24+'Статья 10.4'!E24+'Статья 10.5'!E24+'Статья 10.6'!E24+'Статья 10.7'!E24+'Статья 10.8'!E24+'Статья 10.9'!E24+'Статья 14'!E24+'Статья 17'!E24+'Статья 18'!E24+'Статья 20.1 ч.1'!E24+'Статья 20.1 ч.2'!E24+'Статья 20.1 ч.3'!E24+'Статья 20.1 ч.4'!E24+'Статья 20.1 ч.5'!E24+'Статья 21.1'!E24+'Статья 22'!E24+'Статья 24.1'!E24+'Статья 24.4'!E24+'Статья 30'!E24+'Статья 31'!E24+'статья 6.1'!E24+'Статья 20.1 ч.5.1'!E24+'Статья 20.1 ч.6'!E24+'Статья 20.1 ч.7'!E24</f>
        <v>0</v>
      </c>
      <c r="F24" s="61">
        <f>'Статья 6'!F24+'Статья 9'!F24+'Статья 10.1'!F24+'Статья 10.2'!F24+'Статья 10.3'!F24+'Статья 10.4'!F24+'Статья 10.5'!F24+'Статья 10.6'!F24+'Статья 10.7'!F24+'Статья 10.8'!F24+'Статья 10.9'!F24+'Статья 14'!F24+'Статья 17'!F24+'Статья 18'!F24+'Статья 20.1 ч.1'!F24+'Статья 20.1 ч.2'!F24+'Статья 20.1 ч.3'!F24+'Статья 20.1 ч.4'!F24+'Статья 20.1 ч.5'!F24+'Статья 21.1'!F24+'Статья 22'!F24+'Статья 24.1'!F24+'Статья 24.4'!F24+'Статья 30'!F24+'Статья 31'!F24+'статья 6.1'!F24+'Статья 20.1 ч.5.1'!F24+'Статья 20.1 ч.6'!F24+'Статья 20.1 ч.7'!F24</f>
        <v>0</v>
      </c>
      <c r="G24" s="61">
        <f>'Статья 6'!G24+'Статья 9'!G24+'Статья 10.1'!G24+'Статья 10.2'!G24+'Статья 10.3'!G24+'Статья 10.4'!G24+'Статья 10.5'!G24+'Статья 10.6'!G24+'Статья 10.7'!G24+'Статья 10.8'!G24+'Статья 10.9'!G24+'Статья 14'!G24+'Статья 17'!G24+'Статья 18'!G24+'Статья 20.1 ч.1'!G24+'Статья 20.1 ч.2'!G24+'Статья 20.1 ч.3'!G24+'Статья 20.1 ч.4'!G24+'Статья 20.1 ч.5'!G24+'Статья 21.1'!G24+'Статья 22'!G24+'Статья 24.1'!G24+'Статья 24.4'!G24+'Статья 30'!G24+'Статья 31'!G24+'статья 6.1'!G24+'Статья 20.1 ч.5.1'!G24+'Статья 20.1 ч.6'!G24+'Статья 20.1 ч.7'!G24</f>
        <v>0</v>
      </c>
      <c r="H24" s="61">
        <f>'Статья 6'!H24+'Статья 9'!H24+'Статья 10.1'!H24+'Статья 10.2'!H24+'Статья 10.3'!H24+'Статья 10.4'!H24+'Статья 10.5'!H24+'Статья 10.6'!H24+'Статья 10.7'!H24+'Статья 10.8'!H24+'Статья 10.9'!H24+'Статья 14'!H24+'Статья 17'!H24+'Статья 18'!H24+'Статья 20.1 ч.1'!H24+'Статья 20.1 ч.2'!H24+'Статья 20.1 ч.3'!H24+'Статья 20.1 ч.4'!H24+'Статья 20.1 ч.5'!H24+'Статья 21.1'!H24+'Статья 22'!H24+'Статья 24.1'!H24+'Статья 24.4'!H24+'Статья 30'!H24+'Статья 31'!H24+'статья 6.1'!H24+'Статья 20.1 ч.5.1'!H24+'Статья 20.1 ч.6'!H24+'Статья 20.1 ч.7'!H24</f>
        <v>0</v>
      </c>
      <c r="I24" s="61">
        <f>'Статья 6'!I24+'Статья 9'!I24+'Статья 10.1'!I24+'Статья 10.2'!I24+'Статья 10.3'!I24+'Статья 10.4'!I24+'Статья 10.5'!I24+'Статья 10.6'!I24+'Статья 10.7'!I24+'Статья 10.8'!I24+'Статья 10.9'!I24+'Статья 14'!I24+'Статья 17'!I24+'Статья 18'!I24+'Статья 20.1 ч.1'!I24+'Статья 20.1 ч.2'!I24+'Статья 20.1 ч.3'!I24+'Статья 20.1 ч.4'!I24+'Статья 20.1 ч.5'!I24+'Статья 21.1'!I24+'Статья 22'!I24+'Статья 24.1'!I24+'Статья 24.4'!I24+'Статья 30'!I24+'Статья 31'!I24+'статья 6.1'!I24+'Статья 20.1 ч.5.1'!I24+'Статья 20.1 ч.6'!I24+'Статья 20.1 ч.7'!I24</f>
        <v>0</v>
      </c>
      <c r="J24" s="61">
        <f>'Статья 6'!J24+'Статья 9'!J24+'Статья 10.1'!J24+'Статья 10.2'!J24+'Статья 10.3'!J24+'Статья 10.4'!J24+'Статья 10.5'!J24+'Статья 10.6'!J24+'Статья 10.7'!J24+'Статья 10.8'!J24+'Статья 10.9'!J24+'Статья 14'!J24+'Статья 17'!J24+'Статья 18'!J24+'Статья 20.1 ч.1'!J24+'Статья 20.1 ч.2'!J24+'Статья 20.1 ч.3'!J24+'Статья 20.1 ч.4'!J24+'Статья 20.1 ч.5'!J24+'Статья 21.1'!J24+'Статья 22'!J24+'Статья 24.1'!J24+'Статья 24.4'!J24+'Статья 30'!J24+'Статья 31'!J24+'статья 6.1'!J24+'Статья 20.1 ч.5.1'!J24+'Статья 20.1 ч.6'!J24+'Статья 20.1 ч.7'!J24</f>
        <v>0</v>
      </c>
      <c r="K24" s="61">
        <f>'Статья 6'!K24+'Статья 9'!K24+'Статья 10.1'!K24+'Статья 10.2'!K24+'Статья 10.3'!K24+'Статья 10.4'!K24+'Статья 10.5'!K24+'Статья 10.6'!K24+'Статья 10.7'!K24+'Статья 10.8'!K24+'Статья 10.9'!K24+'Статья 14'!K24+'Статья 17'!K24+'Статья 18'!K24+'Статья 20.1 ч.1'!K24+'Статья 20.1 ч.2'!K24+'Статья 20.1 ч.3'!K24+'Статья 20.1 ч.4'!K24+'Статья 20.1 ч.5'!K24+'Статья 21.1'!K24+'Статья 22'!K24+'Статья 24.1'!K24+'Статья 24.4'!K24+'Статья 30'!K24+'Статья 31'!K24+'статья 6.1'!K24+'Статья 20.1 ч.5.1'!K24+'Статья 20.1 ч.6'!K24+'Статья 20.1 ч.7'!K24</f>
        <v>0</v>
      </c>
      <c r="L24" s="61">
        <f>'Статья 6'!L24+'Статья 9'!L24+'Статья 10.1'!L24+'Статья 10.2'!L24+'Статья 10.3'!L24+'Статья 10.4'!L24+'Статья 10.5'!L24+'Статья 10.6'!L24+'Статья 10.7'!L24+'Статья 10.8'!L24+'Статья 10.9'!L24+'Статья 14'!L24+'Статья 17'!L24+'Статья 18'!L24+'Статья 20.1 ч.1'!L24+'Статья 20.1 ч.2'!L24+'Статья 20.1 ч.3'!L24+'Статья 20.1 ч.4'!L24+'Статья 20.1 ч.5'!L24+'Статья 21.1'!L24+'Статья 22'!L24+'Статья 24.1'!L24+'Статья 24.4'!L24+'Статья 30'!L24+'Статья 31'!L24+'статья 6.1'!L24+'Статья 20.1 ч.5.1'!L24+'Статья 20.1 ч.6'!L24+'Статья 20.1 ч.7'!L24</f>
        <v>0</v>
      </c>
      <c r="M24" s="61">
        <f>'Статья 6'!M24+'Статья 9'!M24+'Статья 10.1'!M24+'Статья 10.2'!M24+'Статья 10.3'!M24+'Статья 10.4'!M24+'Статья 10.5'!M24+'Статья 10.6'!M24+'Статья 10.7'!M24+'Статья 10.8'!M24+'Статья 10.9'!M24+'Статья 14'!M24+'Статья 17'!M24+'Статья 18'!M24+'Статья 20.1 ч.1'!M24+'Статья 20.1 ч.2'!M24+'Статья 20.1 ч.3'!M24+'Статья 20.1 ч.4'!M24+'Статья 20.1 ч.5'!M24+'Статья 21.1'!M24+'Статья 22'!M24+'Статья 24.1'!M24+'Статья 24.4'!M24+'Статья 30'!M24+'Статья 31'!M24+'статья 6.1'!M24+'Статья 20.1 ч.5.1'!M24+'Статья 20.1 ч.6'!M24+'Статья 20.1 ч.7'!M24</f>
        <v>0</v>
      </c>
      <c r="N24" s="61">
        <f>'Статья 6'!N24+'Статья 9'!N24+'Статья 10.1'!N24+'Статья 10.2'!N24+'Статья 10.3'!N24+'Статья 10.4'!N24+'Статья 10.5'!N24+'Статья 10.6'!N24+'Статья 10.7'!N24+'Статья 10.8'!N24+'Статья 10.9'!N24+'Статья 14'!N24+'Статья 17'!N24+'Статья 18'!N24+'Статья 20.1 ч.1'!N24+'Статья 20.1 ч.2'!N24+'Статья 20.1 ч.3'!N24+'Статья 20.1 ч.4'!N24+'Статья 20.1 ч.5'!N24+'Статья 21.1'!N24+'Статья 22'!N24+'Статья 24.1'!N24+'Статья 24.4'!N24+'Статья 30'!N24+'Статья 31'!N24+'статья 6.1'!N24+'Статья 20.1 ч.5.1'!N24+'Статья 20.1 ч.6'!N24+'Статья 20.1 ч.7'!N24</f>
        <v>0</v>
      </c>
      <c r="O24" s="61">
        <f>'Статья 6'!O24+'Статья 9'!O24+'Статья 10.1'!O24+'Статья 10.2'!O24+'Статья 10.3'!O24+'Статья 10.4'!O24+'Статья 10.5'!O24+'Статья 10.6'!O24+'Статья 10.7'!O24+'Статья 10.8'!O24+'Статья 10.9'!O24+'Статья 14'!O24+'Статья 17'!O24+'Статья 18'!O24+'Статья 20.1 ч.1'!O24+'Статья 20.1 ч.2'!O24+'Статья 20.1 ч.3'!O24+'Статья 20.1 ч.4'!O24+'Статья 20.1 ч.5'!O24+'Статья 21.1'!O24+'Статья 22'!O24+'Статья 24.1'!O24+'Статья 24.4'!O24+'Статья 30'!O24+'Статья 31'!O24+'статья 6.1'!O24+'Статья 20.1 ч.5.1'!O24+'Статья 20.1 ч.6'!O24+'Статья 20.1 ч.7'!O24</f>
        <v>0</v>
      </c>
      <c r="P24" s="61">
        <f>'Статья 6'!P24+'Статья 9'!P24+'Статья 10.1'!P24+'Статья 10.2'!P24+'Статья 10.3'!P24+'Статья 10.4'!P24+'Статья 10.5'!P24+'Статья 10.6'!P24+'Статья 10.7'!P24+'Статья 10.8'!P24+'Статья 10.9'!P24+'Статья 14'!P24+'Статья 17'!P24+'Статья 18'!P24+'Статья 20.1 ч.1'!P24+'Статья 20.1 ч.2'!P24+'Статья 20.1 ч.3'!P24+'Статья 20.1 ч.4'!P24+'Статья 20.1 ч.5'!P24+'Статья 21.1'!P24+'Статья 22'!P24+'Статья 24.1'!P24+'Статья 24.4'!P24+'Статья 30'!P24+'Статья 31'!P24+'статья 6.1'!P24+'Статья 20.1 ч.5.1'!P24+'Статья 20.1 ч.6'!P24+'Статья 20.1 ч.7'!P24</f>
        <v>0</v>
      </c>
      <c r="Q24" s="61">
        <f>'Статья 6'!Q24+'Статья 9'!Q24+'Статья 10.1'!Q24+'Статья 10.2'!Q24+'Статья 10.3'!Q24+'Статья 10.4'!Q24+'Статья 10.5'!Q24+'Статья 10.6'!Q24+'Статья 10.7'!Q24+'Статья 10.8'!Q24+'Статья 10.9'!Q24+'Статья 14'!Q24+'Статья 17'!Q24+'Статья 18'!Q24+'Статья 20.1 ч.1'!Q24+'Статья 20.1 ч.2'!Q24+'Статья 20.1 ч.3'!Q24+'Статья 20.1 ч.4'!Q24+'Статья 20.1 ч.5'!Q24+'Статья 21.1'!Q24+'Статья 22'!Q24+'Статья 24.1'!Q24+'Статья 24.4'!Q24+'Статья 30'!Q24+'Статья 31'!Q24+'статья 6.1'!Q24+'Статья 20.1 ч.5.1'!Q24+'Статья 20.1 ч.6'!Q24+'Статья 20.1 ч.7'!Q24</f>
        <v>0</v>
      </c>
      <c r="R24" s="133" t="str">
        <f t="shared" si="0"/>
        <v>Выполнено</v>
      </c>
      <c r="S24" s="65" t="str">
        <f t="shared" si="1"/>
        <v>Выполнено</v>
      </c>
    </row>
    <row r="25" spans="1:22" s="3" customFormat="1" ht="33" customHeight="1" x14ac:dyDescent="0.3">
      <c r="A25" s="62" t="s">
        <v>36</v>
      </c>
      <c r="B25" s="61">
        <f>'Статья 6'!B25+'Статья 9'!B25+'Статья 10.1'!B25+'Статья 10.2'!B25+'Статья 10.3'!B25+'Статья 10.4'!B25+'Статья 10.5'!B25+'Статья 10.6'!B25+'Статья 10.7'!B25+'Статья 10.8'!B25+'Статья 10.9'!B25+'Статья 14'!B25+'Статья 17'!B25+'Статья 18'!B25+'Статья 20.1 ч.1'!B25+'Статья 20.1 ч.2'!B25+'Статья 20.1 ч.3'!B25+'Статья 20.1 ч.4'!B25+'Статья 20.1 ч.5'!B25+'Статья 21.1'!B25+'Статья 22'!B25+'Статья 24.1'!B25+'Статья 24.4'!B25+'Статья 30'!B25+'Статья 31'!B25+'статья 6.1'!B25+'Статья 20.1 ч.5.1'!B25+'Статья 20.1 ч.6'!B25+'Статья 20.1 ч.7'!B25</f>
        <v>0</v>
      </c>
      <c r="C25" s="61">
        <f>'Статья 6'!C25+'Статья 9'!C25+'Статья 10.1'!C25+'Статья 10.2'!C25+'Статья 10.3'!C25+'Статья 10.4'!C25+'Статья 10.5'!C25+'Статья 10.6'!C25+'Статья 10.7'!C25+'Статья 10.8'!C25+'Статья 10.9'!C25+'Статья 14'!C25+'Статья 17'!C25+'Статья 18'!C25+'Статья 20.1 ч.1'!C25+'Статья 20.1 ч.2'!C25+'Статья 20.1 ч.3'!C25+'Статья 20.1 ч.4'!C25+'Статья 20.1 ч.5'!C25+'Статья 21.1'!C25+'Статья 22'!C25+'Статья 24.1'!C25+'Статья 24.4'!C25+'Статья 30'!C25+'Статья 31'!C25+'статья 6.1'!C25+'Статья 20.1 ч.5.1'!B25+'Статья 20.1 ч.6'!C25+'Статья 20.1 ч.7'!C25</f>
        <v>0</v>
      </c>
      <c r="D25" s="61">
        <f>'Статья 6'!D25+'Статья 9'!D25+'Статья 10.1'!D25+'Статья 10.2'!D25+'Статья 10.3'!D25+'Статья 10.4'!D25+'Статья 10.5'!D25+'Статья 10.6'!D25+'Статья 10.7'!D25+'Статья 10.8'!D25+'Статья 10.9'!D25+'Статья 14'!D25+'Статья 17'!D25+'Статья 18'!D25+'Статья 20.1 ч.1'!D25+'Статья 20.1 ч.2'!D25+'Статья 20.1 ч.3'!D25+'Статья 20.1 ч.4'!D25+'Статья 20.1 ч.5'!D25+'Статья 21.1'!D25+'Статья 22'!D25+'Статья 24.1'!D25+'Статья 24.4'!D25+'Статья 30'!D25+'Статья 31'!D25+'статья 6.1'!D25+'Статья 20.1 ч.5.1'!D25+'Статья 20.1 ч.6'!D25+'Статья 20.1 ч.7'!D25</f>
        <v>0</v>
      </c>
      <c r="E25" s="61">
        <f>'Статья 6'!E25+'Статья 9'!E25+'Статья 10.1'!E25+'Статья 10.2'!E25+'Статья 10.3'!E25+'Статья 10.4'!E25+'Статья 10.5'!E25+'Статья 10.6'!E25+'Статья 10.7'!E25+'Статья 10.8'!E25+'Статья 10.9'!E25+'Статья 14'!E25+'Статья 17'!E25+'Статья 18'!E25+'Статья 20.1 ч.1'!E25+'Статья 20.1 ч.2'!E25+'Статья 20.1 ч.3'!E25+'Статья 20.1 ч.4'!E25+'Статья 20.1 ч.5'!E25+'Статья 21.1'!E25+'Статья 22'!E25+'Статья 24.1'!E25+'Статья 24.4'!E25+'Статья 30'!E25+'Статья 31'!E25+'статья 6.1'!E25+'Статья 20.1 ч.5.1'!E25+'Статья 20.1 ч.6'!E25+'Статья 20.1 ч.7'!E25</f>
        <v>0</v>
      </c>
      <c r="F25" s="61">
        <f>'Статья 6'!F25+'Статья 9'!F25+'Статья 10.1'!F25+'Статья 10.2'!F25+'Статья 10.3'!F25+'Статья 10.4'!F25+'Статья 10.5'!F25+'Статья 10.6'!F25+'Статья 10.7'!F25+'Статья 10.8'!F25+'Статья 10.9'!F25+'Статья 14'!F25+'Статья 17'!F25+'Статья 18'!F25+'Статья 20.1 ч.1'!F25+'Статья 20.1 ч.2'!F25+'Статья 20.1 ч.3'!F25+'Статья 20.1 ч.4'!F25+'Статья 20.1 ч.5'!F25+'Статья 21.1'!F25+'Статья 22'!F25+'Статья 24.1'!F25+'Статья 24.4'!F25+'Статья 30'!F25+'Статья 31'!F25+'статья 6.1'!F25+'Статья 20.1 ч.5.1'!F25+'Статья 20.1 ч.6'!F25+'Статья 20.1 ч.7'!F25</f>
        <v>0</v>
      </c>
      <c r="G25" s="61">
        <f>'Статья 6'!G25+'Статья 9'!G25+'Статья 10.1'!G25+'Статья 10.2'!G25+'Статья 10.3'!G25+'Статья 10.4'!G25+'Статья 10.5'!G25+'Статья 10.6'!G25+'Статья 10.7'!G25+'Статья 10.8'!G25+'Статья 10.9'!G25+'Статья 14'!G25+'Статья 17'!G25+'Статья 18'!G25+'Статья 20.1 ч.1'!G25+'Статья 20.1 ч.2'!G25+'Статья 20.1 ч.3'!G25+'Статья 20.1 ч.4'!G25+'Статья 20.1 ч.5'!G25+'Статья 21.1'!G25+'Статья 22'!G25+'Статья 24.1'!G25+'Статья 24.4'!G25+'Статья 30'!G25+'Статья 31'!G25+'статья 6.1'!G25+'Статья 20.1 ч.5.1'!G25+'Статья 20.1 ч.6'!G25+'Статья 20.1 ч.7'!G25</f>
        <v>0</v>
      </c>
      <c r="H25" s="61">
        <f>'Статья 6'!H25+'Статья 9'!H25+'Статья 10.1'!H25+'Статья 10.2'!H25+'Статья 10.3'!H25+'Статья 10.4'!H25+'Статья 10.5'!H25+'Статья 10.6'!H25+'Статья 10.7'!H25+'Статья 10.8'!H25+'Статья 10.9'!H25+'Статья 14'!H25+'Статья 17'!H25+'Статья 18'!H25+'Статья 20.1 ч.1'!H25+'Статья 20.1 ч.2'!H25+'Статья 20.1 ч.3'!H25+'Статья 20.1 ч.4'!H25+'Статья 20.1 ч.5'!H25+'Статья 21.1'!H25+'Статья 22'!H25+'Статья 24.1'!H25+'Статья 24.4'!H25+'Статья 30'!H25+'Статья 31'!H25+'статья 6.1'!H25+'Статья 20.1 ч.5.1'!H25+'Статья 20.1 ч.6'!H25+'Статья 20.1 ч.7'!H25</f>
        <v>0</v>
      </c>
      <c r="I25" s="61">
        <f>'Статья 6'!I25+'Статья 9'!I25+'Статья 10.1'!I25+'Статья 10.2'!I25+'Статья 10.3'!I25+'Статья 10.4'!I25+'Статья 10.5'!I25+'Статья 10.6'!I25+'Статья 10.7'!I25+'Статья 10.8'!I25+'Статья 10.9'!I25+'Статья 14'!I25+'Статья 17'!I25+'Статья 18'!I25+'Статья 20.1 ч.1'!I25+'Статья 20.1 ч.2'!I25+'Статья 20.1 ч.3'!I25+'Статья 20.1 ч.4'!I25+'Статья 20.1 ч.5'!I25+'Статья 21.1'!I25+'Статья 22'!I25+'Статья 24.1'!I25+'Статья 24.4'!I25+'Статья 30'!I25+'Статья 31'!I25+'статья 6.1'!I25+'Статья 20.1 ч.5.1'!I25+'Статья 20.1 ч.6'!I25+'Статья 20.1 ч.7'!I25</f>
        <v>0</v>
      </c>
      <c r="J25" s="61">
        <f>'Статья 6'!J25+'Статья 9'!J25+'Статья 10.1'!J25+'Статья 10.2'!J25+'Статья 10.3'!J25+'Статья 10.4'!J25+'Статья 10.5'!J25+'Статья 10.6'!J25+'Статья 10.7'!J25+'Статья 10.8'!J25+'Статья 10.9'!J25+'Статья 14'!J25+'Статья 17'!J25+'Статья 18'!J25+'Статья 20.1 ч.1'!J25+'Статья 20.1 ч.2'!J25+'Статья 20.1 ч.3'!J25+'Статья 20.1 ч.4'!J25+'Статья 20.1 ч.5'!J25+'Статья 21.1'!J25+'Статья 22'!J25+'Статья 24.1'!J25+'Статья 24.4'!J25+'Статья 30'!J25+'Статья 31'!J25+'статья 6.1'!J25+'Статья 20.1 ч.5.1'!J25+'Статья 20.1 ч.6'!J25+'Статья 20.1 ч.7'!J25</f>
        <v>0</v>
      </c>
      <c r="K25" s="61">
        <f>'Статья 6'!K25+'Статья 9'!K25+'Статья 10.1'!K25+'Статья 10.2'!K25+'Статья 10.3'!K25+'Статья 10.4'!K25+'Статья 10.5'!K25+'Статья 10.6'!K25+'Статья 10.7'!K25+'Статья 10.8'!K25+'Статья 10.9'!K25+'Статья 14'!K25+'Статья 17'!K25+'Статья 18'!K25+'Статья 20.1 ч.1'!K25+'Статья 20.1 ч.2'!K25+'Статья 20.1 ч.3'!K25+'Статья 20.1 ч.4'!K25+'Статья 20.1 ч.5'!K25+'Статья 21.1'!K25+'Статья 22'!K25+'Статья 24.1'!K25+'Статья 24.4'!K25+'Статья 30'!K25+'Статья 31'!K25+'статья 6.1'!K25+'Статья 20.1 ч.5.1'!K25+'Статья 20.1 ч.6'!K25+'Статья 20.1 ч.7'!K25</f>
        <v>0</v>
      </c>
      <c r="L25" s="61">
        <f>'Статья 6'!L25+'Статья 9'!L25+'Статья 10.1'!L25+'Статья 10.2'!L25+'Статья 10.3'!L25+'Статья 10.4'!L25+'Статья 10.5'!L25+'Статья 10.6'!L25+'Статья 10.7'!L25+'Статья 10.8'!L25+'Статья 10.9'!L25+'Статья 14'!L25+'Статья 17'!L25+'Статья 18'!L25+'Статья 20.1 ч.1'!L25+'Статья 20.1 ч.2'!L25+'Статья 20.1 ч.3'!L25+'Статья 20.1 ч.4'!L25+'Статья 20.1 ч.5'!L25+'Статья 21.1'!L25+'Статья 22'!L25+'Статья 24.1'!L25+'Статья 24.4'!L25+'Статья 30'!L25+'Статья 31'!L25+'статья 6.1'!L25+'Статья 20.1 ч.5.1'!L25+'Статья 20.1 ч.6'!L25+'Статья 20.1 ч.7'!L25</f>
        <v>0</v>
      </c>
      <c r="M25" s="61">
        <f>'Статья 6'!M25+'Статья 9'!M25+'Статья 10.1'!M25+'Статья 10.2'!M25+'Статья 10.3'!M25+'Статья 10.4'!M25+'Статья 10.5'!M25+'Статья 10.6'!M25+'Статья 10.7'!M25+'Статья 10.8'!M25+'Статья 10.9'!M25+'Статья 14'!M25+'Статья 17'!M25+'Статья 18'!M25+'Статья 20.1 ч.1'!M25+'Статья 20.1 ч.2'!M25+'Статья 20.1 ч.3'!M25+'Статья 20.1 ч.4'!M25+'Статья 20.1 ч.5'!M25+'Статья 21.1'!M25+'Статья 22'!M25+'Статья 24.1'!M25+'Статья 24.4'!M25+'Статья 30'!M25+'Статья 31'!M25+'статья 6.1'!M25+'Статья 20.1 ч.5.1'!M25+'Статья 20.1 ч.6'!M25+'Статья 20.1 ч.7'!M25</f>
        <v>0</v>
      </c>
      <c r="N25" s="61">
        <f>'Статья 6'!N25+'Статья 9'!N25+'Статья 10.1'!N25+'Статья 10.2'!N25+'Статья 10.3'!N25+'Статья 10.4'!N25+'Статья 10.5'!N25+'Статья 10.6'!N25+'Статья 10.7'!N25+'Статья 10.8'!N25+'Статья 10.9'!N25+'Статья 14'!N25+'Статья 17'!N25+'Статья 18'!N25+'Статья 20.1 ч.1'!N25+'Статья 20.1 ч.2'!N25+'Статья 20.1 ч.3'!N25+'Статья 20.1 ч.4'!N25+'Статья 20.1 ч.5'!N25+'Статья 21.1'!N25+'Статья 22'!N25+'Статья 24.1'!N25+'Статья 24.4'!N25+'Статья 30'!N25+'Статья 31'!N25+'статья 6.1'!N25+'Статья 20.1 ч.5.1'!N25+'Статья 20.1 ч.6'!N25+'Статья 20.1 ч.7'!N25</f>
        <v>0</v>
      </c>
      <c r="O25" s="61">
        <f>'Статья 6'!O25+'Статья 9'!O25+'Статья 10.1'!O25+'Статья 10.2'!O25+'Статья 10.3'!O25+'Статья 10.4'!O25+'Статья 10.5'!O25+'Статья 10.6'!O25+'Статья 10.7'!O25+'Статья 10.8'!O25+'Статья 10.9'!O25+'Статья 14'!O25+'Статья 17'!O25+'Статья 18'!O25+'Статья 20.1 ч.1'!O25+'Статья 20.1 ч.2'!O25+'Статья 20.1 ч.3'!O25+'Статья 20.1 ч.4'!O25+'Статья 20.1 ч.5'!O25+'Статья 21.1'!O25+'Статья 22'!O25+'Статья 24.1'!O25+'Статья 24.4'!O25+'Статья 30'!O25+'Статья 31'!O25+'статья 6.1'!O25+'Статья 20.1 ч.5.1'!O25+'Статья 20.1 ч.6'!O25+'Статья 20.1 ч.7'!O25</f>
        <v>0</v>
      </c>
      <c r="P25" s="61">
        <f>'Статья 6'!P25+'Статья 9'!P25+'Статья 10.1'!P25+'Статья 10.2'!P25+'Статья 10.3'!P25+'Статья 10.4'!P25+'Статья 10.5'!P25+'Статья 10.6'!P25+'Статья 10.7'!P25+'Статья 10.8'!P25+'Статья 10.9'!P25+'Статья 14'!P25+'Статья 17'!P25+'Статья 18'!P25+'Статья 20.1 ч.1'!P25+'Статья 20.1 ч.2'!P25+'Статья 20.1 ч.3'!P25+'Статья 20.1 ч.4'!P25+'Статья 20.1 ч.5'!P25+'Статья 21.1'!P25+'Статья 22'!P25+'Статья 24.1'!P25+'Статья 24.4'!P25+'Статья 30'!P25+'Статья 31'!P25+'статья 6.1'!P25+'Статья 20.1 ч.5.1'!P25+'Статья 20.1 ч.6'!P25+'Статья 20.1 ч.7'!P25</f>
        <v>0</v>
      </c>
      <c r="Q25" s="61">
        <f>'Статья 6'!Q25+'Статья 9'!Q25+'Статья 10.1'!Q25+'Статья 10.2'!Q25+'Статья 10.3'!Q25+'Статья 10.4'!Q25+'Статья 10.5'!Q25+'Статья 10.6'!Q25+'Статья 10.7'!Q25+'Статья 10.8'!Q25+'Статья 10.9'!Q25+'Статья 14'!Q25+'Статья 17'!Q25+'Статья 18'!Q25+'Статья 20.1 ч.1'!Q25+'Статья 20.1 ч.2'!Q25+'Статья 20.1 ч.3'!Q25+'Статья 20.1 ч.4'!Q25+'Статья 20.1 ч.5'!Q25+'Статья 21.1'!Q25+'Статья 22'!Q25+'Статья 24.1'!Q25+'Статья 24.4'!Q25+'Статья 30'!Q25+'Статья 31'!Q25+'статья 6.1'!Q25+'Статья 20.1 ч.5.1'!Q25+'Статья 20.1 ч.6'!Q25+'Статья 20.1 ч.7'!Q25</f>
        <v>0</v>
      </c>
      <c r="R25" s="133" t="str">
        <f t="shared" si="0"/>
        <v>Выполнено</v>
      </c>
      <c r="S25" s="65" t="str">
        <f t="shared" si="1"/>
        <v>Выполнено</v>
      </c>
    </row>
    <row r="26" spans="1:22" s="3" customFormat="1" ht="33" customHeight="1" x14ac:dyDescent="0.3">
      <c r="A26" s="62" t="s">
        <v>37</v>
      </c>
      <c r="B26" s="61">
        <f>'Статья 6'!B26+'Статья 9'!B26+'Статья 10.1'!B26+'Статья 10.2'!B26+'Статья 10.3'!B26+'Статья 10.4'!B26+'Статья 10.5'!B26+'Статья 10.6'!B26+'Статья 10.7'!B26+'Статья 10.8'!B26+'Статья 10.9'!B26+'Статья 14'!B26+'Статья 17'!B26+'Статья 18'!B26+'Статья 20.1 ч.1'!B26+'Статья 20.1 ч.2'!B26+'Статья 20.1 ч.3'!B26+'Статья 20.1 ч.4'!B26+'Статья 20.1 ч.5'!B26+'Статья 21.1'!B26+'Статья 22'!B26+'Статья 24.1'!B26+'Статья 24.4'!B26+'Статья 30'!B26+'Статья 31'!B26+'статья 6.1'!B26+'Статья 20.1 ч.5.1'!B26+'Статья 20.1 ч.6'!B26+'Статья 20.1 ч.7'!B26</f>
        <v>0</v>
      </c>
      <c r="C26" s="61">
        <f>'Статья 6'!C26+'Статья 9'!C26+'Статья 10.1'!C26+'Статья 10.2'!C26+'Статья 10.3'!C26+'Статья 10.4'!C26+'Статья 10.5'!C26+'Статья 10.6'!C26+'Статья 10.7'!C26+'Статья 10.8'!C26+'Статья 10.9'!C26+'Статья 14'!C26+'Статья 17'!C26+'Статья 18'!C26+'Статья 20.1 ч.1'!C26+'Статья 20.1 ч.2'!C26+'Статья 20.1 ч.3'!C26+'Статья 20.1 ч.4'!C26+'Статья 20.1 ч.5'!C26+'Статья 21.1'!C26+'Статья 22'!C26+'Статья 24.1'!C26+'Статья 24.4'!C26+'Статья 30'!C26+'Статья 31'!C26+'статья 6.1'!C26+'Статья 20.1 ч.5.1'!B26+'Статья 20.1 ч.6'!C26+'Статья 20.1 ч.7'!C26</f>
        <v>0</v>
      </c>
      <c r="D26" s="61">
        <f>'Статья 6'!D26+'Статья 9'!D26+'Статья 10.1'!D26+'Статья 10.2'!D26+'Статья 10.3'!D26+'Статья 10.4'!D26+'Статья 10.5'!D26+'Статья 10.6'!D26+'Статья 10.7'!D26+'Статья 10.8'!D26+'Статья 10.9'!D26+'Статья 14'!D26+'Статья 17'!D26+'Статья 18'!D26+'Статья 20.1 ч.1'!D26+'Статья 20.1 ч.2'!D26+'Статья 20.1 ч.3'!D26+'Статья 20.1 ч.4'!D26+'Статья 20.1 ч.5'!D26+'Статья 21.1'!D26+'Статья 22'!D26+'Статья 24.1'!D26+'Статья 24.4'!D26+'Статья 30'!D26+'Статья 31'!D26+'статья 6.1'!D26+'Статья 20.1 ч.5.1'!D26+'Статья 20.1 ч.6'!D26+'Статья 20.1 ч.7'!D26</f>
        <v>0</v>
      </c>
      <c r="E26" s="61">
        <f>'Статья 6'!E26+'Статья 9'!E26+'Статья 10.1'!E26+'Статья 10.2'!E26+'Статья 10.3'!E26+'Статья 10.4'!E26+'Статья 10.5'!E26+'Статья 10.6'!E26+'Статья 10.7'!E26+'Статья 10.8'!E26+'Статья 10.9'!E26+'Статья 14'!E26+'Статья 17'!E26+'Статья 18'!E26+'Статья 20.1 ч.1'!E26+'Статья 20.1 ч.2'!E26+'Статья 20.1 ч.3'!E26+'Статья 20.1 ч.4'!E26+'Статья 20.1 ч.5'!E26+'Статья 21.1'!E26+'Статья 22'!E26+'Статья 24.1'!E26+'Статья 24.4'!E26+'Статья 30'!E26+'Статья 31'!E26+'статья 6.1'!E26+'Статья 20.1 ч.5.1'!E26+'Статья 20.1 ч.6'!E26+'Статья 20.1 ч.7'!E26</f>
        <v>0</v>
      </c>
      <c r="F26" s="61">
        <f>'Статья 6'!F26+'Статья 9'!F26+'Статья 10.1'!F26+'Статья 10.2'!F26+'Статья 10.3'!F26+'Статья 10.4'!F26+'Статья 10.5'!F26+'Статья 10.6'!F26+'Статья 10.7'!F26+'Статья 10.8'!F26+'Статья 10.9'!F26+'Статья 14'!F26+'Статья 17'!F26+'Статья 18'!F26+'Статья 20.1 ч.1'!F26+'Статья 20.1 ч.2'!F26+'Статья 20.1 ч.3'!F26+'Статья 20.1 ч.4'!F26+'Статья 20.1 ч.5'!F26+'Статья 21.1'!F26+'Статья 22'!F26+'Статья 24.1'!F26+'Статья 24.4'!F26+'Статья 30'!F26+'Статья 31'!F26+'статья 6.1'!F26+'Статья 20.1 ч.5.1'!F26+'Статья 20.1 ч.6'!F26+'Статья 20.1 ч.7'!F26</f>
        <v>0</v>
      </c>
      <c r="G26" s="61">
        <f>'Статья 6'!G26+'Статья 9'!G26+'Статья 10.1'!G26+'Статья 10.2'!G26+'Статья 10.3'!G26+'Статья 10.4'!G26+'Статья 10.5'!G26+'Статья 10.6'!G26+'Статья 10.7'!G26+'Статья 10.8'!G26+'Статья 10.9'!G26+'Статья 14'!G26+'Статья 17'!G26+'Статья 18'!G26+'Статья 20.1 ч.1'!G26+'Статья 20.1 ч.2'!G26+'Статья 20.1 ч.3'!G26+'Статья 20.1 ч.4'!G26+'Статья 20.1 ч.5'!G26+'Статья 21.1'!G26+'Статья 22'!G26+'Статья 24.1'!G26+'Статья 24.4'!G26+'Статья 30'!G26+'Статья 31'!G26+'статья 6.1'!G26+'Статья 20.1 ч.5.1'!G26+'Статья 20.1 ч.6'!G26+'Статья 20.1 ч.7'!G26</f>
        <v>0</v>
      </c>
      <c r="H26" s="61">
        <f>'Статья 6'!H26+'Статья 9'!H26+'Статья 10.1'!H26+'Статья 10.2'!H26+'Статья 10.3'!H26+'Статья 10.4'!H26+'Статья 10.5'!H26+'Статья 10.6'!H26+'Статья 10.7'!H26+'Статья 10.8'!H26+'Статья 10.9'!H26+'Статья 14'!H26+'Статья 17'!H26+'Статья 18'!H26+'Статья 20.1 ч.1'!H26+'Статья 20.1 ч.2'!H26+'Статья 20.1 ч.3'!H26+'Статья 20.1 ч.4'!H26+'Статья 20.1 ч.5'!H26+'Статья 21.1'!H26+'Статья 22'!H26+'Статья 24.1'!H26+'Статья 24.4'!H26+'Статья 30'!H26+'Статья 31'!H26+'статья 6.1'!H26+'Статья 20.1 ч.5.1'!H26+'Статья 20.1 ч.6'!H26+'Статья 20.1 ч.7'!H26</f>
        <v>0</v>
      </c>
      <c r="I26" s="61">
        <f>'Статья 6'!I26+'Статья 9'!I26+'Статья 10.1'!I26+'Статья 10.2'!I26+'Статья 10.3'!I26+'Статья 10.4'!I26+'Статья 10.5'!I26+'Статья 10.6'!I26+'Статья 10.7'!I26+'Статья 10.8'!I26+'Статья 10.9'!I26+'Статья 14'!I26+'Статья 17'!I26+'Статья 18'!I26+'Статья 20.1 ч.1'!I26+'Статья 20.1 ч.2'!I26+'Статья 20.1 ч.3'!I26+'Статья 20.1 ч.4'!I26+'Статья 20.1 ч.5'!I26+'Статья 21.1'!I26+'Статья 22'!I26+'Статья 24.1'!I26+'Статья 24.4'!I26+'Статья 30'!I26+'Статья 31'!I26+'статья 6.1'!I26+'Статья 20.1 ч.5.1'!I26+'Статья 20.1 ч.6'!I26+'Статья 20.1 ч.7'!I26</f>
        <v>0</v>
      </c>
      <c r="J26" s="61">
        <f>'Статья 6'!J26+'Статья 9'!J26+'Статья 10.1'!J26+'Статья 10.2'!J26+'Статья 10.3'!J26+'Статья 10.4'!J26+'Статья 10.5'!J26+'Статья 10.6'!J26+'Статья 10.7'!J26+'Статья 10.8'!J26+'Статья 10.9'!J26+'Статья 14'!J26+'Статья 17'!J26+'Статья 18'!J26+'Статья 20.1 ч.1'!J26+'Статья 20.1 ч.2'!J26+'Статья 20.1 ч.3'!J26+'Статья 20.1 ч.4'!J26+'Статья 20.1 ч.5'!J26+'Статья 21.1'!J26+'Статья 22'!J26+'Статья 24.1'!J26+'Статья 24.4'!J26+'Статья 30'!J26+'Статья 31'!J26+'статья 6.1'!J26+'Статья 20.1 ч.5.1'!J26+'Статья 20.1 ч.6'!J26+'Статья 20.1 ч.7'!J26</f>
        <v>0</v>
      </c>
      <c r="K26" s="61">
        <f>'Статья 6'!K26+'Статья 9'!K26+'Статья 10.1'!K26+'Статья 10.2'!K26+'Статья 10.3'!K26+'Статья 10.4'!K26+'Статья 10.5'!K26+'Статья 10.6'!K26+'Статья 10.7'!K26+'Статья 10.8'!K26+'Статья 10.9'!K26+'Статья 14'!K26+'Статья 17'!K26+'Статья 18'!K26+'Статья 20.1 ч.1'!K26+'Статья 20.1 ч.2'!K26+'Статья 20.1 ч.3'!K26+'Статья 20.1 ч.4'!K26+'Статья 20.1 ч.5'!K26+'Статья 21.1'!K26+'Статья 22'!K26+'Статья 24.1'!K26+'Статья 24.4'!K26+'Статья 30'!K26+'Статья 31'!K26+'статья 6.1'!K26+'Статья 20.1 ч.5.1'!K26+'Статья 20.1 ч.6'!K26+'Статья 20.1 ч.7'!K26</f>
        <v>0</v>
      </c>
      <c r="L26" s="61">
        <f>'Статья 6'!L26+'Статья 9'!L26+'Статья 10.1'!L26+'Статья 10.2'!L26+'Статья 10.3'!L26+'Статья 10.4'!L26+'Статья 10.5'!L26+'Статья 10.6'!L26+'Статья 10.7'!L26+'Статья 10.8'!L26+'Статья 10.9'!L26+'Статья 14'!L26+'Статья 17'!L26+'Статья 18'!L26+'Статья 20.1 ч.1'!L26+'Статья 20.1 ч.2'!L26+'Статья 20.1 ч.3'!L26+'Статья 20.1 ч.4'!L26+'Статья 20.1 ч.5'!L26+'Статья 21.1'!L26+'Статья 22'!L26+'Статья 24.1'!L26+'Статья 24.4'!L26+'Статья 30'!L26+'Статья 31'!L26+'статья 6.1'!L26+'Статья 20.1 ч.5.1'!L26+'Статья 20.1 ч.6'!L26+'Статья 20.1 ч.7'!L26</f>
        <v>0</v>
      </c>
      <c r="M26" s="61">
        <f>'Статья 6'!M26+'Статья 9'!M26+'Статья 10.1'!M26+'Статья 10.2'!M26+'Статья 10.3'!M26+'Статья 10.4'!M26+'Статья 10.5'!M26+'Статья 10.6'!M26+'Статья 10.7'!M26+'Статья 10.8'!M26+'Статья 10.9'!M26+'Статья 14'!M26+'Статья 17'!M26+'Статья 18'!M26+'Статья 20.1 ч.1'!M26+'Статья 20.1 ч.2'!M26+'Статья 20.1 ч.3'!M26+'Статья 20.1 ч.4'!M26+'Статья 20.1 ч.5'!M26+'Статья 21.1'!M26+'Статья 22'!M26+'Статья 24.1'!M26+'Статья 24.4'!M26+'Статья 30'!M26+'Статья 31'!M26+'статья 6.1'!M26+'Статья 20.1 ч.5.1'!M26+'Статья 20.1 ч.6'!M26+'Статья 20.1 ч.7'!M26</f>
        <v>0</v>
      </c>
      <c r="N26" s="61">
        <f>'Статья 6'!N26+'Статья 9'!N26+'Статья 10.1'!N26+'Статья 10.2'!N26+'Статья 10.3'!N26+'Статья 10.4'!N26+'Статья 10.5'!N26+'Статья 10.6'!N26+'Статья 10.7'!N26+'Статья 10.8'!N26+'Статья 10.9'!N26+'Статья 14'!N26+'Статья 17'!N26+'Статья 18'!N26+'Статья 20.1 ч.1'!N26+'Статья 20.1 ч.2'!N26+'Статья 20.1 ч.3'!N26+'Статья 20.1 ч.4'!N26+'Статья 20.1 ч.5'!N26+'Статья 21.1'!N26+'Статья 22'!N26+'Статья 24.1'!N26+'Статья 24.4'!N26+'Статья 30'!N26+'Статья 31'!N26+'статья 6.1'!N26+'Статья 20.1 ч.5.1'!N26+'Статья 20.1 ч.6'!N26+'Статья 20.1 ч.7'!N26</f>
        <v>0</v>
      </c>
      <c r="O26" s="61">
        <f>'Статья 6'!O26+'Статья 9'!O26+'Статья 10.1'!O26+'Статья 10.2'!O26+'Статья 10.3'!O26+'Статья 10.4'!O26+'Статья 10.5'!O26+'Статья 10.6'!O26+'Статья 10.7'!O26+'Статья 10.8'!O26+'Статья 10.9'!O26+'Статья 14'!O26+'Статья 17'!O26+'Статья 18'!O26+'Статья 20.1 ч.1'!O26+'Статья 20.1 ч.2'!O26+'Статья 20.1 ч.3'!O26+'Статья 20.1 ч.4'!O26+'Статья 20.1 ч.5'!O26+'Статья 21.1'!O26+'Статья 22'!O26+'Статья 24.1'!O26+'Статья 24.4'!O26+'Статья 30'!O26+'Статья 31'!O26+'статья 6.1'!O26+'Статья 20.1 ч.5.1'!O26+'Статья 20.1 ч.6'!O26+'Статья 20.1 ч.7'!O26</f>
        <v>0</v>
      </c>
      <c r="P26" s="61">
        <f>'Статья 6'!P26+'Статья 9'!P26+'Статья 10.1'!P26+'Статья 10.2'!P26+'Статья 10.3'!P26+'Статья 10.4'!P26+'Статья 10.5'!P26+'Статья 10.6'!P26+'Статья 10.7'!P26+'Статья 10.8'!P26+'Статья 10.9'!P26+'Статья 14'!P26+'Статья 17'!P26+'Статья 18'!P26+'Статья 20.1 ч.1'!P26+'Статья 20.1 ч.2'!P26+'Статья 20.1 ч.3'!P26+'Статья 20.1 ч.4'!P26+'Статья 20.1 ч.5'!P26+'Статья 21.1'!P26+'Статья 22'!P26+'Статья 24.1'!P26+'Статья 24.4'!P26+'Статья 30'!P26+'Статья 31'!P26+'статья 6.1'!P26+'Статья 20.1 ч.5.1'!P26+'Статья 20.1 ч.6'!P26+'Статья 20.1 ч.7'!P26</f>
        <v>0</v>
      </c>
      <c r="Q26" s="61">
        <f>'Статья 6'!Q26+'Статья 9'!Q26+'Статья 10.1'!Q26+'Статья 10.2'!Q26+'Статья 10.3'!Q26+'Статья 10.4'!Q26+'Статья 10.5'!Q26+'Статья 10.6'!Q26+'Статья 10.7'!Q26+'Статья 10.8'!Q26+'Статья 10.9'!Q26+'Статья 14'!Q26+'Статья 17'!Q26+'Статья 18'!Q26+'Статья 20.1 ч.1'!Q26+'Статья 20.1 ч.2'!Q26+'Статья 20.1 ч.3'!Q26+'Статья 20.1 ч.4'!Q26+'Статья 20.1 ч.5'!Q26+'Статья 21.1'!Q26+'Статья 22'!Q26+'Статья 24.1'!Q26+'Статья 24.4'!Q26+'Статья 30'!Q26+'Статья 31'!Q26+'статья 6.1'!Q26+'Статья 20.1 ч.5.1'!Q26+'Статья 20.1 ч.6'!Q26+'Статья 20.1 ч.7'!Q26</f>
        <v>0</v>
      </c>
      <c r="R26" s="133" t="str">
        <f t="shared" si="0"/>
        <v>Выполнено</v>
      </c>
      <c r="S26" s="65" t="str">
        <f t="shared" si="1"/>
        <v>Выполнено</v>
      </c>
    </row>
    <row r="27" spans="1:22" s="3" customFormat="1" ht="33" customHeight="1" x14ac:dyDescent="0.3">
      <c r="A27" s="62" t="s">
        <v>38</v>
      </c>
      <c r="B27" s="61">
        <f>'Статья 6'!B27+'Статья 9'!B27+'Статья 10.1'!B27+'Статья 10.2'!B27+'Статья 10.3'!B27+'Статья 10.4'!B27+'Статья 10.5'!B27+'Статья 10.6'!B27+'Статья 10.7'!B27+'Статья 10.8'!B27+'Статья 10.9'!B27+'Статья 14'!B27+'Статья 17'!B27+'Статья 18'!B27+'Статья 20.1 ч.1'!B27+'Статья 20.1 ч.2'!B27+'Статья 20.1 ч.3'!B27+'Статья 20.1 ч.4'!B27+'Статья 20.1 ч.5'!B27+'Статья 21.1'!B27+'Статья 22'!B27+'Статья 24.1'!B27+'Статья 24.4'!B27+'Статья 30'!B27+'Статья 31'!B27+'статья 6.1'!B27+'Статья 20.1 ч.5.1'!B27+'Статья 20.1 ч.6'!B27+'Статья 20.1 ч.7'!B27</f>
        <v>0</v>
      </c>
      <c r="C27" s="61">
        <f>'Статья 6'!C27+'Статья 9'!C27+'Статья 10.1'!C27+'Статья 10.2'!C27+'Статья 10.3'!C27+'Статья 10.4'!C27+'Статья 10.5'!C27+'Статья 10.6'!C27+'Статья 10.7'!C27+'Статья 10.8'!C27+'Статья 10.9'!C27+'Статья 14'!C27+'Статья 17'!C27+'Статья 18'!C27+'Статья 20.1 ч.1'!C27+'Статья 20.1 ч.2'!C27+'Статья 20.1 ч.3'!C27+'Статья 20.1 ч.4'!C27+'Статья 20.1 ч.5'!C27+'Статья 21.1'!C27+'Статья 22'!C27+'Статья 24.1'!C27+'Статья 24.4'!C27+'Статья 30'!C27+'Статья 31'!C27+'статья 6.1'!C27+'Статья 20.1 ч.5.1'!B27+'Статья 20.1 ч.6'!C27+'Статья 20.1 ч.7'!C27</f>
        <v>0</v>
      </c>
      <c r="D27" s="61">
        <f>'Статья 6'!D27+'Статья 9'!D27+'Статья 10.1'!D27+'Статья 10.2'!D27+'Статья 10.3'!D27+'Статья 10.4'!D27+'Статья 10.5'!D27+'Статья 10.6'!D27+'Статья 10.7'!D27+'Статья 10.8'!D27+'Статья 10.9'!D27+'Статья 14'!D27+'Статья 17'!D27+'Статья 18'!D27+'Статья 20.1 ч.1'!D27+'Статья 20.1 ч.2'!D27+'Статья 20.1 ч.3'!D27+'Статья 20.1 ч.4'!D27+'Статья 20.1 ч.5'!D27+'Статья 21.1'!D27+'Статья 22'!D27+'Статья 24.1'!D27+'Статья 24.4'!D27+'Статья 30'!D27+'Статья 31'!D27+'статья 6.1'!D27+'Статья 20.1 ч.5.1'!D27+'Статья 20.1 ч.6'!D27+'Статья 20.1 ч.7'!D27</f>
        <v>0</v>
      </c>
      <c r="E27" s="61">
        <f>'Статья 6'!E27+'Статья 9'!E27+'Статья 10.1'!E27+'Статья 10.2'!E27+'Статья 10.3'!E27+'Статья 10.4'!E27+'Статья 10.5'!E27+'Статья 10.6'!E27+'Статья 10.7'!E27+'Статья 10.8'!E27+'Статья 10.9'!E27+'Статья 14'!E27+'Статья 17'!E27+'Статья 18'!E27+'Статья 20.1 ч.1'!E27+'Статья 20.1 ч.2'!E27+'Статья 20.1 ч.3'!E27+'Статья 20.1 ч.4'!E27+'Статья 20.1 ч.5'!E27+'Статья 21.1'!E27+'Статья 22'!E27+'Статья 24.1'!E27+'Статья 24.4'!E27+'Статья 30'!E27+'Статья 31'!E27+'статья 6.1'!E27+'Статья 20.1 ч.5.1'!E27+'Статья 20.1 ч.6'!E27+'Статья 20.1 ч.7'!E27</f>
        <v>0</v>
      </c>
      <c r="F27" s="61">
        <f>'Статья 6'!F27+'Статья 9'!F27+'Статья 10.1'!F27+'Статья 10.2'!F27+'Статья 10.3'!F27+'Статья 10.4'!F27+'Статья 10.5'!F27+'Статья 10.6'!F27+'Статья 10.7'!F27+'Статья 10.8'!F27+'Статья 10.9'!F27+'Статья 14'!F27+'Статья 17'!F27+'Статья 18'!F27+'Статья 20.1 ч.1'!F27+'Статья 20.1 ч.2'!F27+'Статья 20.1 ч.3'!F27+'Статья 20.1 ч.4'!F27+'Статья 20.1 ч.5'!F27+'Статья 21.1'!F27+'Статья 22'!F27+'Статья 24.1'!F27+'Статья 24.4'!F27+'Статья 30'!F27+'Статья 31'!F27+'статья 6.1'!F27+'Статья 20.1 ч.5.1'!F27+'Статья 20.1 ч.6'!F27+'Статья 20.1 ч.7'!F27</f>
        <v>0</v>
      </c>
      <c r="G27" s="61">
        <f>'Статья 6'!G27+'Статья 9'!G27+'Статья 10.1'!G27+'Статья 10.2'!G27+'Статья 10.3'!G27+'Статья 10.4'!G27+'Статья 10.5'!G27+'Статья 10.6'!G27+'Статья 10.7'!G27+'Статья 10.8'!G27+'Статья 10.9'!G27+'Статья 14'!G27+'Статья 17'!G27+'Статья 18'!G27+'Статья 20.1 ч.1'!G27+'Статья 20.1 ч.2'!G27+'Статья 20.1 ч.3'!G27+'Статья 20.1 ч.4'!G27+'Статья 20.1 ч.5'!G27+'Статья 21.1'!G27+'Статья 22'!G27+'Статья 24.1'!G27+'Статья 24.4'!G27+'Статья 30'!G27+'Статья 31'!G27+'статья 6.1'!G27+'Статья 20.1 ч.5.1'!G27+'Статья 20.1 ч.6'!G27+'Статья 20.1 ч.7'!G27</f>
        <v>0</v>
      </c>
      <c r="H27" s="61">
        <f>'Статья 6'!H27+'Статья 9'!H27+'Статья 10.1'!H27+'Статья 10.2'!H27+'Статья 10.3'!H27+'Статья 10.4'!H27+'Статья 10.5'!H27+'Статья 10.6'!H27+'Статья 10.7'!H27+'Статья 10.8'!H27+'Статья 10.9'!H27+'Статья 14'!H27+'Статья 17'!H27+'Статья 18'!H27+'Статья 20.1 ч.1'!H27+'Статья 20.1 ч.2'!H27+'Статья 20.1 ч.3'!H27+'Статья 20.1 ч.4'!H27+'Статья 20.1 ч.5'!H27+'Статья 21.1'!H27+'Статья 22'!H27+'Статья 24.1'!H27+'Статья 24.4'!H27+'Статья 30'!H27+'Статья 31'!H27+'статья 6.1'!H27+'Статья 20.1 ч.5.1'!H27+'Статья 20.1 ч.6'!H27+'Статья 20.1 ч.7'!H27</f>
        <v>0</v>
      </c>
      <c r="I27" s="61">
        <f>'Статья 6'!I27+'Статья 9'!I27+'Статья 10.1'!I27+'Статья 10.2'!I27+'Статья 10.3'!I27+'Статья 10.4'!I27+'Статья 10.5'!I27+'Статья 10.6'!I27+'Статья 10.7'!I27+'Статья 10.8'!I27+'Статья 10.9'!I27+'Статья 14'!I27+'Статья 17'!I27+'Статья 18'!I27+'Статья 20.1 ч.1'!I27+'Статья 20.1 ч.2'!I27+'Статья 20.1 ч.3'!I27+'Статья 20.1 ч.4'!I27+'Статья 20.1 ч.5'!I27+'Статья 21.1'!I27+'Статья 22'!I27+'Статья 24.1'!I27+'Статья 24.4'!I27+'Статья 30'!I27+'Статья 31'!I27+'статья 6.1'!I27+'Статья 20.1 ч.5.1'!I27+'Статья 20.1 ч.6'!I27+'Статья 20.1 ч.7'!I27</f>
        <v>0</v>
      </c>
      <c r="J27" s="61">
        <f>'Статья 6'!J27+'Статья 9'!J27+'Статья 10.1'!J27+'Статья 10.2'!J27+'Статья 10.3'!J27+'Статья 10.4'!J27+'Статья 10.5'!J27+'Статья 10.6'!J27+'Статья 10.7'!J27+'Статья 10.8'!J27+'Статья 10.9'!J27+'Статья 14'!J27+'Статья 17'!J27+'Статья 18'!J27+'Статья 20.1 ч.1'!J27+'Статья 20.1 ч.2'!J27+'Статья 20.1 ч.3'!J27+'Статья 20.1 ч.4'!J27+'Статья 20.1 ч.5'!J27+'Статья 21.1'!J27+'Статья 22'!J27+'Статья 24.1'!J27+'Статья 24.4'!J27+'Статья 30'!J27+'Статья 31'!J27+'статья 6.1'!J27+'Статья 20.1 ч.5.1'!J27+'Статья 20.1 ч.6'!J27+'Статья 20.1 ч.7'!J27</f>
        <v>0</v>
      </c>
      <c r="K27" s="61">
        <f>'Статья 6'!K27+'Статья 9'!K27+'Статья 10.1'!K27+'Статья 10.2'!K27+'Статья 10.3'!K27+'Статья 10.4'!K27+'Статья 10.5'!K27+'Статья 10.6'!K27+'Статья 10.7'!K27+'Статья 10.8'!K27+'Статья 10.9'!K27+'Статья 14'!K27+'Статья 17'!K27+'Статья 18'!K27+'Статья 20.1 ч.1'!K27+'Статья 20.1 ч.2'!K27+'Статья 20.1 ч.3'!K27+'Статья 20.1 ч.4'!K27+'Статья 20.1 ч.5'!K27+'Статья 21.1'!K27+'Статья 22'!K27+'Статья 24.1'!K27+'Статья 24.4'!K27+'Статья 30'!K27+'Статья 31'!K27+'статья 6.1'!K27+'Статья 20.1 ч.5.1'!K27+'Статья 20.1 ч.6'!K27+'Статья 20.1 ч.7'!K27</f>
        <v>0</v>
      </c>
      <c r="L27" s="61">
        <f>'Статья 6'!L27+'Статья 9'!L27+'Статья 10.1'!L27+'Статья 10.2'!L27+'Статья 10.3'!L27+'Статья 10.4'!L27+'Статья 10.5'!L27+'Статья 10.6'!L27+'Статья 10.7'!L27+'Статья 10.8'!L27+'Статья 10.9'!L27+'Статья 14'!L27+'Статья 17'!L27+'Статья 18'!L27+'Статья 20.1 ч.1'!L27+'Статья 20.1 ч.2'!L27+'Статья 20.1 ч.3'!L27+'Статья 20.1 ч.4'!L27+'Статья 20.1 ч.5'!L27+'Статья 21.1'!L27+'Статья 22'!L27+'Статья 24.1'!L27+'Статья 24.4'!L27+'Статья 30'!L27+'Статья 31'!L27+'статья 6.1'!L27+'Статья 20.1 ч.5.1'!L27+'Статья 20.1 ч.6'!L27+'Статья 20.1 ч.7'!L27</f>
        <v>0</v>
      </c>
      <c r="M27" s="61">
        <f>'Статья 6'!M27+'Статья 9'!M27+'Статья 10.1'!M27+'Статья 10.2'!M27+'Статья 10.3'!M27+'Статья 10.4'!M27+'Статья 10.5'!M27+'Статья 10.6'!M27+'Статья 10.7'!M27+'Статья 10.8'!M27+'Статья 10.9'!M27+'Статья 14'!M27+'Статья 17'!M27+'Статья 18'!M27+'Статья 20.1 ч.1'!M27+'Статья 20.1 ч.2'!M27+'Статья 20.1 ч.3'!M27+'Статья 20.1 ч.4'!M27+'Статья 20.1 ч.5'!M27+'Статья 21.1'!M27+'Статья 22'!M27+'Статья 24.1'!M27+'Статья 24.4'!M27+'Статья 30'!M27+'Статья 31'!M27+'статья 6.1'!M27+'Статья 20.1 ч.5.1'!M27+'Статья 20.1 ч.6'!M27+'Статья 20.1 ч.7'!M27</f>
        <v>0</v>
      </c>
      <c r="N27" s="61">
        <f>'Статья 6'!N27+'Статья 9'!N27+'Статья 10.1'!N27+'Статья 10.2'!N27+'Статья 10.3'!N27+'Статья 10.4'!N27+'Статья 10.5'!N27+'Статья 10.6'!N27+'Статья 10.7'!N27+'Статья 10.8'!N27+'Статья 10.9'!N27+'Статья 14'!N27+'Статья 17'!N27+'Статья 18'!N27+'Статья 20.1 ч.1'!N27+'Статья 20.1 ч.2'!N27+'Статья 20.1 ч.3'!N27+'Статья 20.1 ч.4'!N27+'Статья 20.1 ч.5'!N27+'Статья 21.1'!N27+'Статья 22'!N27+'Статья 24.1'!N27+'Статья 24.4'!N27+'Статья 30'!N27+'Статья 31'!N27+'статья 6.1'!N27+'Статья 20.1 ч.5.1'!N27+'Статья 20.1 ч.6'!N27+'Статья 20.1 ч.7'!N27</f>
        <v>0</v>
      </c>
      <c r="O27" s="61">
        <f>'Статья 6'!O27+'Статья 9'!O27+'Статья 10.1'!O27+'Статья 10.2'!O27+'Статья 10.3'!O27+'Статья 10.4'!O27+'Статья 10.5'!O27+'Статья 10.6'!O27+'Статья 10.7'!O27+'Статья 10.8'!O27+'Статья 10.9'!O27+'Статья 14'!O27+'Статья 17'!O27+'Статья 18'!O27+'Статья 20.1 ч.1'!O27+'Статья 20.1 ч.2'!O27+'Статья 20.1 ч.3'!O27+'Статья 20.1 ч.4'!O27+'Статья 20.1 ч.5'!O27+'Статья 21.1'!O27+'Статья 22'!O27+'Статья 24.1'!O27+'Статья 24.4'!O27+'Статья 30'!O27+'Статья 31'!O27+'статья 6.1'!O27+'Статья 20.1 ч.5.1'!O27+'Статья 20.1 ч.6'!O27+'Статья 20.1 ч.7'!O27</f>
        <v>0</v>
      </c>
      <c r="P27" s="61">
        <f>'Статья 6'!P27+'Статья 9'!P27+'Статья 10.1'!P27+'Статья 10.2'!P27+'Статья 10.3'!P27+'Статья 10.4'!P27+'Статья 10.5'!P27+'Статья 10.6'!P27+'Статья 10.7'!P27+'Статья 10.8'!P27+'Статья 10.9'!P27+'Статья 14'!P27+'Статья 17'!P27+'Статья 18'!P27+'Статья 20.1 ч.1'!P27+'Статья 20.1 ч.2'!P27+'Статья 20.1 ч.3'!P27+'Статья 20.1 ч.4'!P27+'Статья 20.1 ч.5'!P27+'Статья 21.1'!P27+'Статья 22'!P27+'Статья 24.1'!P27+'Статья 24.4'!P27+'Статья 30'!P27+'Статья 31'!P27+'статья 6.1'!P27+'Статья 20.1 ч.5.1'!P27+'Статья 20.1 ч.6'!P27+'Статья 20.1 ч.7'!P27</f>
        <v>0</v>
      </c>
      <c r="Q27" s="61">
        <f>'Статья 6'!Q27+'Статья 9'!Q27+'Статья 10.1'!Q27+'Статья 10.2'!Q27+'Статья 10.3'!Q27+'Статья 10.4'!Q27+'Статья 10.5'!Q27+'Статья 10.6'!Q27+'Статья 10.7'!Q27+'Статья 10.8'!Q27+'Статья 10.9'!Q27+'Статья 14'!Q27+'Статья 17'!Q27+'Статья 18'!Q27+'Статья 20.1 ч.1'!Q27+'Статья 20.1 ч.2'!Q27+'Статья 20.1 ч.3'!Q27+'Статья 20.1 ч.4'!Q27+'Статья 20.1 ч.5'!Q27+'Статья 21.1'!Q27+'Статья 22'!Q27+'Статья 24.1'!Q27+'Статья 24.4'!Q27+'Статья 30'!Q27+'Статья 31'!Q27+'статья 6.1'!Q27+'Статья 20.1 ч.5.1'!Q27+'Статья 20.1 ч.6'!Q27+'Статья 20.1 ч.7'!Q27</f>
        <v>0</v>
      </c>
      <c r="R27" s="133" t="str">
        <f t="shared" si="0"/>
        <v>Выполнено</v>
      </c>
      <c r="S27" s="65" t="str">
        <f t="shared" si="1"/>
        <v>Выполнено</v>
      </c>
    </row>
    <row r="28" spans="1:22" s="3" customFormat="1" ht="33" customHeight="1" x14ac:dyDescent="0.3">
      <c r="A28" s="62" t="s">
        <v>109</v>
      </c>
      <c r="B28" s="61">
        <f>'Статья 6'!B28+'Статья 9'!B28+'Статья 10.1'!B28+'Статья 10.2'!B28+'Статья 10.3'!B28+'Статья 10.4'!B28+'Статья 10.5'!B28+'Статья 10.6'!B28+'Статья 10.7'!B28+'Статья 10.8'!B28+'Статья 10.9'!B28+'Статья 14'!B28+'Статья 17'!B28+'Статья 18'!B28+'Статья 20.1 ч.1'!B28+'Статья 20.1 ч.2'!B28+'Статья 20.1 ч.3'!B28+'Статья 20.1 ч.4'!B28+'Статья 20.1 ч.5'!B28+'Статья 21.1'!B28+'Статья 22'!B28+'Статья 24.1'!B28+'Статья 24.4'!B28+'Статья 30'!B28+'Статья 31'!B28+'статья 6.1'!B28+'Статья 20.1 ч.5.1'!B28+'Статья 20.1 ч.6'!B28+'Статья 20.1 ч.7'!B28</f>
        <v>0</v>
      </c>
      <c r="C28" s="61">
        <f>'Статья 6'!C28+'Статья 9'!C28+'Статья 10.1'!C28+'Статья 10.2'!C28+'Статья 10.3'!C28+'Статья 10.4'!C28+'Статья 10.5'!C28+'Статья 10.6'!C28+'Статья 10.7'!C28+'Статья 10.8'!C28+'Статья 10.9'!C28+'Статья 14'!C28+'Статья 17'!C28+'Статья 18'!C28+'Статья 20.1 ч.1'!C28+'Статья 20.1 ч.2'!C28+'Статья 20.1 ч.3'!C28+'Статья 20.1 ч.4'!C28+'Статья 20.1 ч.5'!C28+'Статья 21.1'!C28+'Статья 22'!C28+'Статья 24.1'!C28+'Статья 24.4'!C28+'Статья 30'!C28+'Статья 31'!C28+'статья 6.1'!C28+'Статья 20.1 ч.5.1'!B28+'Статья 20.1 ч.6'!C28+'Статья 20.1 ч.7'!C28</f>
        <v>0</v>
      </c>
      <c r="D28" s="61">
        <f>'Статья 6'!D28+'Статья 9'!D28+'Статья 10.1'!D28+'Статья 10.2'!D28+'Статья 10.3'!D28+'Статья 10.4'!D28+'Статья 10.5'!D28+'Статья 10.6'!D28+'Статья 10.7'!D28+'Статья 10.8'!D28+'Статья 10.9'!D28+'Статья 14'!D28+'Статья 17'!D28+'Статья 18'!D28+'Статья 20.1 ч.1'!D28+'Статья 20.1 ч.2'!D28+'Статья 20.1 ч.3'!D28+'Статья 20.1 ч.4'!D28+'Статья 20.1 ч.5'!D28+'Статья 21.1'!D28+'Статья 22'!D28+'Статья 24.1'!D28+'Статья 24.4'!D28+'Статья 30'!D28+'Статья 31'!D28+'статья 6.1'!D28+'Статья 20.1 ч.5.1'!D28+'Статья 20.1 ч.6'!D28+'Статья 20.1 ч.7'!D28</f>
        <v>0</v>
      </c>
      <c r="E28" s="61">
        <f>'Статья 6'!E28+'Статья 9'!E28+'Статья 10.1'!E28+'Статья 10.2'!E28+'Статья 10.3'!E28+'Статья 10.4'!E28+'Статья 10.5'!E28+'Статья 10.6'!E28+'Статья 10.7'!E28+'Статья 10.8'!E28+'Статья 10.9'!E28+'Статья 14'!E28+'Статья 17'!E28+'Статья 18'!E28+'Статья 20.1 ч.1'!E28+'Статья 20.1 ч.2'!E28+'Статья 20.1 ч.3'!E28+'Статья 20.1 ч.4'!E28+'Статья 20.1 ч.5'!E28+'Статья 21.1'!E28+'Статья 22'!E28+'Статья 24.1'!E28+'Статья 24.4'!E28+'Статья 30'!E28+'Статья 31'!E28+'статья 6.1'!E28+'Статья 20.1 ч.5.1'!E28+'Статья 20.1 ч.6'!E28+'Статья 20.1 ч.7'!E28</f>
        <v>0</v>
      </c>
      <c r="F28" s="61">
        <f>'Статья 6'!F28+'Статья 9'!F28+'Статья 10.1'!F28+'Статья 10.2'!F28+'Статья 10.3'!F28+'Статья 10.4'!F28+'Статья 10.5'!F28+'Статья 10.6'!F28+'Статья 10.7'!F28+'Статья 10.8'!F28+'Статья 10.9'!F28+'Статья 14'!F28+'Статья 17'!F28+'Статья 18'!F28+'Статья 20.1 ч.1'!F28+'Статья 20.1 ч.2'!F28+'Статья 20.1 ч.3'!F28+'Статья 20.1 ч.4'!F28+'Статья 20.1 ч.5'!F28+'Статья 21.1'!F28+'Статья 22'!F28+'Статья 24.1'!F28+'Статья 24.4'!F28+'Статья 30'!F28+'Статья 31'!F28+'статья 6.1'!F28+'Статья 20.1 ч.5.1'!F28+'Статья 20.1 ч.6'!F28+'Статья 20.1 ч.7'!F28</f>
        <v>0</v>
      </c>
      <c r="G28" s="61">
        <f>'Статья 6'!G28+'Статья 9'!G28+'Статья 10.1'!G28+'Статья 10.2'!G28+'Статья 10.3'!G28+'Статья 10.4'!G28+'Статья 10.5'!G28+'Статья 10.6'!G28+'Статья 10.7'!G28+'Статья 10.8'!G28+'Статья 10.9'!G28+'Статья 14'!G28+'Статья 17'!G28+'Статья 18'!G28+'Статья 20.1 ч.1'!G28+'Статья 20.1 ч.2'!G28+'Статья 20.1 ч.3'!G28+'Статья 20.1 ч.4'!G28+'Статья 20.1 ч.5'!G28+'Статья 21.1'!G28+'Статья 22'!G28+'Статья 24.1'!G28+'Статья 24.4'!G28+'Статья 30'!G28+'Статья 31'!G28+'статья 6.1'!G28+'Статья 20.1 ч.5.1'!G28+'Статья 20.1 ч.6'!G28+'Статья 20.1 ч.7'!G28</f>
        <v>0</v>
      </c>
      <c r="H28" s="61">
        <f>'Статья 6'!H28+'Статья 9'!H28+'Статья 10.1'!H28+'Статья 10.2'!H28+'Статья 10.3'!H28+'Статья 10.4'!H28+'Статья 10.5'!H28+'Статья 10.6'!H28+'Статья 10.7'!H28+'Статья 10.8'!H28+'Статья 10.9'!H28+'Статья 14'!H28+'Статья 17'!H28+'Статья 18'!H28+'Статья 20.1 ч.1'!H28+'Статья 20.1 ч.2'!H28+'Статья 20.1 ч.3'!H28+'Статья 20.1 ч.4'!H28+'Статья 20.1 ч.5'!H28+'Статья 21.1'!H28+'Статья 22'!H28+'Статья 24.1'!H28+'Статья 24.4'!H28+'Статья 30'!H28+'Статья 31'!H28+'статья 6.1'!H28+'Статья 20.1 ч.5.1'!H28+'Статья 20.1 ч.6'!H28+'Статья 20.1 ч.7'!H28</f>
        <v>0</v>
      </c>
      <c r="I28" s="61">
        <f>'Статья 6'!I28+'Статья 9'!I28+'Статья 10.1'!I28+'Статья 10.2'!I28+'Статья 10.3'!I28+'Статья 10.4'!I28+'Статья 10.5'!I28+'Статья 10.6'!I28+'Статья 10.7'!I28+'Статья 10.8'!I28+'Статья 10.9'!I28+'Статья 14'!I28+'Статья 17'!I28+'Статья 18'!I28+'Статья 20.1 ч.1'!I28+'Статья 20.1 ч.2'!I28+'Статья 20.1 ч.3'!I28+'Статья 20.1 ч.4'!I28+'Статья 20.1 ч.5'!I28+'Статья 21.1'!I28+'Статья 22'!I28+'Статья 24.1'!I28+'Статья 24.4'!I28+'Статья 30'!I28+'Статья 31'!I28+'статья 6.1'!I28+'Статья 20.1 ч.5.1'!I28+'Статья 20.1 ч.6'!I28+'Статья 20.1 ч.7'!I28</f>
        <v>0</v>
      </c>
      <c r="J28" s="61">
        <f>'Статья 6'!J28+'Статья 9'!J28+'Статья 10.1'!J28+'Статья 10.2'!J28+'Статья 10.3'!J28+'Статья 10.4'!J28+'Статья 10.5'!J28+'Статья 10.6'!J28+'Статья 10.7'!J28+'Статья 10.8'!J28+'Статья 10.9'!J28+'Статья 14'!J28+'Статья 17'!J28+'Статья 18'!J28+'Статья 20.1 ч.1'!J28+'Статья 20.1 ч.2'!J28+'Статья 20.1 ч.3'!J28+'Статья 20.1 ч.4'!J28+'Статья 20.1 ч.5'!J28+'Статья 21.1'!J28+'Статья 22'!J28+'Статья 24.1'!J28+'Статья 24.4'!J28+'Статья 30'!J28+'Статья 31'!J28+'статья 6.1'!J28+'Статья 20.1 ч.5.1'!J28+'Статья 20.1 ч.6'!J28+'Статья 20.1 ч.7'!J28</f>
        <v>0</v>
      </c>
      <c r="K28" s="61">
        <f>'Статья 6'!K28+'Статья 9'!K28+'Статья 10.1'!K28+'Статья 10.2'!K28+'Статья 10.3'!K28+'Статья 10.4'!K28+'Статья 10.5'!K28+'Статья 10.6'!K28+'Статья 10.7'!K28+'Статья 10.8'!K28+'Статья 10.9'!K28+'Статья 14'!K28+'Статья 17'!K28+'Статья 18'!K28+'Статья 20.1 ч.1'!K28+'Статья 20.1 ч.2'!K28+'Статья 20.1 ч.3'!K28+'Статья 20.1 ч.4'!K28+'Статья 20.1 ч.5'!K28+'Статья 21.1'!K28+'Статья 22'!K28+'Статья 24.1'!K28+'Статья 24.4'!K28+'Статья 30'!K28+'Статья 31'!K28+'статья 6.1'!K28+'Статья 20.1 ч.5.1'!K28+'Статья 20.1 ч.6'!K28+'Статья 20.1 ч.7'!K28</f>
        <v>0</v>
      </c>
      <c r="L28" s="61">
        <f>'Статья 6'!L28+'Статья 9'!L28+'Статья 10.1'!L28+'Статья 10.2'!L28+'Статья 10.3'!L28+'Статья 10.4'!L28+'Статья 10.5'!L28+'Статья 10.6'!L28+'Статья 10.7'!L28+'Статья 10.8'!L28+'Статья 10.9'!L28+'Статья 14'!L28+'Статья 17'!L28+'Статья 18'!L28+'Статья 20.1 ч.1'!L28+'Статья 20.1 ч.2'!L28+'Статья 20.1 ч.3'!L28+'Статья 20.1 ч.4'!L28+'Статья 20.1 ч.5'!L28+'Статья 21.1'!L28+'Статья 22'!L28+'Статья 24.1'!L28+'Статья 24.4'!L28+'Статья 30'!L28+'Статья 31'!L28+'статья 6.1'!L28+'Статья 20.1 ч.5.1'!L28+'Статья 20.1 ч.6'!L28+'Статья 20.1 ч.7'!L28</f>
        <v>0</v>
      </c>
      <c r="M28" s="61">
        <f>'Статья 6'!M28+'Статья 9'!M28+'Статья 10.1'!M28+'Статья 10.2'!M28+'Статья 10.3'!M28+'Статья 10.4'!M28+'Статья 10.5'!M28+'Статья 10.6'!M28+'Статья 10.7'!M28+'Статья 10.8'!M28+'Статья 10.9'!M28+'Статья 14'!M28+'Статья 17'!M28+'Статья 18'!M28+'Статья 20.1 ч.1'!M28+'Статья 20.1 ч.2'!M28+'Статья 20.1 ч.3'!M28+'Статья 20.1 ч.4'!M28+'Статья 20.1 ч.5'!M28+'Статья 21.1'!M28+'Статья 22'!M28+'Статья 24.1'!M28+'Статья 24.4'!M28+'Статья 30'!M28+'Статья 31'!M28+'статья 6.1'!M28+'Статья 20.1 ч.5.1'!M28+'Статья 20.1 ч.6'!M28+'Статья 20.1 ч.7'!M28</f>
        <v>0</v>
      </c>
      <c r="N28" s="61">
        <f>'Статья 6'!N28+'Статья 9'!N28+'Статья 10.1'!N28+'Статья 10.2'!N28+'Статья 10.3'!N28+'Статья 10.4'!N28+'Статья 10.5'!N28+'Статья 10.6'!N28+'Статья 10.7'!N28+'Статья 10.8'!N28+'Статья 10.9'!N28+'Статья 14'!N28+'Статья 17'!N28+'Статья 18'!N28+'Статья 20.1 ч.1'!N28+'Статья 20.1 ч.2'!N28+'Статья 20.1 ч.3'!N28+'Статья 20.1 ч.4'!N28+'Статья 20.1 ч.5'!N28+'Статья 21.1'!N28+'Статья 22'!N28+'Статья 24.1'!N28+'Статья 24.4'!N28+'Статья 30'!N28+'Статья 31'!N28+'статья 6.1'!N28+'Статья 20.1 ч.5.1'!N28+'Статья 20.1 ч.6'!N28+'Статья 20.1 ч.7'!N28</f>
        <v>0</v>
      </c>
      <c r="O28" s="61">
        <f>'Статья 6'!O28+'Статья 9'!O28+'Статья 10.1'!O28+'Статья 10.2'!O28+'Статья 10.3'!O28+'Статья 10.4'!O28+'Статья 10.5'!O28+'Статья 10.6'!O28+'Статья 10.7'!O28+'Статья 10.8'!O28+'Статья 10.9'!O28+'Статья 14'!O28+'Статья 17'!O28+'Статья 18'!O28+'Статья 20.1 ч.1'!O28+'Статья 20.1 ч.2'!O28+'Статья 20.1 ч.3'!O28+'Статья 20.1 ч.4'!O28+'Статья 20.1 ч.5'!O28+'Статья 21.1'!O28+'Статья 22'!O28+'Статья 24.1'!O28+'Статья 24.4'!O28+'Статья 30'!O28+'Статья 31'!O28+'статья 6.1'!O28+'Статья 20.1 ч.5.1'!O28+'Статья 20.1 ч.6'!O28+'Статья 20.1 ч.7'!O28</f>
        <v>0</v>
      </c>
      <c r="P28" s="61">
        <f>'Статья 6'!P28+'Статья 9'!P28+'Статья 10.1'!P28+'Статья 10.2'!P28+'Статья 10.3'!P28+'Статья 10.4'!P28+'Статья 10.5'!P28+'Статья 10.6'!P28+'Статья 10.7'!P28+'Статья 10.8'!P28+'Статья 10.9'!P28+'Статья 14'!P28+'Статья 17'!P28+'Статья 18'!P28+'Статья 20.1 ч.1'!P28+'Статья 20.1 ч.2'!P28+'Статья 20.1 ч.3'!P28+'Статья 20.1 ч.4'!P28+'Статья 20.1 ч.5'!P28+'Статья 21.1'!P28+'Статья 22'!P28+'Статья 24.1'!P28+'Статья 24.4'!P28+'Статья 30'!P28+'Статья 31'!P28+'статья 6.1'!P28+'Статья 20.1 ч.5.1'!P28+'Статья 20.1 ч.6'!P28+'Статья 20.1 ч.7'!P28</f>
        <v>0</v>
      </c>
      <c r="Q28" s="61">
        <f>'Статья 6'!Q28+'Статья 9'!Q28+'Статья 10.1'!Q28+'Статья 10.2'!Q28+'Статья 10.3'!Q28+'Статья 10.4'!Q28+'Статья 10.5'!Q28+'Статья 10.6'!Q28+'Статья 10.7'!Q28+'Статья 10.8'!Q28+'Статья 10.9'!Q28+'Статья 14'!Q28+'Статья 17'!Q28+'Статья 18'!Q28+'Статья 20.1 ч.1'!Q28+'Статья 20.1 ч.2'!Q28+'Статья 20.1 ч.3'!Q28+'Статья 20.1 ч.4'!Q28+'Статья 20.1 ч.5'!Q28+'Статья 21.1'!Q28+'Статья 22'!Q28+'Статья 24.1'!Q28+'Статья 24.4'!Q28+'Статья 30'!Q28+'Статья 31'!Q28+'статья 6.1'!Q28+'Статья 20.1 ч.5.1'!Q28+'Статья 20.1 ч.6'!Q28+'Статья 20.1 ч.7'!Q28</f>
        <v>0</v>
      </c>
      <c r="R28" s="133" t="str">
        <f t="shared" si="0"/>
        <v>Выполнено</v>
      </c>
      <c r="S28" s="65" t="str">
        <f t="shared" si="1"/>
        <v>Выполнено</v>
      </c>
    </row>
    <row r="29" spans="1:22" s="3" customFormat="1" ht="33" customHeight="1" x14ac:dyDescent="0.3">
      <c r="A29" s="62" t="s">
        <v>40</v>
      </c>
      <c r="B29" s="61">
        <f>'Статья 6'!B29+'Статья 9'!B29+'Статья 10.1'!B29+'Статья 10.2'!B29+'Статья 10.3'!B29+'Статья 10.4'!B29+'Статья 10.5'!B29+'Статья 10.6'!B29+'Статья 10.7'!B29+'Статья 10.8'!B29+'Статья 10.9'!B29+'Статья 14'!B29+'Статья 17'!B29+'Статья 18'!B29+'Статья 20.1 ч.1'!B29+'Статья 20.1 ч.2'!B29+'Статья 20.1 ч.3'!B29+'Статья 20.1 ч.4'!B29+'Статья 20.1 ч.5'!B29+'Статья 21.1'!B29+'Статья 22'!B29+'Статья 24.1'!B29+'Статья 24.4'!B29+'Статья 30'!B29+'Статья 31'!B29+'статья 6.1'!B29+'Статья 20.1 ч.5.1'!B29+'Статья 20.1 ч.6'!B29+'Статья 20.1 ч.7'!B29</f>
        <v>0</v>
      </c>
      <c r="C29" s="61">
        <f>'Статья 6'!C29+'Статья 9'!C29+'Статья 10.1'!C29+'Статья 10.2'!C29+'Статья 10.3'!C29+'Статья 10.4'!C29+'Статья 10.5'!C29+'Статья 10.6'!C29+'Статья 10.7'!C29+'Статья 10.8'!C29+'Статья 10.9'!C29+'Статья 14'!C29+'Статья 17'!C29+'Статья 18'!C29+'Статья 20.1 ч.1'!C29+'Статья 20.1 ч.2'!C29+'Статья 20.1 ч.3'!C29+'Статья 20.1 ч.4'!C29+'Статья 20.1 ч.5'!C29+'Статья 21.1'!C29+'Статья 22'!C29+'Статья 24.1'!C29+'Статья 24.4'!C29+'Статья 30'!C29+'Статья 31'!C29+'статья 6.1'!C29+'Статья 20.1 ч.5.1'!B29+'Статья 20.1 ч.6'!C29+'Статья 20.1 ч.7'!C29</f>
        <v>2</v>
      </c>
      <c r="D29" s="61">
        <f>'Статья 6'!D29+'Статья 9'!D29+'Статья 10.1'!D29+'Статья 10.2'!D29+'Статья 10.3'!D29+'Статья 10.4'!D29+'Статья 10.5'!D29+'Статья 10.6'!D29+'Статья 10.7'!D29+'Статья 10.8'!D29+'Статья 10.9'!D29+'Статья 14'!D29+'Статья 17'!D29+'Статья 18'!D29+'Статья 20.1 ч.1'!D29+'Статья 20.1 ч.2'!D29+'Статья 20.1 ч.3'!D29+'Статья 20.1 ч.4'!D29+'Статья 20.1 ч.5'!D29+'Статья 21.1'!D29+'Статья 22'!D29+'Статья 24.1'!D29+'Статья 24.4'!D29+'Статья 30'!D29+'Статья 31'!D29+'статья 6.1'!D29+'Статья 20.1 ч.5.1'!D29+'Статья 20.1 ч.6'!D29+'Статья 20.1 ч.7'!D29</f>
        <v>0</v>
      </c>
      <c r="E29" s="61">
        <f>'Статья 6'!E29+'Статья 9'!E29+'Статья 10.1'!E29+'Статья 10.2'!E29+'Статья 10.3'!E29+'Статья 10.4'!E29+'Статья 10.5'!E29+'Статья 10.6'!E29+'Статья 10.7'!E29+'Статья 10.8'!E29+'Статья 10.9'!E29+'Статья 14'!E29+'Статья 17'!E29+'Статья 18'!E29+'Статья 20.1 ч.1'!E29+'Статья 20.1 ч.2'!E29+'Статья 20.1 ч.3'!E29+'Статья 20.1 ч.4'!E29+'Статья 20.1 ч.5'!E29+'Статья 21.1'!E29+'Статья 22'!E29+'Статья 24.1'!E29+'Статья 24.4'!E29+'Статья 30'!E29+'Статья 31'!E29+'статья 6.1'!E29+'Статья 20.1 ч.5.1'!E29+'Статья 20.1 ч.6'!E29+'Статья 20.1 ч.7'!E29</f>
        <v>2</v>
      </c>
      <c r="F29" s="61">
        <f>'Статья 6'!F29+'Статья 9'!F29+'Статья 10.1'!F29+'Статья 10.2'!F29+'Статья 10.3'!F29+'Статья 10.4'!F29+'Статья 10.5'!F29+'Статья 10.6'!F29+'Статья 10.7'!F29+'Статья 10.8'!F29+'Статья 10.9'!F29+'Статья 14'!F29+'Статья 17'!F29+'Статья 18'!F29+'Статья 20.1 ч.1'!F29+'Статья 20.1 ч.2'!F29+'Статья 20.1 ч.3'!F29+'Статья 20.1 ч.4'!F29+'Статья 20.1 ч.5'!F29+'Статья 21.1'!F29+'Статья 22'!F29+'Статья 24.1'!F29+'Статья 24.4'!F29+'Статья 30'!F29+'Статья 31'!F29+'статья 6.1'!F29+'Статья 20.1 ч.5.1'!F29+'Статья 20.1 ч.6'!F29+'Статья 20.1 ч.7'!F29</f>
        <v>0</v>
      </c>
      <c r="G29" s="61">
        <f>'Статья 6'!G29+'Статья 9'!G29+'Статья 10.1'!G29+'Статья 10.2'!G29+'Статья 10.3'!G29+'Статья 10.4'!G29+'Статья 10.5'!G29+'Статья 10.6'!G29+'Статья 10.7'!G29+'Статья 10.8'!G29+'Статья 10.9'!G29+'Статья 14'!G29+'Статья 17'!G29+'Статья 18'!G29+'Статья 20.1 ч.1'!G29+'Статья 20.1 ч.2'!G29+'Статья 20.1 ч.3'!G29+'Статья 20.1 ч.4'!G29+'Статья 20.1 ч.5'!G29+'Статья 21.1'!G29+'Статья 22'!G29+'Статья 24.1'!G29+'Статья 24.4'!G29+'Статья 30'!G29+'Статья 31'!G29+'статья 6.1'!G29+'Статья 20.1 ч.5.1'!G29+'Статья 20.1 ч.6'!G29+'Статья 20.1 ч.7'!G29</f>
        <v>1</v>
      </c>
      <c r="H29" s="61">
        <f>'Статья 6'!H29+'Статья 9'!H29+'Статья 10.1'!H29+'Статья 10.2'!H29+'Статья 10.3'!H29+'Статья 10.4'!H29+'Статья 10.5'!H29+'Статья 10.6'!H29+'Статья 10.7'!H29+'Статья 10.8'!H29+'Статья 10.9'!H29+'Статья 14'!H29+'Статья 17'!H29+'Статья 18'!H29+'Статья 20.1 ч.1'!H29+'Статья 20.1 ч.2'!H29+'Статья 20.1 ч.3'!H29+'Статья 20.1 ч.4'!H29+'Статья 20.1 ч.5'!H29+'Статья 21.1'!H29+'Статья 22'!H29+'Статья 24.1'!H29+'Статья 24.4'!H29+'Статья 30'!H29+'Статья 31'!H29+'статья 6.1'!H29+'Статья 20.1 ч.5.1'!H29+'Статья 20.1 ч.6'!H29+'Статья 20.1 ч.7'!H29</f>
        <v>0</v>
      </c>
      <c r="I29" s="61">
        <f>'Статья 6'!I29+'Статья 9'!I29+'Статья 10.1'!I29+'Статья 10.2'!I29+'Статья 10.3'!I29+'Статья 10.4'!I29+'Статья 10.5'!I29+'Статья 10.6'!I29+'Статья 10.7'!I29+'Статья 10.8'!I29+'Статья 10.9'!I29+'Статья 14'!I29+'Статья 17'!I29+'Статья 18'!I29+'Статья 20.1 ч.1'!I29+'Статья 20.1 ч.2'!I29+'Статья 20.1 ч.3'!I29+'Статья 20.1 ч.4'!I29+'Статья 20.1 ч.5'!I29+'Статья 21.1'!I29+'Статья 22'!I29+'Статья 24.1'!I29+'Статья 24.4'!I29+'Статья 30'!I29+'Статья 31'!I29+'статья 6.1'!I29+'Статья 20.1 ч.5.1'!I29+'Статья 20.1 ч.6'!I29+'Статья 20.1 ч.7'!I29</f>
        <v>0</v>
      </c>
      <c r="J29" s="61">
        <f>'Статья 6'!J29+'Статья 9'!J29+'Статья 10.1'!J29+'Статья 10.2'!J29+'Статья 10.3'!J29+'Статья 10.4'!J29+'Статья 10.5'!J29+'Статья 10.6'!J29+'Статья 10.7'!J29+'Статья 10.8'!J29+'Статья 10.9'!J29+'Статья 14'!J29+'Статья 17'!J29+'Статья 18'!J29+'Статья 20.1 ч.1'!J29+'Статья 20.1 ч.2'!J29+'Статья 20.1 ч.3'!J29+'Статья 20.1 ч.4'!J29+'Статья 20.1 ч.5'!J29+'Статья 21.1'!J29+'Статья 22'!J29+'Статья 24.1'!J29+'Статья 24.4'!J29+'Статья 30'!J29+'Статья 31'!J29+'статья 6.1'!J29+'Статья 20.1 ч.5.1'!J29+'Статья 20.1 ч.6'!J29+'Статья 20.1 ч.7'!J29</f>
        <v>1</v>
      </c>
      <c r="K29" s="61">
        <f>'Статья 6'!K29+'Статья 9'!K29+'Статья 10.1'!K29+'Статья 10.2'!K29+'Статья 10.3'!K29+'Статья 10.4'!K29+'Статья 10.5'!K29+'Статья 10.6'!K29+'Статья 10.7'!K29+'Статья 10.8'!K29+'Статья 10.9'!K29+'Статья 14'!K29+'Статья 17'!K29+'Статья 18'!K29+'Статья 20.1 ч.1'!K29+'Статья 20.1 ч.2'!K29+'Статья 20.1 ч.3'!K29+'Статья 20.1 ч.4'!K29+'Статья 20.1 ч.5'!K29+'Статья 21.1'!K29+'Статья 22'!K29+'Статья 24.1'!K29+'Статья 24.4'!K29+'Статья 30'!K29+'Статья 31'!K29+'статья 6.1'!K29+'Статья 20.1 ч.5.1'!K29+'Статья 20.1 ч.6'!K29+'Статья 20.1 ч.7'!K29</f>
        <v>0</v>
      </c>
      <c r="L29" s="61">
        <f>'Статья 6'!L29+'Статья 9'!L29+'Статья 10.1'!L29+'Статья 10.2'!L29+'Статья 10.3'!L29+'Статья 10.4'!L29+'Статья 10.5'!L29+'Статья 10.6'!L29+'Статья 10.7'!L29+'Статья 10.8'!L29+'Статья 10.9'!L29+'Статья 14'!L29+'Статья 17'!L29+'Статья 18'!L29+'Статья 20.1 ч.1'!L29+'Статья 20.1 ч.2'!L29+'Статья 20.1 ч.3'!L29+'Статья 20.1 ч.4'!L29+'Статья 20.1 ч.5'!L29+'Статья 21.1'!L29+'Статья 22'!L29+'Статья 24.1'!L29+'Статья 24.4'!L29+'Статья 30'!L29+'Статья 31'!L29+'статья 6.1'!L29+'Статья 20.1 ч.5.1'!L29+'Статья 20.1 ч.6'!L29+'Статья 20.1 ч.7'!L29</f>
        <v>0</v>
      </c>
      <c r="M29" s="61">
        <f>'Статья 6'!M29+'Статья 9'!M29+'Статья 10.1'!M29+'Статья 10.2'!M29+'Статья 10.3'!M29+'Статья 10.4'!M29+'Статья 10.5'!M29+'Статья 10.6'!M29+'Статья 10.7'!M29+'Статья 10.8'!M29+'Статья 10.9'!M29+'Статья 14'!M29+'Статья 17'!M29+'Статья 18'!M29+'Статья 20.1 ч.1'!M29+'Статья 20.1 ч.2'!M29+'Статья 20.1 ч.3'!M29+'Статья 20.1 ч.4'!M29+'Статья 20.1 ч.5'!M29+'Статья 21.1'!M29+'Статья 22'!M29+'Статья 24.1'!M29+'Статья 24.4'!M29+'Статья 30'!M29+'Статья 31'!M29+'статья 6.1'!M29+'Статья 20.1 ч.5.1'!M29+'Статья 20.1 ч.6'!M29+'Статья 20.1 ч.7'!M29</f>
        <v>0</v>
      </c>
      <c r="N29" s="61">
        <f>'Статья 6'!N29+'Статья 9'!N29+'Статья 10.1'!N29+'Статья 10.2'!N29+'Статья 10.3'!N29+'Статья 10.4'!N29+'Статья 10.5'!N29+'Статья 10.6'!N29+'Статья 10.7'!N29+'Статья 10.8'!N29+'Статья 10.9'!N29+'Статья 14'!N29+'Статья 17'!N29+'Статья 18'!N29+'Статья 20.1 ч.1'!N29+'Статья 20.1 ч.2'!N29+'Статья 20.1 ч.3'!N29+'Статья 20.1 ч.4'!N29+'Статья 20.1 ч.5'!N29+'Статья 21.1'!N29+'Статья 22'!N29+'Статья 24.1'!N29+'Статья 24.4'!N29+'Статья 30'!N29+'Статья 31'!N29+'статья 6.1'!N29+'Статья 20.1 ч.5.1'!N29+'Статья 20.1 ч.6'!N29+'Статья 20.1 ч.7'!N29</f>
        <v>0</v>
      </c>
      <c r="O29" s="61">
        <f>'Статья 6'!O29+'Статья 9'!O29+'Статья 10.1'!O29+'Статья 10.2'!O29+'Статья 10.3'!O29+'Статья 10.4'!O29+'Статья 10.5'!O29+'Статья 10.6'!O29+'Статья 10.7'!O29+'Статья 10.8'!O29+'Статья 10.9'!O29+'Статья 14'!O29+'Статья 17'!O29+'Статья 18'!O29+'Статья 20.1 ч.1'!O29+'Статья 20.1 ч.2'!O29+'Статья 20.1 ч.3'!O29+'Статья 20.1 ч.4'!O29+'Статья 20.1 ч.5'!O29+'Статья 21.1'!O29+'Статья 22'!O29+'Статья 24.1'!O29+'Статья 24.4'!O29+'Статья 30'!O29+'Статья 31'!O29+'статья 6.1'!O29+'Статья 20.1 ч.5.1'!O29+'Статья 20.1 ч.6'!O29+'Статья 20.1 ч.7'!O29</f>
        <v>0</v>
      </c>
      <c r="P29" s="61">
        <f>'Статья 6'!P29+'Статья 9'!P29+'Статья 10.1'!P29+'Статья 10.2'!P29+'Статья 10.3'!P29+'Статья 10.4'!P29+'Статья 10.5'!P29+'Статья 10.6'!P29+'Статья 10.7'!P29+'Статья 10.8'!P29+'Статья 10.9'!P29+'Статья 14'!P29+'Статья 17'!P29+'Статья 18'!P29+'Статья 20.1 ч.1'!P29+'Статья 20.1 ч.2'!P29+'Статья 20.1 ч.3'!P29+'Статья 20.1 ч.4'!P29+'Статья 20.1 ч.5'!P29+'Статья 21.1'!P29+'Статья 22'!P29+'Статья 24.1'!P29+'Статья 24.4'!P29+'Статья 30'!P29+'Статья 31'!P29+'статья 6.1'!P29+'Статья 20.1 ч.5.1'!P29+'Статья 20.1 ч.6'!P29+'Статья 20.1 ч.7'!P29</f>
        <v>0</v>
      </c>
      <c r="Q29" s="61">
        <f>'Статья 6'!Q29+'Статья 9'!Q29+'Статья 10.1'!Q29+'Статья 10.2'!Q29+'Статья 10.3'!Q29+'Статья 10.4'!Q29+'Статья 10.5'!Q29+'Статья 10.6'!Q29+'Статья 10.7'!Q29+'Статья 10.8'!Q29+'Статья 10.9'!Q29+'Статья 14'!Q29+'Статья 17'!Q29+'Статья 18'!Q29+'Статья 20.1 ч.1'!Q29+'Статья 20.1 ч.2'!Q29+'Статья 20.1 ч.3'!Q29+'Статья 20.1 ч.4'!Q29+'Статья 20.1 ч.5'!Q29+'Статья 21.1'!Q29+'Статья 22'!Q29+'Статья 24.1'!Q29+'Статья 24.4'!Q29+'Статья 30'!Q29+'Статья 31'!Q29+'статья 6.1'!Q29+'Статья 20.1 ч.5.1'!Q29+'Статья 20.1 ч.6'!Q29+'Статья 20.1 ч.7'!Q29</f>
        <v>1</v>
      </c>
      <c r="R29" s="133" t="str">
        <f t="shared" si="0"/>
        <v>Выполнено</v>
      </c>
      <c r="S29" s="65" t="str">
        <f t="shared" si="1"/>
        <v>Выполнено</v>
      </c>
    </row>
    <row r="30" spans="1:22" s="3" customFormat="1" ht="33" customHeight="1" x14ac:dyDescent="0.3">
      <c r="A30" s="62" t="s">
        <v>41</v>
      </c>
      <c r="B30" s="61">
        <f>'Статья 6'!B30+'Статья 9'!B30+'Статья 10.1'!B30+'Статья 10.2'!B30+'Статья 10.3'!B30+'Статья 10.4'!B30+'Статья 10.5'!B30+'Статья 10.6'!B30+'Статья 10.7'!B30+'Статья 10.8'!B30+'Статья 10.9'!B30+'Статья 14'!B30+'Статья 17'!B30+'Статья 18'!B30+'Статья 20.1 ч.1'!B30+'Статья 20.1 ч.2'!B30+'Статья 20.1 ч.3'!B30+'Статья 20.1 ч.4'!B30+'Статья 20.1 ч.5'!B30+'Статья 21.1'!B30+'Статья 22'!B30+'Статья 24.1'!B30+'Статья 24.4'!B30+'Статья 30'!B30+'Статья 31'!B30+'статья 6.1'!B30+'Статья 20.1 ч.5.1'!B30+'Статья 20.1 ч.6'!B30+'Статья 20.1 ч.7'!B30</f>
        <v>0</v>
      </c>
      <c r="C30" s="61">
        <f>'Статья 6'!C30+'Статья 9'!C30+'Статья 10.1'!C30+'Статья 10.2'!C30+'Статья 10.3'!C30+'Статья 10.4'!C30+'Статья 10.5'!C30+'Статья 10.6'!C30+'Статья 10.7'!C30+'Статья 10.8'!C30+'Статья 10.9'!C30+'Статья 14'!C30+'Статья 17'!C30+'Статья 18'!C30+'Статья 20.1 ч.1'!C30+'Статья 20.1 ч.2'!C30+'Статья 20.1 ч.3'!C30+'Статья 20.1 ч.4'!C30+'Статья 20.1 ч.5'!C30+'Статья 21.1'!C30+'Статья 22'!C30+'Статья 24.1'!C30+'Статья 24.4'!C30+'Статья 30'!C30+'Статья 31'!C30+'статья 6.1'!C30+'Статья 20.1 ч.5.1'!B30+'Статья 20.1 ч.6'!C30+'Статья 20.1 ч.7'!C30</f>
        <v>0</v>
      </c>
      <c r="D30" s="61">
        <f>'Статья 6'!D30+'Статья 9'!D30+'Статья 10.1'!D30+'Статья 10.2'!D30+'Статья 10.3'!D30+'Статья 10.4'!D30+'Статья 10.5'!D30+'Статья 10.6'!D30+'Статья 10.7'!D30+'Статья 10.8'!D30+'Статья 10.9'!D30+'Статья 14'!D30+'Статья 17'!D30+'Статья 18'!D30+'Статья 20.1 ч.1'!D30+'Статья 20.1 ч.2'!D30+'Статья 20.1 ч.3'!D30+'Статья 20.1 ч.4'!D30+'Статья 20.1 ч.5'!D30+'Статья 21.1'!D30+'Статья 22'!D30+'Статья 24.1'!D30+'Статья 24.4'!D30+'Статья 30'!D30+'Статья 31'!D30+'статья 6.1'!D30+'Статья 20.1 ч.5.1'!D30+'Статья 20.1 ч.6'!D30+'Статья 20.1 ч.7'!D30</f>
        <v>0</v>
      </c>
      <c r="E30" s="61">
        <f>'Статья 6'!E30+'Статья 9'!E30+'Статья 10.1'!E30+'Статья 10.2'!E30+'Статья 10.3'!E30+'Статья 10.4'!E30+'Статья 10.5'!E30+'Статья 10.6'!E30+'Статья 10.7'!E30+'Статья 10.8'!E30+'Статья 10.9'!E30+'Статья 14'!E30+'Статья 17'!E30+'Статья 18'!E30+'Статья 20.1 ч.1'!E30+'Статья 20.1 ч.2'!E30+'Статья 20.1 ч.3'!E30+'Статья 20.1 ч.4'!E30+'Статья 20.1 ч.5'!E30+'Статья 21.1'!E30+'Статья 22'!E30+'Статья 24.1'!E30+'Статья 24.4'!E30+'Статья 30'!E30+'Статья 31'!E30+'статья 6.1'!E30+'Статья 20.1 ч.5.1'!E30+'Статья 20.1 ч.6'!E30+'Статья 20.1 ч.7'!E30</f>
        <v>0</v>
      </c>
      <c r="F30" s="61">
        <f>'Статья 6'!F30+'Статья 9'!F30+'Статья 10.1'!F30+'Статья 10.2'!F30+'Статья 10.3'!F30+'Статья 10.4'!F30+'Статья 10.5'!F30+'Статья 10.6'!F30+'Статья 10.7'!F30+'Статья 10.8'!F30+'Статья 10.9'!F30+'Статья 14'!F30+'Статья 17'!F30+'Статья 18'!F30+'Статья 20.1 ч.1'!F30+'Статья 20.1 ч.2'!F30+'Статья 20.1 ч.3'!F30+'Статья 20.1 ч.4'!F30+'Статья 20.1 ч.5'!F30+'Статья 21.1'!F30+'Статья 22'!F30+'Статья 24.1'!F30+'Статья 24.4'!F30+'Статья 30'!F30+'Статья 31'!F30+'статья 6.1'!F30+'Статья 20.1 ч.5.1'!F30+'Статья 20.1 ч.6'!F30+'Статья 20.1 ч.7'!F30</f>
        <v>0</v>
      </c>
      <c r="G30" s="61">
        <f>'Статья 6'!G30+'Статья 9'!G30+'Статья 10.1'!G30+'Статья 10.2'!G30+'Статья 10.3'!G30+'Статья 10.4'!G30+'Статья 10.5'!G30+'Статья 10.6'!G30+'Статья 10.7'!G30+'Статья 10.8'!G30+'Статья 10.9'!G30+'Статья 14'!G30+'Статья 17'!G30+'Статья 18'!G30+'Статья 20.1 ч.1'!G30+'Статья 20.1 ч.2'!G30+'Статья 20.1 ч.3'!G30+'Статья 20.1 ч.4'!G30+'Статья 20.1 ч.5'!G30+'Статья 21.1'!G30+'Статья 22'!G30+'Статья 24.1'!G30+'Статья 24.4'!G30+'Статья 30'!G30+'Статья 31'!G30+'статья 6.1'!G30+'Статья 20.1 ч.5.1'!G30+'Статья 20.1 ч.6'!G30+'Статья 20.1 ч.7'!G30</f>
        <v>0</v>
      </c>
      <c r="H30" s="61">
        <f>'Статья 6'!H30+'Статья 9'!H30+'Статья 10.1'!H30+'Статья 10.2'!H30+'Статья 10.3'!H30+'Статья 10.4'!H30+'Статья 10.5'!H30+'Статья 10.6'!H30+'Статья 10.7'!H30+'Статья 10.8'!H30+'Статья 10.9'!H30+'Статья 14'!H30+'Статья 17'!H30+'Статья 18'!H30+'Статья 20.1 ч.1'!H30+'Статья 20.1 ч.2'!H30+'Статья 20.1 ч.3'!H30+'Статья 20.1 ч.4'!H30+'Статья 20.1 ч.5'!H30+'Статья 21.1'!H30+'Статья 22'!H30+'Статья 24.1'!H30+'Статья 24.4'!H30+'Статья 30'!H30+'Статья 31'!H30+'статья 6.1'!H30+'Статья 20.1 ч.5.1'!H30+'Статья 20.1 ч.6'!H30+'Статья 20.1 ч.7'!H30</f>
        <v>0</v>
      </c>
      <c r="I30" s="61">
        <f>'Статья 6'!I30+'Статья 9'!I30+'Статья 10.1'!I30+'Статья 10.2'!I30+'Статья 10.3'!I30+'Статья 10.4'!I30+'Статья 10.5'!I30+'Статья 10.6'!I30+'Статья 10.7'!I30+'Статья 10.8'!I30+'Статья 10.9'!I30+'Статья 14'!I30+'Статья 17'!I30+'Статья 18'!I30+'Статья 20.1 ч.1'!I30+'Статья 20.1 ч.2'!I30+'Статья 20.1 ч.3'!I30+'Статья 20.1 ч.4'!I30+'Статья 20.1 ч.5'!I30+'Статья 21.1'!I30+'Статья 22'!I30+'Статья 24.1'!I30+'Статья 24.4'!I30+'Статья 30'!I30+'Статья 31'!I30+'статья 6.1'!I30+'Статья 20.1 ч.5.1'!I30+'Статья 20.1 ч.6'!I30+'Статья 20.1 ч.7'!I30</f>
        <v>0</v>
      </c>
      <c r="J30" s="61">
        <f>'Статья 6'!J30+'Статья 9'!J30+'Статья 10.1'!J30+'Статья 10.2'!J30+'Статья 10.3'!J30+'Статья 10.4'!J30+'Статья 10.5'!J30+'Статья 10.6'!J30+'Статья 10.7'!J30+'Статья 10.8'!J30+'Статья 10.9'!J30+'Статья 14'!J30+'Статья 17'!J30+'Статья 18'!J30+'Статья 20.1 ч.1'!J30+'Статья 20.1 ч.2'!J30+'Статья 20.1 ч.3'!J30+'Статья 20.1 ч.4'!J30+'Статья 20.1 ч.5'!J30+'Статья 21.1'!J30+'Статья 22'!J30+'Статья 24.1'!J30+'Статья 24.4'!J30+'Статья 30'!J30+'Статья 31'!J30+'статья 6.1'!J30+'Статья 20.1 ч.5.1'!J30+'Статья 20.1 ч.6'!J30+'Статья 20.1 ч.7'!J30</f>
        <v>0</v>
      </c>
      <c r="K30" s="61">
        <f>'Статья 6'!K30+'Статья 9'!K30+'Статья 10.1'!K30+'Статья 10.2'!K30+'Статья 10.3'!K30+'Статья 10.4'!K30+'Статья 10.5'!K30+'Статья 10.6'!K30+'Статья 10.7'!K30+'Статья 10.8'!K30+'Статья 10.9'!K30+'Статья 14'!K30+'Статья 17'!K30+'Статья 18'!K30+'Статья 20.1 ч.1'!K30+'Статья 20.1 ч.2'!K30+'Статья 20.1 ч.3'!K30+'Статья 20.1 ч.4'!K30+'Статья 20.1 ч.5'!K30+'Статья 21.1'!K30+'Статья 22'!K30+'Статья 24.1'!K30+'Статья 24.4'!K30+'Статья 30'!K30+'Статья 31'!K30+'статья 6.1'!K30+'Статья 20.1 ч.5.1'!K30+'Статья 20.1 ч.6'!K30+'Статья 20.1 ч.7'!K30</f>
        <v>0</v>
      </c>
      <c r="L30" s="61">
        <f>'Статья 6'!L30+'Статья 9'!L30+'Статья 10.1'!L30+'Статья 10.2'!L30+'Статья 10.3'!L30+'Статья 10.4'!L30+'Статья 10.5'!L30+'Статья 10.6'!L30+'Статья 10.7'!L30+'Статья 10.8'!L30+'Статья 10.9'!L30+'Статья 14'!L30+'Статья 17'!L30+'Статья 18'!L30+'Статья 20.1 ч.1'!L30+'Статья 20.1 ч.2'!L30+'Статья 20.1 ч.3'!L30+'Статья 20.1 ч.4'!L30+'Статья 20.1 ч.5'!L30+'Статья 21.1'!L30+'Статья 22'!L30+'Статья 24.1'!L30+'Статья 24.4'!L30+'Статья 30'!L30+'Статья 31'!L30+'статья 6.1'!L30+'Статья 20.1 ч.5.1'!L30+'Статья 20.1 ч.6'!L30+'Статья 20.1 ч.7'!L30</f>
        <v>0</v>
      </c>
      <c r="M30" s="61">
        <f>'Статья 6'!M30+'Статья 9'!M30+'Статья 10.1'!M30+'Статья 10.2'!M30+'Статья 10.3'!M30+'Статья 10.4'!M30+'Статья 10.5'!M30+'Статья 10.6'!M30+'Статья 10.7'!M30+'Статья 10.8'!M30+'Статья 10.9'!M30+'Статья 14'!M30+'Статья 17'!M30+'Статья 18'!M30+'Статья 20.1 ч.1'!M30+'Статья 20.1 ч.2'!M30+'Статья 20.1 ч.3'!M30+'Статья 20.1 ч.4'!M30+'Статья 20.1 ч.5'!M30+'Статья 21.1'!M30+'Статья 22'!M30+'Статья 24.1'!M30+'Статья 24.4'!M30+'Статья 30'!M30+'Статья 31'!M30+'статья 6.1'!M30+'Статья 20.1 ч.5.1'!M30+'Статья 20.1 ч.6'!M30+'Статья 20.1 ч.7'!M30</f>
        <v>0</v>
      </c>
      <c r="N30" s="61">
        <f>'Статья 6'!N30+'Статья 9'!N30+'Статья 10.1'!N30+'Статья 10.2'!N30+'Статья 10.3'!N30+'Статья 10.4'!N30+'Статья 10.5'!N30+'Статья 10.6'!N30+'Статья 10.7'!N30+'Статья 10.8'!N30+'Статья 10.9'!N30+'Статья 14'!N30+'Статья 17'!N30+'Статья 18'!N30+'Статья 20.1 ч.1'!N30+'Статья 20.1 ч.2'!N30+'Статья 20.1 ч.3'!N30+'Статья 20.1 ч.4'!N30+'Статья 20.1 ч.5'!N30+'Статья 21.1'!N30+'Статья 22'!N30+'Статья 24.1'!N30+'Статья 24.4'!N30+'Статья 30'!N30+'Статья 31'!N30+'статья 6.1'!N30+'Статья 20.1 ч.5.1'!N30+'Статья 20.1 ч.6'!N30+'Статья 20.1 ч.7'!N30</f>
        <v>0</v>
      </c>
      <c r="O30" s="61">
        <f>'Статья 6'!O30+'Статья 9'!O30+'Статья 10.1'!O30+'Статья 10.2'!O30+'Статья 10.3'!O30+'Статья 10.4'!O30+'Статья 10.5'!O30+'Статья 10.6'!O30+'Статья 10.7'!O30+'Статья 10.8'!O30+'Статья 10.9'!O30+'Статья 14'!O30+'Статья 17'!O30+'Статья 18'!O30+'Статья 20.1 ч.1'!O30+'Статья 20.1 ч.2'!O30+'Статья 20.1 ч.3'!O30+'Статья 20.1 ч.4'!O30+'Статья 20.1 ч.5'!O30+'Статья 21.1'!O30+'Статья 22'!O30+'Статья 24.1'!O30+'Статья 24.4'!O30+'Статья 30'!O30+'Статья 31'!O30+'статья 6.1'!O30+'Статья 20.1 ч.5.1'!O30+'Статья 20.1 ч.6'!O30+'Статья 20.1 ч.7'!O30</f>
        <v>0</v>
      </c>
      <c r="P30" s="61">
        <f>'Статья 6'!P30+'Статья 9'!P30+'Статья 10.1'!P30+'Статья 10.2'!P30+'Статья 10.3'!P30+'Статья 10.4'!P30+'Статья 10.5'!P30+'Статья 10.6'!P30+'Статья 10.7'!P30+'Статья 10.8'!P30+'Статья 10.9'!P30+'Статья 14'!P30+'Статья 17'!P30+'Статья 18'!P30+'Статья 20.1 ч.1'!P30+'Статья 20.1 ч.2'!P30+'Статья 20.1 ч.3'!P30+'Статья 20.1 ч.4'!P30+'Статья 20.1 ч.5'!P30+'Статья 21.1'!P30+'Статья 22'!P30+'Статья 24.1'!P30+'Статья 24.4'!P30+'Статья 30'!P30+'Статья 31'!P30+'статья 6.1'!P30+'Статья 20.1 ч.5.1'!P30+'Статья 20.1 ч.6'!P30+'Статья 20.1 ч.7'!P30</f>
        <v>0</v>
      </c>
      <c r="Q30" s="61">
        <f>'Статья 6'!Q30+'Статья 9'!Q30+'Статья 10.1'!Q30+'Статья 10.2'!Q30+'Статья 10.3'!Q30+'Статья 10.4'!Q30+'Статья 10.5'!Q30+'Статья 10.6'!Q30+'Статья 10.7'!Q30+'Статья 10.8'!Q30+'Статья 10.9'!Q30+'Статья 14'!Q30+'Статья 17'!Q30+'Статья 18'!Q30+'Статья 20.1 ч.1'!Q30+'Статья 20.1 ч.2'!Q30+'Статья 20.1 ч.3'!Q30+'Статья 20.1 ч.4'!Q30+'Статья 20.1 ч.5'!Q30+'Статья 21.1'!Q30+'Статья 22'!Q30+'Статья 24.1'!Q30+'Статья 24.4'!Q30+'Статья 30'!Q30+'Статья 31'!Q30+'статья 6.1'!Q30+'Статья 20.1 ч.5.1'!Q30+'Статья 20.1 ч.6'!Q30+'Статья 20.1 ч.7'!Q30</f>
        <v>0</v>
      </c>
      <c r="R30" s="133" t="str">
        <f t="shared" si="0"/>
        <v>Выполнено</v>
      </c>
      <c r="S30" s="65" t="str">
        <f t="shared" si="1"/>
        <v>Выполнено</v>
      </c>
    </row>
    <row r="31" spans="1:22" ht="33" customHeight="1" x14ac:dyDescent="0.35">
      <c r="A31" s="62" t="s">
        <v>42</v>
      </c>
      <c r="B31" s="61">
        <f>'Статья 6'!B31+'Статья 9'!B31+'Статья 10.1'!B31+'Статья 10.2'!B31+'Статья 10.3'!B31+'Статья 10.4'!B31+'Статья 10.5'!B31+'Статья 10.6'!B31+'Статья 10.7'!B31+'Статья 10.8'!B31+'Статья 10.9'!B31+'Статья 14'!B31+'Статья 17'!B31+'Статья 18'!B31+'Статья 20.1 ч.1'!B31+'Статья 20.1 ч.2'!B31+'Статья 20.1 ч.3'!B31+'Статья 20.1 ч.4'!B31+'Статья 20.1 ч.5'!B31+'Статья 21.1'!B31+'Статья 22'!B31+'Статья 24.1'!B31+'Статья 24.4'!B31+'Статья 30'!B31+'Статья 31'!B31+'статья 6.1'!B31+'Статья 20.1 ч.5.1'!B31+'Статья 20.1 ч.6'!B31+'Статья 20.1 ч.7'!B31</f>
        <v>0</v>
      </c>
      <c r="C31" s="61">
        <f>'Статья 6'!C31+'Статья 9'!C31+'Статья 10.1'!C31+'Статья 10.2'!C31+'Статья 10.3'!C31+'Статья 10.4'!C31+'Статья 10.5'!C31+'Статья 10.6'!C31+'Статья 10.7'!C31+'Статья 10.8'!C31+'Статья 10.9'!C31+'Статья 14'!C31+'Статья 17'!C31+'Статья 18'!C31+'Статья 20.1 ч.1'!C31+'Статья 20.1 ч.2'!C31+'Статья 20.1 ч.3'!C31+'Статья 20.1 ч.4'!C31+'Статья 20.1 ч.5'!C31+'Статья 21.1'!C31+'Статья 22'!C31+'Статья 24.1'!C31+'Статья 24.4'!C31+'Статья 30'!C31+'Статья 31'!C31+'статья 6.1'!C31+'Статья 20.1 ч.5.1'!B31+'Статья 20.1 ч.6'!C31+'Статья 20.1 ч.7'!C31</f>
        <v>3</v>
      </c>
      <c r="D31" s="61">
        <f>'Статья 6'!D31+'Статья 9'!D31+'Статья 10.1'!D31+'Статья 10.2'!D31+'Статья 10.3'!D31+'Статья 10.4'!D31+'Статья 10.5'!D31+'Статья 10.6'!D31+'Статья 10.7'!D31+'Статья 10.8'!D31+'Статья 10.9'!D31+'Статья 14'!D31+'Статья 17'!D31+'Статья 18'!D31+'Статья 20.1 ч.1'!D31+'Статья 20.1 ч.2'!D31+'Статья 20.1 ч.3'!D31+'Статья 20.1 ч.4'!D31+'Статья 20.1 ч.5'!D31+'Статья 21.1'!D31+'Статья 22'!D31+'Статья 24.1'!D31+'Статья 24.4'!D31+'Статья 30'!D31+'Статья 31'!D31+'статья 6.1'!D31+'Статья 20.1 ч.5.1'!D31+'Статья 20.1 ч.6'!D31+'Статья 20.1 ч.7'!D31</f>
        <v>0</v>
      </c>
      <c r="E31" s="61">
        <f>'Статья 6'!E31+'Статья 9'!E31+'Статья 10.1'!E31+'Статья 10.2'!E31+'Статья 10.3'!E31+'Статья 10.4'!E31+'Статья 10.5'!E31+'Статья 10.6'!E31+'Статья 10.7'!E31+'Статья 10.8'!E31+'Статья 10.9'!E31+'Статья 14'!E31+'Статья 17'!E31+'Статья 18'!E31+'Статья 20.1 ч.1'!E31+'Статья 20.1 ч.2'!E31+'Статья 20.1 ч.3'!E31+'Статья 20.1 ч.4'!E31+'Статья 20.1 ч.5'!E31+'Статья 21.1'!E31+'Статья 22'!E31+'Статья 24.1'!E31+'Статья 24.4'!E31+'Статья 30'!E31+'Статья 31'!E31+'статья 6.1'!E31+'Статья 20.1 ч.5.1'!E31+'Статья 20.1 ч.6'!E31+'Статья 20.1 ч.7'!E31</f>
        <v>3</v>
      </c>
      <c r="F31" s="61">
        <f>'Статья 6'!F31+'Статья 9'!F31+'Статья 10.1'!F31+'Статья 10.2'!F31+'Статья 10.3'!F31+'Статья 10.4'!F31+'Статья 10.5'!F31+'Статья 10.6'!F31+'Статья 10.7'!F31+'Статья 10.8'!F31+'Статья 10.9'!F31+'Статья 14'!F31+'Статья 17'!F31+'Статья 18'!F31+'Статья 20.1 ч.1'!F31+'Статья 20.1 ч.2'!F31+'Статья 20.1 ч.3'!F31+'Статья 20.1 ч.4'!F31+'Статья 20.1 ч.5'!F31+'Статья 21.1'!F31+'Статья 22'!F31+'Статья 24.1'!F31+'Статья 24.4'!F31+'Статья 30'!F31+'Статья 31'!F31+'статья 6.1'!F31+'Статья 20.1 ч.5.1'!F31+'Статья 20.1 ч.6'!F31+'Статья 20.1 ч.7'!F31</f>
        <v>0</v>
      </c>
      <c r="G31" s="61">
        <f>'Статья 6'!G31+'Статья 9'!G31+'Статья 10.1'!G31+'Статья 10.2'!G31+'Статья 10.3'!G31+'Статья 10.4'!G31+'Статья 10.5'!G31+'Статья 10.6'!G31+'Статья 10.7'!G31+'Статья 10.8'!G31+'Статья 10.9'!G31+'Статья 14'!G31+'Статья 17'!G31+'Статья 18'!G31+'Статья 20.1 ч.1'!G31+'Статья 20.1 ч.2'!G31+'Статья 20.1 ч.3'!G31+'Статья 20.1 ч.4'!G31+'Статья 20.1 ч.5'!G31+'Статья 21.1'!G31+'Статья 22'!G31+'Статья 24.1'!G31+'Статья 24.4'!G31+'Статья 30'!G31+'Статья 31'!G31+'статья 6.1'!G31+'Статья 20.1 ч.5.1'!G31+'Статья 20.1 ч.6'!G31+'Статья 20.1 ч.7'!G31</f>
        <v>0</v>
      </c>
      <c r="H31" s="61">
        <f>'Статья 6'!H31+'Статья 9'!H31+'Статья 10.1'!H31+'Статья 10.2'!H31+'Статья 10.3'!H31+'Статья 10.4'!H31+'Статья 10.5'!H31+'Статья 10.6'!H31+'Статья 10.7'!H31+'Статья 10.8'!H31+'Статья 10.9'!H31+'Статья 14'!H31+'Статья 17'!H31+'Статья 18'!H31+'Статья 20.1 ч.1'!H31+'Статья 20.1 ч.2'!H31+'Статья 20.1 ч.3'!H31+'Статья 20.1 ч.4'!H31+'Статья 20.1 ч.5'!H31+'Статья 21.1'!H31+'Статья 22'!H31+'Статья 24.1'!H31+'Статья 24.4'!H31+'Статья 30'!H31+'Статья 31'!H31+'статья 6.1'!H31+'Статья 20.1 ч.5.1'!H31+'Статья 20.1 ч.6'!H31+'Статья 20.1 ч.7'!H31</f>
        <v>0</v>
      </c>
      <c r="I31" s="61">
        <f>'Статья 6'!I31+'Статья 9'!I31+'Статья 10.1'!I31+'Статья 10.2'!I31+'Статья 10.3'!I31+'Статья 10.4'!I31+'Статья 10.5'!I31+'Статья 10.6'!I31+'Статья 10.7'!I31+'Статья 10.8'!I31+'Статья 10.9'!I31+'Статья 14'!I31+'Статья 17'!I31+'Статья 18'!I31+'Статья 20.1 ч.1'!I31+'Статья 20.1 ч.2'!I31+'Статья 20.1 ч.3'!I31+'Статья 20.1 ч.4'!I31+'Статья 20.1 ч.5'!I31+'Статья 21.1'!I31+'Статья 22'!I31+'Статья 24.1'!I31+'Статья 24.4'!I31+'Статья 30'!I31+'Статья 31'!I31+'статья 6.1'!I31+'Статья 20.1 ч.5.1'!I31+'Статья 20.1 ч.6'!I31+'Статья 20.1 ч.7'!I31</f>
        <v>0</v>
      </c>
      <c r="J31" s="61">
        <f>'Статья 6'!J31+'Статья 9'!J31+'Статья 10.1'!J31+'Статья 10.2'!J31+'Статья 10.3'!J31+'Статья 10.4'!J31+'Статья 10.5'!J31+'Статья 10.6'!J31+'Статья 10.7'!J31+'Статья 10.8'!J31+'Статья 10.9'!J31+'Статья 14'!J31+'Статья 17'!J31+'Статья 18'!J31+'Статья 20.1 ч.1'!J31+'Статья 20.1 ч.2'!J31+'Статья 20.1 ч.3'!J31+'Статья 20.1 ч.4'!J31+'Статья 20.1 ч.5'!J31+'Статья 21.1'!J31+'Статья 22'!J31+'Статья 24.1'!J31+'Статья 24.4'!J31+'Статья 30'!J31+'Статья 31'!J31+'статья 6.1'!J31+'Статья 20.1 ч.5.1'!J31+'Статья 20.1 ч.6'!J31+'Статья 20.1 ч.7'!J31</f>
        <v>0</v>
      </c>
      <c r="K31" s="61">
        <f>'Статья 6'!K31+'Статья 9'!K31+'Статья 10.1'!K31+'Статья 10.2'!K31+'Статья 10.3'!K31+'Статья 10.4'!K31+'Статья 10.5'!K31+'Статья 10.6'!K31+'Статья 10.7'!K31+'Статья 10.8'!K31+'Статья 10.9'!K31+'Статья 14'!K31+'Статья 17'!K31+'Статья 18'!K31+'Статья 20.1 ч.1'!K31+'Статья 20.1 ч.2'!K31+'Статья 20.1 ч.3'!K31+'Статья 20.1 ч.4'!K31+'Статья 20.1 ч.5'!K31+'Статья 21.1'!K31+'Статья 22'!K31+'Статья 24.1'!K31+'Статья 24.4'!K31+'Статья 30'!K31+'Статья 31'!K31+'статья 6.1'!K31+'Статья 20.1 ч.5.1'!K31+'Статья 20.1 ч.6'!K31+'Статья 20.1 ч.7'!K31</f>
        <v>0</v>
      </c>
      <c r="L31" s="61">
        <f>'Статья 6'!L31+'Статья 9'!L31+'Статья 10.1'!L31+'Статья 10.2'!L31+'Статья 10.3'!L31+'Статья 10.4'!L31+'Статья 10.5'!L31+'Статья 10.6'!L31+'Статья 10.7'!L31+'Статья 10.8'!L31+'Статья 10.9'!L31+'Статья 14'!L31+'Статья 17'!L31+'Статья 18'!L31+'Статья 20.1 ч.1'!L31+'Статья 20.1 ч.2'!L31+'Статья 20.1 ч.3'!L31+'Статья 20.1 ч.4'!L31+'Статья 20.1 ч.5'!L31+'Статья 21.1'!L31+'Статья 22'!L31+'Статья 24.1'!L31+'Статья 24.4'!L31+'Статья 30'!L31+'Статья 31'!L31+'статья 6.1'!L31+'Статья 20.1 ч.5.1'!L31+'Статья 20.1 ч.6'!L31+'Статья 20.1 ч.7'!L31</f>
        <v>0</v>
      </c>
      <c r="M31" s="61">
        <f>'Статья 6'!M31+'Статья 9'!M31+'Статья 10.1'!M31+'Статья 10.2'!M31+'Статья 10.3'!M31+'Статья 10.4'!M31+'Статья 10.5'!M31+'Статья 10.6'!M31+'Статья 10.7'!M31+'Статья 10.8'!M31+'Статья 10.9'!M31+'Статья 14'!M31+'Статья 17'!M31+'Статья 18'!M31+'Статья 20.1 ч.1'!M31+'Статья 20.1 ч.2'!M31+'Статья 20.1 ч.3'!M31+'Статья 20.1 ч.4'!M31+'Статья 20.1 ч.5'!M31+'Статья 21.1'!M31+'Статья 22'!M31+'Статья 24.1'!M31+'Статья 24.4'!M31+'Статья 30'!M31+'Статья 31'!M31+'статья 6.1'!M31+'Статья 20.1 ч.5.1'!M31+'Статья 20.1 ч.6'!M31+'Статья 20.1 ч.7'!M31</f>
        <v>0</v>
      </c>
      <c r="N31" s="61">
        <f>'Статья 6'!N31+'Статья 9'!N31+'Статья 10.1'!N31+'Статья 10.2'!N31+'Статья 10.3'!N31+'Статья 10.4'!N31+'Статья 10.5'!N31+'Статья 10.6'!N31+'Статья 10.7'!N31+'Статья 10.8'!N31+'Статья 10.9'!N31+'Статья 14'!N31+'Статья 17'!N31+'Статья 18'!N31+'Статья 20.1 ч.1'!N31+'Статья 20.1 ч.2'!N31+'Статья 20.1 ч.3'!N31+'Статья 20.1 ч.4'!N31+'Статья 20.1 ч.5'!N31+'Статья 21.1'!N31+'Статья 22'!N31+'Статья 24.1'!N31+'Статья 24.4'!N31+'Статья 30'!N31+'Статья 31'!N31+'статья 6.1'!N31+'Статья 20.1 ч.5.1'!N31+'Статья 20.1 ч.6'!N31+'Статья 20.1 ч.7'!N31</f>
        <v>0</v>
      </c>
      <c r="O31" s="61">
        <f>'Статья 6'!O31+'Статья 9'!O31+'Статья 10.1'!O31+'Статья 10.2'!O31+'Статья 10.3'!O31+'Статья 10.4'!O31+'Статья 10.5'!O31+'Статья 10.6'!O31+'Статья 10.7'!O31+'Статья 10.8'!O31+'Статья 10.9'!O31+'Статья 14'!O31+'Статья 17'!O31+'Статья 18'!O31+'Статья 20.1 ч.1'!O31+'Статья 20.1 ч.2'!O31+'Статья 20.1 ч.3'!O31+'Статья 20.1 ч.4'!O31+'Статья 20.1 ч.5'!O31+'Статья 21.1'!O31+'Статья 22'!O31+'Статья 24.1'!O31+'Статья 24.4'!O31+'Статья 30'!O31+'Статья 31'!O31+'статья 6.1'!O31+'Статья 20.1 ч.5.1'!O31+'Статья 20.1 ч.6'!O31+'Статья 20.1 ч.7'!O31</f>
        <v>0</v>
      </c>
      <c r="P31" s="61">
        <f>'Статья 6'!P31+'Статья 9'!P31+'Статья 10.1'!P31+'Статья 10.2'!P31+'Статья 10.3'!P31+'Статья 10.4'!P31+'Статья 10.5'!P31+'Статья 10.6'!P31+'Статья 10.7'!P31+'Статья 10.8'!P31+'Статья 10.9'!P31+'Статья 14'!P31+'Статья 17'!P31+'Статья 18'!P31+'Статья 20.1 ч.1'!P31+'Статья 20.1 ч.2'!P31+'Статья 20.1 ч.3'!P31+'Статья 20.1 ч.4'!P31+'Статья 20.1 ч.5'!P31+'Статья 21.1'!P31+'Статья 22'!P31+'Статья 24.1'!P31+'Статья 24.4'!P31+'Статья 30'!P31+'Статья 31'!P31+'статья 6.1'!P31+'Статья 20.1 ч.5.1'!P31+'Статья 20.1 ч.6'!P31+'Статья 20.1 ч.7'!P31</f>
        <v>0</v>
      </c>
      <c r="Q31" s="61">
        <f>'Статья 6'!Q31+'Статья 9'!Q31+'Статья 10.1'!Q31+'Статья 10.2'!Q31+'Статья 10.3'!Q31+'Статья 10.4'!Q31+'Статья 10.5'!Q31+'Статья 10.6'!Q31+'Статья 10.7'!Q31+'Статья 10.8'!Q31+'Статья 10.9'!Q31+'Статья 14'!Q31+'Статья 17'!Q31+'Статья 18'!Q31+'Статья 20.1 ч.1'!Q31+'Статья 20.1 ч.2'!Q31+'Статья 20.1 ч.3'!Q31+'Статья 20.1 ч.4'!Q31+'Статья 20.1 ч.5'!Q31+'Статья 21.1'!Q31+'Статья 22'!Q31+'Статья 24.1'!Q31+'Статья 24.4'!Q31+'Статья 30'!Q31+'Статья 31'!Q31+'статья 6.1'!Q31+'Статья 20.1 ч.5.1'!Q31+'Статья 20.1 ч.6'!Q31+'Статья 20.1 ч.7'!Q31</f>
        <v>3</v>
      </c>
      <c r="R31" s="133" t="str">
        <f t="shared" si="0"/>
        <v>Выполнено</v>
      </c>
      <c r="S31" s="65" t="str">
        <f t="shared" si="1"/>
        <v>Выполнено</v>
      </c>
      <c r="V31" s="22"/>
    </row>
    <row r="32" spans="1:22" s="3" customFormat="1" ht="33" customHeight="1" x14ac:dyDescent="0.3">
      <c r="A32" s="62" t="s">
        <v>43</v>
      </c>
      <c r="B32" s="61">
        <f>'Статья 6'!B32+'Статья 9'!B32+'Статья 10.1'!B32+'Статья 10.2'!B32+'Статья 10.3'!B32+'Статья 10.4'!B32+'Статья 10.5'!B32+'Статья 10.6'!B32+'Статья 10.7'!B32+'Статья 10.8'!B32+'Статья 10.9'!B32+'Статья 14'!B32+'Статья 17'!B32+'Статья 18'!B32+'Статья 20.1 ч.1'!B32+'Статья 20.1 ч.2'!B32+'Статья 20.1 ч.3'!B32+'Статья 20.1 ч.4'!B32+'Статья 20.1 ч.5'!B32+'Статья 21.1'!B32+'Статья 22'!B32+'Статья 24.1'!B32+'Статья 24.4'!B32+'Статья 30'!B32+'Статья 31'!B32+'статья 6.1'!B32+'Статья 20.1 ч.5.1'!B32+'Статья 20.1 ч.6'!B32+'Статья 20.1 ч.7'!B32</f>
        <v>0</v>
      </c>
      <c r="C32" s="61">
        <f>'Статья 6'!C32+'Статья 9'!C32+'Статья 10.1'!C32+'Статья 10.2'!C32+'Статья 10.3'!C32+'Статья 10.4'!C32+'Статья 10.5'!C32+'Статья 10.6'!C32+'Статья 10.7'!C32+'Статья 10.8'!C32+'Статья 10.9'!C32+'Статья 14'!C32+'Статья 17'!C32+'Статья 18'!C32+'Статья 20.1 ч.1'!C32+'Статья 20.1 ч.2'!C32+'Статья 20.1 ч.3'!C32+'Статья 20.1 ч.4'!C32+'Статья 20.1 ч.5'!C32+'Статья 21.1'!C32+'Статья 22'!C32+'Статья 24.1'!C32+'Статья 24.4'!C32+'Статья 30'!C32+'Статья 31'!C32+'статья 6.1'!C32+'Статья 20.1 ч.5.1'!B32+'Статья 20.1 ч.6'!C32+'Статья 20.1 ч.7'!C32</f>
        <v>0</v>
      </c>
      <c r="D32" s="61">
        <f>'Статья 6'!D32+'Статья 9'!D32+'Статья 10.1'!D32+'Статья 10.2'!D32+'Статья 10.3'!D32+'Статья 10.4'!D32+'Статья 10.5'!D32+'Статья 10.6'!D32+'Статья 10.7'!D32+'Статья 10.8'!D32+'Статья 10.9'!D32+'Статья 14'!D32+'Статья 17'!D32+'Статья 18'!D32+'Статья 20.1 ч.1'!D32+'Статья 20.1 ч.2'!D32+'Статья 20.1 ч.3'!D32+'Статья 20.1 ч.4'!D32+'Статья 20.1 ч.5'!D32+'Статья 21.1'!D32+'Статья 22'!D32+'Статья 24.1'!D32+'Статья 24.4'!D32+'Статья 30'!D32+'Статья 31'!D32+'статья 6.1'!D32+'Статья 20.1 ч.5.1'!D32+'Статья 20.1 ч.6'!D32+'Статья 20.1 ч.7'!D32</f>
        <v>0</v>
      </c>
      <c r="E32" s="61">
        <f>'Статья 6'!E32+'Статья 9'!E32+'Статья 10.1'!E32+'Статья 10.2'!E32+'Статья 10.3'!E32+'Статья 10.4'!E32+'Статья 10.5'!E32+'Статья 10.6'!E32+'Статья 10.7'!E32+'Статья 10.8'!E32+'Статья 10.9'!E32+'Статья 14'!E32+'Статья 17'!E32+'Статья 18'!E32+'Статья 20.1 ч.1'!E32+'Статья 20.1 ч.2'!E32+'Статья 20.1 ч.3'!E32+'Статья 20.1 ч.4'!E32+'Статья 20.1 ч.5'!E32+'Статья 21.1'!E32+'Статья 22'!E32+'Статья 24.1'!E32+'Статья 24.4'!E32+'Статья 30'!E32+'Статья 31'!E32+'статья 6.1'!E32+'Статья 20.1 ч.5.1'!E32+'Статья 20.1 ч.6'!E32+'Статья 20.1 ч.7'!E32</f>
        <v>0</v>
      </c>
      <c r="F32" s="61">
        <f>'Статья 6'!F32+'Статья 9'!F32+'Статья 10.1'!F32+'Статья 10.2'!F32+'Статья 10.3'!F32+'Статья 10.4'!F32+'Статья 10.5'!F32+'Статья 10.6'!F32+'Статья 10.7'!F32+'Статья 10.8'!F32+'Статья 10.9'!F32+'Статья 14'!F32+'Статья 17'!F32+'Статья 18'!F32+'Статья 20.1 ч.1'!F32+'Статья 20.1 ч.2'!F32+'Статья 20.1 ч.3'!F32+'Статья 20.1 ч.4'!F32+'Статья 20.1 ч.5'!F32+'Статья 21.1'!F32+'Статья 22'!F32+'Статья 24.1'!F32+'Статья 24.4'!F32+'Статья 30'!F32+'Статья 31'!F32+'статья 6.1'!F32+'Статья 20.1 ч.5.1'!F32+'Статья 20.1 ч.6'!F32+'Статья 20.1 ч.7'!F32</f>
        <v>0</v>
      </c>
      <c r="G32" s="61">
        <f>'Статья 6'!G32+'Статья 9'!G32+'Статья 10.1'!G32+'Статья 10.2'!G32+'Статья 10.3'!G32+'Статья 10.4'!G32+'Статья 10.5'!G32+'Статья 10.6'!G32+'Статья 10.7'!G32+'Статья 10.8'!G32+'Статья 10.9'!G32+'Статья 14'!G32+'Статья 17'!G32+'Статья 18'!G32+'Статья 20.1 ч.1'!G32+'Статья 20.1 ч.2'!G32+'Статья 20.1 ч.3'!G32+'Статья 20.1 ч.4'!G32+'Статья 20.1 ч.5'!G32+'Статья 21.1'!G32+'Статья 22'!G32+'Статья 24.1'!G32+'Статья 24.4'!G32+'Статья 30'!G32+'Статья 31'!G32+'статья 6.1'!G32+'Статья 20.1 ч.5.1'!G32+'Статья 20.1 ч.6'!G32+'Статья 20.1 ч.7'!G32</f>
        <v>0</v>
      </c>
      <c r="H32" s="61">
        <f>'Статья 6'!H32+'Статья 9'!H32+'Статья 10.1'!H32+'Статья 10.2'!H32+'Статья 10.3'!H32+'Статья 10.4'!H32+'Статья 10.5'!H32+'Статья 10.6'!H32+'Статья 10.7'!H32+'Статья 10.8'!H32+'Статья 10.9'!H32+'Статья 14'!H32+'Статья 17'!H32+'Статья 18'!H32+'Статья 20.1 ч.1'!H32+'Статья 20.1 ч.2'!H32+'Статья 20.1 ч.3'!H32+'Статья 20.1 ч.4'!H32+'Статья 20.1 ч.5'!H32+'Статья 21.1'!H32+'Статья 22'!H32+'Статья 24.1'!H32+'Статья 24.4'!H32+'Статья 30'!H32+'Статья 31'!H32+'статья 6.1'!H32+'Статья 20.1 ч.5.1'!H32+'Статья 20.1 ч.6'!H32+'Статья 20.1 ч.7'!H32</f>
        <v>0</v>
      </c>
      <c r="I32" s="61">
        <f>'Статья 6'!I32+'Статья 9'!I32+'Статья 10.1'!I32+'Статья 10.2'!I32+'Статья 10.3'!I32+'Статья 10.4'!I32+'Статья 10.5'!I32+'Статья 10.6'!I32+'Статья 10.7'!I32+'Статья 10.8'!I32+'Статья 10.9'!I32+'Статья 14'!I32+'Статья 17'!I32+'Статья 18'!I32+'Статья 20.1 ч.1'!I32+'Статья 20.1 ч.2'!I32+'Статья 20.1 ч.3'!I32+'Статья 20.1 ч.4'!I32+'Статья 20.1 ч.5'!I32+'Статья 21.1'!I32+'Статья 22'!I32+'Статья 24.1'!I32+'Статья 24.4'!I32+'Статья 30'!I32+'Статья 31'!I32+'статья 6.1'!I32+'Статья 20.1 ч.5.1'!I32+'Статья 20.1 ч.6'!I32+'Статья 20.1 ч.7'!I32</f>
        <v>0</v>
      </c>
      <c r="J32" s="61">
        <f>'Статья 6'!J32+'Статья 9'!J32+'Статья 10.1'!J32+'Статья 10.2'!J32+'Статья 10.3'!J32+'Статья 10.4'!J32+'Статья 10.5'!J32+'Статья 10.6'!J32+'Статья 10.7'!J32+'Статья 10.8'!J32+'Статья 10.9'!J32+'Статья 14'!J32+'Статья 17'!J32+'Статья 18'!J32+'Статья 20.1 ч.1'!J32+'Статья 20.1 ч.2'!J32+'Статья 20.1 ч.3'!J32+'Статья 20.1 ч.4'!J32+'Статья 20.1 ч.5'!J32+'Статья 21.1'!J32+'Статья 22'!J32+'Статья 24.1'!J32+'Статья 24.4'!J32+'Статья 30'!J32+'Статья 31'!J32+'статья 6.1'!J32+'Статья 20.1 ч.5.1'!J32+'Статья 20.1 ч.6'!J32+'Статья 20.1 ч.7'!J32</f>
        <v>0</v>
      </c>
      <c r="K32" s="61">
        <f>'Статья 6'!K32+'Статья 9'!K32+'Статья 10.1'!K32+'Статья 10.2'!K32+'Статья 10.3'!K32+'Статья 10.4'!K32+'Статья 10.5'!K32+'Статья 10.6'!K32+'Статья 10.7'!K32+'Статья 10.8'!K32+'Статья 10.9'!K32+'Статья 14'!K32+'Статья 17'!K32+'Статья 18'!K32+'Статья 20.1 ч.1'!K32+'Статья 20.1 ч.2'!K32+'Статья 20.1 ч.3'!K32+'Статья 20.1 ч.4'!K32+'Статья 20.1 ч.5'!K32+'Статья 21.1'!K32+'Статья 22'!K32+'Статья 24.1'!K32+'Статья 24.4'!K32+'Статья 30'!K32+'Статья 31'!K32+'статья 6.1'!K32+'Статья 20.1 ч.5.1'!K32+'Статья 20.1 ч.6'!K32+'Статья 20.1 ч.7'!K32</f>
        <v>0</v>
      </c>
      <c r="L32" s="61">
        <f>'Статья 6'!L32+'Статья 9'!L32+'Статья 10.1'!L32+'Статья 10.2'!L32+'Статья 10.3'!L32+'Статья 10.4'!L32+'Статья 10.5'!L32+'Статья 10.6'!L32+'Статья 10.7'!L32+'Статья 10.8'!L32+'Статья 10.9'!L32+'Статья 14'!L32+'Статья 17'!L32+'Статья 18'!L32+'Статья 20.1 ч.1'!L32+'Статья 20.1 ч.2'!L32+'Статья 20.1 ч.3'!L32+'Статья 20.1 ч.4'!L32+'Статья 20.1 ч.5'!L32+'Статья 21.1'!L32+'Статья 22'!L32+'Статья 24.1'!L32+'Статья 24.4'!L32+'Статья 30'!L32+'Статья 31'!L32+'статья 6.1'!L32+'Статья 20.1 ч.5.1'!L32+'Статья 20.1 ч.6'!L32+'Статья 20.1 ч.7'!L32</f>
        <v>0</v>
      </c>
      <c r="M32" s="61">
        <f>'Статья 6'!M32+'Статья 9'!M32+'Статья 10.1'!M32+'Статья 10.2'!M32+'Статья 10.3'!M32+'Статья 10.4'!M32+'Статья 10.5'!M32+'Статья 10.6'!M32+'Статья 10.7'!M32+'Статья 10.8'!M32+'Статья 10.9'!M32+'Статья 14'!M32+'Статья 17'!M32+'Статья 18'!M32+'Статья 20.1 ч.1'!M32+'Статья 20.1 ч.2'!M32+'Статья 20.1 ч.3'!M32+'Статья 20.1 ч.4'!M32+'Статья 20.1 ч.5'!M32+'Статья 21.1'!M32+'Статья 22'!M32+'Статья 24.1'!M32+'Статья 24.4'!M32+'Статья 30'!M32+'Статья 31'!M32+'статья 6.1'!M32+'Статья 20.1 ч.5.1'!M32+'Статья 20.1 ч.6'!M32+'Статья 20.1 ч.7'!M32</f>
        <v>0</v>
      </c>
      <c r="N32" s="61">
        <f>'Статья 6'!N32+'Статья 9'!N32+'Статья 10.1'!N32+'Статья 10.2'!N32+'Статья 10.3'!N32+'Статья 10.4'!N32+'Статья 10.5'!N32+'Статья 10.6'!N32+'Статья 10.7'!N32+'Статья 10.8'!N32+'Статья 10.9'!N32+'Статья 14'!N32+'Статья 17'!N32+'Статья 18'!N32+'Статья 20.1 ч.1'!N32+'Статья 20.1 ч.2'!N32+'Статья 20.1 ч.3'!N32+'Статья 20.1 ч.4'!N32+'Статья 20.1 ч.5'!N32+'Статья 21.1'!N32+'Статья 22'!N32+'Статья 24.1'!N32+'Статья 24.4'!N32+'Статья 30'!N32+'Статья 31'!N32+'статья 6.1'!N32+'Статья 20.1 ч.5.1'!N32+'Статья 20.1 ч.6'!N32+'Статья 20.1 ч.7'!N32</f>
        <v>0</v>
      </c>
      <c r="O32" s="61">
        <f>'Статья 6'!O32+'Статья 9'!O32+'Статья 10.1'!O32+'Статья 10.2'!O32+'Статья 10.3'!O32+'Статья 10.4'!O32+'Статья 10.5'!O32+'Статья 10.6'!O32+'Статья 10.7'!O32+'Статья 10.8'!O32+'Статья 10.9'!O32+'Статья 14'!O32+'Статья 17'!O32+'Статья 18'!O32+'Статья 20.1 ч.1'!O32+'Статья 20.1 ч.2'!O32+'Статья 20.1 ч.3'!O32+'Статья 20.1 ч.4'!O32+'Статья 20.1 ч.5'!O32+'Статья 21.1'!O32+'Статья 22'!O32+'Статья 24.1'!O32+'Статья 24.4'!O32+'Статья 30'!O32+'Статья 31'!O32+'статья 6.1'!O32+'Статья 20.1 ч.5.1'!O32+'Статья 20.1 ч.6'!O32+'Статья 20.1 ч.7'!O32</f>
        <v>0</v>
      </c>
      <c r="P32" s="61">
        <f>'Статья 6'!P32+'Статья 9'!P32+'Статья 10.1'!P32+'Статья 10.2'!P32+'Статья 10.3'!P32+'Статья 10.4'!P32+'Статья 10.5'!P32+'Статья 10.6'!P32+'Статья 10.7'!P32+'Статья 10.8'!P32+'Статья 10.9'!P32+'Статья 14'!P32+'Статья 17'!P32+'Статья 18'!P32+'Статья 20.1 ч.1'!P32+'Статья 20.1 ч.2'!P32+'Статья 20.1 ч.3'!P32+'Статья 20.1 ч.4'!P32+'Статья 20.1 ч.5'!P32+'Статья 21.1'!P32+'Статья 22'!P32+'Статья 24.1'!P32+'Статья 24.4'!P32+'Статья 30'!P32+'Статья 31'!P32+'статья 6.1'!P32+'Статья 20.1 ч.5.1'!P32+'Статья 20.1 ч.6'!P32+'Статья 20.1 ч.7'!P32</f>
        <v>0</v>
      </c>
      <c r="Q32" s="61">
        <f>'Статья 6'!Q32+'Статья 9'!Q32+'Статья 10.1'!Q32+'Статья 10.2'!Q32+'Статья 10.3'!Q32+'Статья 10.4'!Q32+'Статья 10.5'!Q32+'Статья 10.6'!Q32+'Статья 10.7'!Q32+'Статья 10.8'!Q32+'Статья 10.9'!Q32+'Статья 14'!Q32+'Статья 17'!Q32+'Статья 18'!Q32+'Статья 20.1 ч.1'!Q32+'Статья 20.1 ч.2'!Q32+'Статья 20.1 ч.3'!Q32+'Статья 20.1 ч.4'!Q32+'Статья 20.1 ч.5'!Q32+'Статья 21.1'!Q32+'Статья 22'!Q32+'Статья 24.1'!Q32+'Статья 24.4'!Q32+'Статья 30'!Q32+'Статья 31'!Q32+'статья 6.1'!Q32+'Статья 20.1 ч.5.1'!Q32+'Статья 20.1 ч.6'!Q32+'Статья 20.1 ч.7'!Q32</f>
        <v>0</v>
      </c>
      <c r="R32" s="133" t="str">
        <f>IF((C32=(D32+E32+F32)),"Выполнено","ОШИБКА (в сумме должно получиться общее количество материалов ст.4+5)")</f>
        <v>Выполнено</v>
      </c>
      <c r="S32" s="65" t="str">
        <f t="shared" si="1"/>
        <v>Выполнено</v>
      </c>
    </row>
    <row r="33" spans="1:19" s="3" customFormat="1" ht="33" customHeight="1" x14ac:dyDescent="0.3">
      <c r="A33" s="62" t="s">
        <v>44</v>
      </c>
      <c r="B33" s="61">
        <f>'Статья 6'!B33+'Статья 9'!B33+'Статья 10.1'!B33+'Статья 10.2'!B33+'Статья 10.3'!B33+'Статья 10.4'!B33+'Статья 10.5'!B33+'Статья 10.6'!B33+'Статья 10.7'!B33+'Статья 10.8'!B33+'Статья 10.9'!B33+'Статья 14'!B33+'Статья 17'!B33+'Статья 18'!B33+'Статья 20.1 ч.1'!B33+'Статья 20.1 ч.2'!B33+'Статья 20.1 ч.3'!B33+'Статья 20.1 ч.4'!B33+'Статья 20.1 ч.5'!B33+'Статья 21.1'!B33+'Статья 22'!B33+'Статья 24.1'!B33+'Статья 24.4'!B33+'Статья 30'!B33+'Статья 31'!B33+'статья 6.1'!B33+'Статья 20.1 ч.5.1'!B33+'Статья 20.1 ч.6'!B33+'Статья 20.1 ч.7'!B33</f>
        <v>0</v>
      </c>
      <c r="C33" s="61">
        <f>'Статья 6'!C33+'Статья 9'!C33+'Статья 10.1'!C33+'Статья 10.2'!C33+'Статья 10.3'!C33+'Статья 10.4'!C33+'Статья 10.5'!C33+'Статья 10.6'!C33+'Статья 10.7'!C33+'Статья 10.8'!C33+'Статья 10.9'!C33+'Статья 14'!C33+'Статья 17'!C33+'Статья 18'!C33+'Статья 20.1 ч.1'!C33+'Статья 20.1 ч.2'!C33+'Статья 20.1 ч.3'!C33+'Статья 20.1 ч.4'!C33+'Статья 20.1 ч.5'!C33+'Статья 21.1'!C33+'Статья 22'!C33+'Статья 24.1'!C33+'Статья 24.4'!C33+'Статья 30'!C33+'Статья 31'!C33+'статья 6.1'!C33+'Статья 20.1 ч.5.1'!B33+'Статья 20.1 ч.6'!C33+'Статья 20.1 ч.7'!C33</f>
        <v>24</v>
      </c>
      <c r="D33" s="61">
        <f>'Статья 6'!D33+'Статья 9'!D33+'Статья 10.1'!D33+'Статья 10.2'!D33+'Статья 10.3'!D33+'Статья 10.4'!D33+'Статья 10.5'!D33+'Статья 10.6'!D33+'Статья 10.7'!D33+'Статья 10.8'!D33+'Статья 10.9'!D33+'Статья 14'!D33+'Статья 17'!D33+'Статья 18'!D33+'Статья 20.1 ч.1'!D33+'Статья 20.1 ч.2'!D33+'Статья 20.1 ч.3'!D33+'Статья 20.1 ч.4'!D33+'Статья 20.1 ч.5'!D33+'Статья 21.1'!D33+'Статья 22'!D33+'Статья 24.1'!D33+'Статья 24.4'!D33+'Статья 30'!D33+'Статья 31'!D33+'статья 6.1'!D33+'Статья 20.1 ч.5.1'!D33+'Статья 20.1 ч.6'!D33+'Статья 20.1 ч.7'!D33</f>
        <v>0</v>
      </c>
      <c r="E33" s="61">
        <f>'Статья 6'!E33+'Статья 9'!E33+'Статья 10.1'!E33+'Статья 10.2'!E33+'Статья 10.3'!E33+'Статья 10.4'!E33+'Статья 10.5'!E33+'Статья 10.6'!E33+'Статья 10.7'!E33+'Статья 10.8'!E33+'Статья 10.9'!E33+'Статья 14'!E33+'Статья 17'!E33+'Статья 18'!E33+'Статья 20.1 ч.1'!E33+'Статья 20.1 ч.2'!E33+'Статья 20.1 ч.3'!E33+'Статья 20.1 ч.4'!E33+'Статья 20.1 ч.5'!E33+'Статья 21.1'!E33+'Статья 22'!E33+'Статья 24.1'!E33+'Статья 24.4'!E33+'Статья 30'!E33+'Статья 31'!E33+'статья 6.1'!E33+'Статья 20.1 ч.5.1'!E33+'Статья 20.1 ч.6'!E33+'Статья 20.1 ч.7'!E33</f>
        <v>24</v>
      </c>
      <c r="F33" s="61">
        <f>'Статья 6'!F33+'Статья 9'!F33+'Статья 10.1'!F33+'Статья 10.2'!F33+'Статья 10.3'!F33+'Статья 10.4'!F33+'Статья 10.5'!F33+'Статья 10.6'!F33+'Статья 10.7'!F33+'Статья 10.8'!F33+'Статья 10.9'!F33+'Статья 14'!F33+'Статья 17'!F33+'Статья 18'!F33+'Статья 20.1 ч.1'!F33+'Статья 20.1 ч.2'!F33+'Статья 20.1 ч.3'!F33+'Статья 20.1 ч.4'!F33+'Статья 20.1 ч.5'!F33+'Статья 21.1'!F33+'Статья 22'!F33+'Статья 24.1'!F33+'Статья 24.4'!F33+'Статья 30'!F33+'Статья 31'!F33+'статья 6.1'!F33+'Статья 20.1 ч.5.1'!F33+'Статья 20.1 ч.6'!F33+'Статья 20.1 ч.7'!F33</f>
        <v>0</v>
      </c>
      <c r="G33" s="61">
        <f>'Статья 6'!G33+'Статья 9'!G33+'Статья 10.1'!G33+'Статья 10.2'!G33+'Статья 10.3'!G33+'Статья 10.4'!G33+'Статья 10.5'!G33+'Статья 10.6'!G33+'Статья 10.7'!G33+'Статья 10.8'!G33+'Статья 10.9'!G33+'Статья 14'!G33+'Статья 17'!G33+'Статья 18'!G33+'Статья 20.1 ч.1'!G33+'Статья 20.1 ч.2'!G33+'Статья 20.1 ч.3'!G33+'Статья 20.1 ч.4'!G33+'Статья 20.1 ч.5'!G33+'Статья 21.1'!G33+'Статья 22'!G33+'Статья 24.1'!G33+'Статья 24.4'!G33+'Статья 30'!G33+'Статья 31'!G33+'статья 6.1'!G33+'Статья 20.1 ч.5.1'!G33+'Статья 20.1 ч.6'!G33+'Статья 20.1 ч.7'!G33</f>
        <v>0</v>
      </c>
      <c r="H33" s="61">
        <f>'Статья 6'!H33+'Статья 9'!H33+'Статья 10.1'!H33+'Статья 10.2'!H33+'Статья 10.3'!H33+'Статья 10.4'!H33+'Статья 10.5'!H33+'Статья 10.6'!H33+'Статья 10.7'!H33+'Статья 10.8'!H33+'Статья 10.9'!H33+'Статья 14'!H33+'Статья 17'!H33+'Статья 18'!H33+'Статья 20.1 ч.1'!H33+'Статья 20.1 ч.2'!H33+'Статья 20.1 ч.3'!H33+'Статья 20.1 ч.4'!H33+'Статья 20.1 ч.5'!H33+'Статья 21.1'!H33+'Статья 22'!H33+'Статья 24.1'!H33+'Статья 24.4'!H33+'Статья 30'!H33+'Статья 31'!H33+'статья 6.1'!H33+'Статья 20.1 ч.5.1'!H33+'Статья 20.1 ч.6'!H33+'Статья 20.1 ч.7'!H33</f>
        <v>0</v>
      </c>
      <c r="I33" s="61">
        <f>'Статья 6'!I33+'Статья 9'!I33+'Статья 10.1'!I33+'Статья 10.2'!I33+'Статья 10.3'!I33+'Статья 10.4'!I33+'Статья 10.5'!I33+'Статья 10.6'!I33+'Статья 10.7'!I33+'Статья 10.8'!I33+'Статья 10.9'!I33+'Статья 14'!I33+'Статья 17'!I33+'Статья 18'!I33+'Статья 20.1 ч.1'!I33+'Статья 20.1 ч.2'!I33+'Статья 20.1 ч.3'!I33+'Статья 20.1 ч.4'!I33+'Статья 20.1 ч.5'!I33+'Статья 21.1'!I33+'Статья 22'!I33+'Статья 24.1'!I33+'Статья 24.4'!I33+'Статья 30'!I33+'Статья 31'!I33+'статья 6.1'!I33+'Статья 20.1 ч.5.1'!I33+'Статья 20.1 ч.6'!I33+'Статья 20.1 ч.7'!I33</f>
        <v>4</v>
      </c>
      <c r="J33" s="61">
        <f>'Статья 6'!J33+'Статья 9'!J33+'Статья 10.1'!J33+'Статья 10.2'!J33+'Статья 10.3'!J33+'Статья 10.4'!J33+'Статья 10.5'!J33+'Статья 10.6'!J33+'Статья 10.7'!J33+'Статья 10.8'!J33+'Статья 10.9'!J33+'Статья 14'!J33+'Статья 17'!J33+'Статья 18'!J33+'Статья 20.1 ч.1'!J33+'Статья 20.1 ч.2'!J33+'Статья 20.1 ч.3'!J33+'Статья 20.1 ч.4'!J33+'Статья 20.1 ч.5'!J33+'Статья 21.1'!J33+'Статья 22'!J33+'Статья 24.1'!J33+'Статья 24.4'!J33+'Статья 30'!J33+'Статья 31'!J33+'статья 6.1'!J33+'Статья 20.1 ч.5.1'!J33+'Статья 20.1 ч.6'!J33+'Статья 20.1 ч.7'!J33</f>
        <v>3</v>
      </c>
      <c r="K33" s="61">
        <f>'Статья 6'!K33+'Статья 9'!K33+'Статья 10.1'!K33+'Статья 10.2'!K33+'Статья 10.3'!K33+'Статья 10.4'!K33+'Статья 10.5'!K33+'Статья 10.6'!K33+'Статья 10.7'!K33+'Статья 10.8'!K33+'Статья 10.9'!K33+'Статья 14'!K33+'Статья 17'!K33+'Статья 18'!K33+'Статья 20.1 ч.1'!K33+'Статья 20.1 ч.2'!K33+'Статья 20.1 ч.3'!K33+'Статья 20.1 ч.4'!K33+'Статья 20.1 ч.5'!K33+'Статья 21.1'!K33+'Статья 22'!K33+'Статья 24.1'!K33+'Статья 24.4'!K33+'Статья 30'!K33+'Статья 31'!K33+'статья 6.1'!K33+'Статья 20.1 ч.5.1'!K33+'Статья 20.1 ч.6'!K33+'Статья 20.1 ч.7'!K33</f>
        <v>0</v>
      </c>
      <c r="L33" s="61">
        <f>'Статья 6'!L33+'Статья 9'!L33+'Статья 10.1'!L33+'Статья 10.2'!L33+'Статья 10.3'!L33+'Статья 10.4'!L33+'Статья 10.5'!L33+'Статья 10.6'!L33+'Статья 10.7'!L33+'Статья 10.8'!L33+'Статья 10.9'!L33+'Статья 14'!L33+'Статья 17'!L33+'Статья 18'!L33+'Статья 20.1 ч.1'!L33+'Статья 20.1 ч.2'!L33+'Статья 20.1 ч.3'!L33+'Статья 20.1 ч.4'!L33+'Статья 20.1 ч.5'!L33+'Статья 21.1'!L33+'Статья 22'!L33+'Статья 24.1'!L33+'Статья 24.4'!L33+'Статья 30'!L33+'Статья 31'!L33+'статья 6.1'!L33+'Статья 20.1 ч.5.1'!L33+'Статья 20.1 ч.6'!L33+'Статья 20.1 ч.7'!L33</f>
        <v>20</v>
      </c>
      <c r="M33" s="61">
        <f>'Статья 6'!M33+'Статья 9'!M33+'Статья 10.1'!M33+'Статья 10.2'!M33+'Статья 10.3'!M33+'Статья 10.4'!M33+'Статья 10.5'!M33+'Статья 10.6'!M33+'Статья 10.7'!M33+'Статья 10.8'!M33+'Статья 10.9'!M33+'Статья 14'!M33+'Статья 17'!M33+'Статья 18'!M33+'Статья 20.1 ч.1'!M33+'Статья 20.1 ч.2'!M33+'Статья 20.1 ч.3'!M33+'Статья 20.1 ч.4'!M33+'Статья 20.1 ч.5'!M33+'Статья 21.1'!M33+'Статья 22'!M33+'Статья 24.1'!M33+'Статья 24.4'!M33+'Статья 30'!M33+'Статья 31'!M33+'статья 6.1'!M33+'Статья 20.1 ч.5.1'!M33+'Статья 20.1 ч.6'!M33+'Статья 20.1 ч.7'!M33</f>
        <v>0</v>
      </c>
      <c r="N33" s="61">
        <f>'Статья 6'!N33+'Статья 9'!N33+'Статья 10.1'!N33+'Статья 10.2'!N33+'Статья 10.3'!N33+'Статья 10.4'!N33+'Статья 10.5'!N33+'Статья 10.6'!N33+'Статья 10.7'!N33+'Статья 10.8'!N33+'Статья 10.9'!N33+'Статья 14'!N33+'Статья 17'!N33+'Статья 18'!N33+'Статья 20.1 ч.1'!N33+'Статья 20.1 ч.2'!N33+'Статья 20.1 ч.3'!N33+'Статья 20.1 ч.4'!N33+'Статья 20.1 ч.5'!N33+'Статья 21.1'!N33+'Статья 22'!N33+'Статья 24.1'!N33+'Статья 24.4'!N33+'Статья 30'!N33+'Статья 31'!N33+'статья 6.1'!N33+'Статья 20.1 ч.5.1'!N33+'Статья 20.1 ч.6'!N33+'Статья 20.1 ч.7'!N33</f>
        <v>13</v>
      </c>
      <c r="O33" s="61">
        <f>'Статья 6'!O33+'Статья 9'!O33+'Статья 10.1'!O33+'Статья 10.2'!O33+'Статья 10.3'!O33+'Статья 10.4'!O33+'Статья 10.5'!O33+'Статья 10.6'!O33+'Статья 10.7'!O33+'Статья 10.8'!O33+'Статья 10.9'!O33+'Статья 14'!O33+'Статья 17'!O33+'Статья 18'!O33+'Статья 20.1 ч.1'!O33+'Статья 20.1 ч.2'!O33+'Статья 20.1 ч.3'!O33+'Статья 20.1 ч.4'!O33+'Статья 20.1 ч.5'!O33+'Статья 21.1'!O33+'Статья 22'!O33+'Статья 24.1'!O33+'Статья 24.4'!O33+'Статья 30'!O33+'Статья 31'!O33+'статья 6.1'!O33+'Статья 20.1 ч.5.1'!O33+'Статья 20.1 ч.6'!O33+'Статья 20.1 ч.7'!O33</f>
        <v>7</v>
      </c>
      <c r="P33" s="61">
        <f>'Статья 6'!P33+'Статья 9'!P33+'Статья 10.1'!P33+'Статья 10.2'!P33+'Статья 10.3'!P33+'Статья 10.4'!P33+'Статья 10.5'!P33+'Статья 10.6'!P33+'Статья 10.7'!P33+'Статья 10.8'!P33+'Статья 10.9'!P33+'Статья 14'!P33+'Статья 17'!P33+'Статья 18'!P33+'Статья 20.1 ч.1'!P33+'Статья 20.1 ч.2'!P33+'Статья 20.1 ч.3'!P33+'Статья 20.1 ч.4'!P33+'Статья 20.1 ч.5'!P33+'Статья 21.1'!P33+'Статья 22'!P33+'Статья 24.1'!P33+'Статья 24.4'!P33+'Статья 30'!P33+'Статья 31'!P33+'статья 6.1'!P33+'Статья 20.1 ч.5.1'!P33+'Статья 20.1 ч.6'!P33+'Статья 20.1 ч.7'!P33</f>
        <v>0</v>
      </c>
      <c r="Q33" s="61">
        <f>'Статья 6'!Q33+'Статья 9'!Q33+'Статья 10.1'!Q33+'Статья 10.2'!Q33+'Статья 10.3'!Q33+'Статья 10.4'!Q33+'Статья 10.5'!Q33+'Статья 10.6'!Q33+'Статья 10.7'!Q33+'Статья 10.8'!Q33+'Статья 10.9'!Q33+'Статья 14'!Q33+'Статья 17'!Q33+'Статья 18'!Q33+'Статья 20.1 ч.1'!Q33+'Статья 20.1 ч.2'!Q33+'Статья 20.1 ч.3'!Q33+'Статья 20.1 ч.4'!Q33+'Статья 20.1 ч.5'!Q33+'Статья 21.1'!Q33+'Статья 22'!Q33+'Статья 24.1'!Q33+'Статья 24.4'!Q33+'Статья 30'!Q33+'Статья 31'!Q33+'статья 6.1'!Q33+'Статья 20.1 ч.5.1'!Q33+'Статья 20.1 ч.6'!Q33+'Статья 20.1 ч.7'!Q33</f>
        <v>0</v>
      </c>
      <c r="R33" s="133" t="str">
        <f>IF((C33=(D33+E33+F33)),"Выполнено","ОШИБКА (в сумме должно получиться общее количество материалов ст.4+5)")</f>
        <v>Выполнено</v>
      </c>
      <c r="S33" s="65" t="str">
        <f t="shared" si="1"/>
        <v>Выполнено</v>
      </c>
    </row>
    <row r="34" spans="1:19" s="140" customFormat="1" ht="31.5" customHeight="1" x14ac:dyDescent="0.3">
      <c r="A34" s="62" t="s">
        <v>45</v>
      </c>
      <c r="B34" s="61">
        <f>'Статья 6'!B34+'Статья 9'!B34+'Статья 10.1'!B34+'Статья 10.2'!B34+'Статья 10.3'!B34+'Статья 10.4'!B34+'Статья 10.5'!B34+'Статья 10.6'!B34+'Статья 10.7'!B34+'Статья 10.8'!B34+'Статья 10.9'!B34+'Статья 14'!B34+'Статья 17'!B34+'Статья 18'!B34+'Статья 20.1 ч.1'!B34+'Статья 20.1 ч.2'!B34+'Статья 20.1 ч.3'!B34+'Статья 20.1 ч.4'!B34+'Статья 20.1 ч.5'!B34+'Статья 21.1'!B34+'Статья 22'!B34+'Статья 24.1'!B34+'Статья 24.4'!B34+'Статья 30'!B34+'Статья 31'!B34+'статья 6.1'!B34+'Статья 20.1 ч.5.1'!B34+'Статья 20.1 ч.6'!B34+'Статья 20.1 ч.7'!B34</f>
        <v>7</v>
      </c>
      <c r="C34" s="61">
        <f>'Статья 6'!C34+'Статья 9'!C34+'Статья 10.1'!C34+'Статья 10.2'!C34+'Статья 10.3'!C34+'Статья 10.4'!C34+'Статья 10.5'!C34+'Статья 10.6'!C34+'Статья 10.7'!C34+'Статья 10.8'!C34+'Статья 10.9'!C34+'Статья 14'!C34+'Статья 17'!C34+'Статья 18'!C34+'Статья 20.1 ч.1'!C34+'Статья 20.1 ч.2'!C34+'Статья 20.1 ч.3'!C34+'Статья 20.1 ч.4'!C34+'Статья 20.1 ч.5'!C34+'Статья 21.1'!C34+'Статья 22'!C34+'Статья 24.1'!C34+'Статья 24.4'!C34+'Статья 30'!C34+'Статья 31'!C34+'статья 6.1'!C34+'Статья 20.1 ч.5.1'!B34+'Статья 20.1 ч.6'!C34+'Статья 20.1 ч.7'!C34</f>
        <v>40</v>
      </c>
      <c r="D34" s="61">
        <f>'Статья 6'!D34+'Статья 9'!D34+'Статья 10.1'!D34+'Статья 10.2'!D34+'Статья 10.3'!D34+'Статья 10.4'!D34+'Статья 10.5'!D34+'Статья 10.6'!D34+'Статья 10.7'!D34+'Статья 10.8'!D34+'Статья 10.9'!D34+'Статья 14'!D34+'Статья 17'!D34+'Статья 18'!D34+'Статья 20.1 ч.1'!D34+'Статья 20.1 ч.2'!D34+'Статья 20.1 ч.3'!D34+'Статья 20.1 ч.4'!D34+'Статья 20.1 ч.5'!D34+'Статья 21.1'!D34+'Статья 22'!D34+'Статья 24.1'!D34+'Статья 24.4'!D34+'Статья 30'!D34+'Статья 31'!D34+'статья 6.1'!D34+'Статья 20.1 ч.5.1'!D34+'Статья 20.1 ч.6'!D34+'Статья 20.1 ч.7'!D34</f>
        <v>0</v>
      </c>
      <c r="E34" s="61">
        <f>'Статья 6'!E34+'Статья 9'!E34+'Статья 10.1'!E34+'Статья 10.2'!E34+'Статья 10.3'!E34+'Статья 10.4'!E34+'Статья 10.5'!E34+'Статья 10.6'!E34+'Статья 10.7'!E34+'Статья 10.8'!E34+'Статья 10.9'!E34+'Статья 14'!E34+'Статья 17'!E34+'Статья 18'!E34+'Статья 20.1 ч.1'!E34+'Статья 20.1 ч.2'!E34+'Статья 20.1 ч.3'!E34+'Статья 20.1 ч.4'!E34+'Статья 20.1 ч.5'!E34+'Статья 21.1'!E34+'Статья 22'!E34+'Статья 24.1'!E34+'Статья 24.4'!E34+'Статья 30'!E34+'Статья 31'!E34+'статья 6.1'!E34+'Статья 20.1 ч.5.1'!E34+'Статья 20.1 ч.6'!E34+'Статья 20.1 ч.7'!E34</f>
        <v>40</v>
      </c>
      <c r="F34" s="61">
        <f>'Статья 6'!F34+'Статья 9'!F34+'Статья 10.1'!F34+'Статья 10.2'!F34+'Статья 10.3'!F34+'Статья 10.4'!F34+'Статья 10.5'!F34+'Статья 10.6'!F34+'Статья 10.7'!F34+'Статья 10.8'!F34+'Статья 10.9'!F34+'Статья 14'!F34+'Статья 17'!F34+'Статья 18'!F34+'Статья 20.1 ч.1'!F34+'Статья 20.1 ч.2'!F34+'Статья 20.1 ч.3'!F34+'Статья 20.1 ч.4'!F34+'Статья 20.1 ч.5'!F34+'Статья 21.1'!F34+'Статья 22'!F34+'Статья 24.1'!F34+'Статья 24.4'!F34+'Статья 30'!F34+'Статья 31'!F34+'статья 6.1'!F34+'Статья 20.1 ч.5.1'!F34+'Статья 20.1 ч.6'!F34+'Статья 20.1 ч.7'!F34</f>
        <v>0</v>
      </c>
      <c r="G34" s="61">
        <f>'Статья 6'!G34+'Статья 9'!G34+'Статья 10.1'!G34+'Статья 10.2'!G34+'Статья 10.3'!G34+'Статья 10.4'!G34+'Статья 10.5'!G34+'Статья 10.6'!G34+'Статья 10.7'!G34+'Статья 10.8'!G34+'Статья 10.9'!G34+'Статья 14'!G34+'Статья 17'!G34+'Статья 18'!G34+'Статья 20.1 ч.1'!G34+'Статья 20.1 ч.2'!G34+'Статья 20.1 ч.3'!G34+'Статья 20.1 ч.4'!G34+'Статья 20.1 ч.5'!G34+'Статья 21.1'!G34+'Статья 22'!G34+'Статья 24.1'!G34+'Статья 24.4'!G34+'Статья 30'!G34+'Статья 31'!G34+'статья 6.1'!G34+'Статья 20.1 ч.5.1'!G34+'Статья 20.1 ч.6'!G34+'Статья 20.1 ч.7'!G34</f>
        <v>0</v>
      </c>
      <c r="H34" s="61">
        <f>'Статья 6'!H34+'Статья 9'!H34+'Статья 10.1'!H34+'Статья 10.2'!H34+'Статья 10.3'!H34+'Статья 10.4'!H34+'Статья 10.5'!H34+'Статья 10.6'!H34+'Статья 10.7'!H34+'Статья 10.8'!H34+'Статья 10.9'!H34+'Статья 14'!H34+'Статья 17'!H34+'Статья 18'!H34+'Статья 20.1 ч.1'!H34+'Статья 20.1 ч.2'!H34+'Статья 20.1 ч.3'!H34+'Статья 20.1 ч.4'!H34+'Статья 20.1 ч.5'!H34+'Статья 21.1'!H34+'Статья 22'!H34+'Статья 24.1'!H34+'Статья 24.4'!H34+'Статья 30'!H34+'Статья 31'!H34+'статья 6.1'!H34+'Статья 20.1 ч.5.1'!H34+'Статья 20.1 ч.6'!H34+'Статья 20.1 ч.7'!H34</f>
        <v>1</v>
      </c>
      <c r="I34" s="61">
        <f>'Статья 6'!I34+'Статья 9'!I34+'Статья 10.1'!I34+'Статья 10.2'!I34+'Статья 10.3'!I34+'Статья 10.4'!I34+'Статья 10.5'!I34+'Статья 10.6'!I34+'Статья 10.7'!I34+'Статья 10.8'!I34+'Статья 10.9'!I34+'Статья 14'!I34+'Статья 17'!I34+'Статья 18'!I34+'Статья 20.1 ч.1'!I34+'Статья 20.1 ч.2'!I34+'Статья 20.1 ч.3'!I34+'Статья 20.1 ч.4'!I34+'Статья 20.1 ч.5'!I34+'Статья 21.1'!I34+'Статья 22'!I34+'Статья 24.1'!I34+'Статья 24.4'!I34+'Статья 30'!I34+'Статья 31'!I34+'статья 6.1'!I34+'Статья 20.1 ч.5.1'!I34+'Статья 20.1 ч.6'!I34+'Статья 20.1 ч.7'!I34</f>
        <v>4</v>
      </c>
      <c r="J34" s="61">
        <f>'Статья 6'!J34+'Статья 9'!J34+'Статья 10.1'!J34+'Статья 10.2'!J34+'Статья 10.3'!J34+'Статья 10.4'!J34+'Статья 10.5'!J34+'Статья 10.6'!J34+'Статья 10.7'!J34+'Статья 10.8'!J34+'Статья 10.9'!J34+'Статья 14'!J34+'Статья 17'!J34+'Статья 18'!J34+'Статья 20.1 ч.1'!J34+'Статья 20.1 ч.2'!J34+'Статья 20.1 ч.3'!J34+'Статья 20.1 ч.4'!J34+'Статья 20.1 ч.5'!J34+'Статья 21.1'!J34+'Статья 22'!J34+'Статья 24.1'!J34+'Статья 24.4'!J34+'Статья 30'!J34+'Статья 31'!J34+'статья 6.1'!J34+'Статья 20.1 ч.5.1'!J34+'Статья 20.1 ч.6'!J34+'Статья 20.1 ч.7'!J34</f>
        <v>0</v>
      </c>
      <c r="K34" s="61">
        <f>'Статья 6'!K34+'Статья 9'!K34+'Статья 10.1'!K34+'Статья 10.2'!K34+'Статья 10.3'!K34+'Статья 10.4'!K34+'Статья 10.5'!K34+'Статья 10.6'!K34+'Статья 10.7'!K34+'Статья 10.8'!K34+'Статья 10.9'!K34+'Статья 14'!K34+'Статья 17'!K34+'Статья 18'!K34+'Статья 20.1 ч.1'!K34+'Статья 20.1 ч.2'!K34+'Статья 20.1 ч.3'!K34+'Статья 20.1 ч.4'!K34+'Статья 20.1 ч.5'!K34+'Статья 21.1'!K34+'Статья 22'!K34+'Статья 24.1'!K34+'Статья 24.4'!K34+'Статья 30'!K34+'Статья 31'!K34+'статья 6.1'!K34+'Статья 20.1 ч.5.1'!K34+'Статья 20.1 ч.6'!K34+'Статья 20.1 ч.7'!K34</f>
        <v>0</v>
      </c>
      <c r="L34" s="61">
        <f>'Статья 6'!L34+'Статья 9'!L34+'Статья 10.1'!L34+'Статья 10.2'!L34+'Статья 10.3'!L34+'Статья 10.4'!L34+'Статья 10.5'!L34+'Статья 10.6'!L34+'Статья 10.7'!L34+'Статья 10.8'!L34+'Статья 10.9'!L34+'Статья 14'!L34+'Статья 17'!L34+'Статья 18'!L34+'Статья 20.1 ч.1'!L34+'Статья 20.1 ч.2'!L34+'Статья 20.1 ч.3'!L34+'Статья 20.1 ч.4'!L34+'Статья 20.1 ч.5'!L34+'Статья 21.1'!L34+'Статья 22'!L34+'Статья 24.1'!L34+'Статья 24.4'!L34+'Статья 30'!L34+'Статья 31'!L34+'статья 6.1'!L34+'Статья 20.1 ч.5.1'!L34+'Статья 20.1 ч.6'!L34+'Статья 20.1 ч.7'!L34</f>
        <v>41</v>
      </c>
      <c r="M34" s="61">
        <f>'Статья 6'!M34+'Статья 9'!M34+'Статья 10.1'!M34+'Статья 10.2'!M34+'Статья 10.3'!M34+'Статья 10.4'!M34+'Статья 10.5'!M34+'Статья 10.6'!M34+'Статья 10.7'!M34+'Статья 10.8'!M34+'Статья 10.9'!M34+'Статья 14'!M34+'Статья 17'!M34+'Статья 18'!M34+'Статья 20.1 ч.1'!M34+'Статья 20.1 ч.2'!M34+'Статья 20.1 ч.3'!M34+'Статья 20.1 ч.4'!M34+'Статья 20.1 ч.5'!M34+'Статья 21.1'!M34+'Статья 22'!M34+'Статья 24.1'!M34+'Статья 24.4'!M34+'Статья 30'!M34+'Статья 31'!M34+'статья 6.1'!M34+'Статья 20.1 ч.5.1'!M34+'Статья 20.1 ч.6'!M34+'Статья 20.1 ч.7'!M34</f>
        <v>0</v>
      </c>
      <c r="N34" s="61">
        <f>'Статья 6'!N34+'Статья 9'!N34+'Статья 10.1'!N34+'Статья 10.2'!N34+'Статья 10.3'!N34+'Статья 10.4'!N34+'Статья 10.5'!N34+'Статья 10.6'!N34+'Статья 10.7'!N34+'Статья 10.8'!N34+'Статья 10.9'!N34+'Статья 14'!N34+'Статья 17'!N34+'Статья 18'!N34+'Статья 20.1 ч.1'!N34+'Статья 20.1 ч.2'!N34+'Статья 20.1 ч.3'!N34+'Статья 20.1 ч.4'!N34+'Статья 20.1 ч.5'!N34+'Статья 21.1'!N34+'Статья 22'!N34+'Статья 24.1'!N34+'Статья 24.4'!N34+'Статья 30'!N34+'Статья 31'!N34+'статья 6.1'!N34+'Статья 20.1 ч.5.1'!N34+'Статья 20.1 ч.6'!N34+'Статья 20.1 ч.7'!N34</f>
        <v>38</v>
      </c>
      <c r="O34" s="61">
        <f>'Статья 6'!O34+'Статья 9'!O34+'Статья 10.1'!O34+'Статья 10.2'!O34+'Статья 10.3'!O34+'Статья 10.4'!O34+'Статья 10.5'!O34+'Статья 10.6'!O34+'Статья 10.7'!O34+'Статья 10.8'!O34+'Статья 10.9'!O34+'Статья 14'!O34+'Статья 17'!O34+'Статья 18'!O34+'Статья 20.1 ч.1'!O34+'Статья 20.1 ч.2'!O34+'Статья 20.1 ч.3'!O34+'Статья 20.1 ч.4'!O34+'Статья 20.1 ч.5'!O34+'Статья 21.1'!O34+'Статья 22'!O34+'Статья 24.1'!O34+'Статья 24.4'!O34+'Статья 30'!O34+'Статья 31'!O34+'статья 6.1'!O34+'Статья 20.1 ч.5.1'!O34+'Статья 20.1 ч.6'!O34+'Статья 20.1 ч.7'!O34</f>
        <v>3</v>
      </c>
      <c r="P34" s="61">
        <f>'Статья 6'!P34+'Статья 9'!P34+'Статья 10.1'!P34+'Статья 10.2'!P34+'Статья 10.3'!P34+'Статья 10.4'!P34+'Статья 10.5'!P34+'Статья 10.6'!P34+'Статья 10.7'!P34+'Статья 10.8'!P34+'Статья 10.9'!P34+'Статья 14'!P34+'Статья 17'!P34+'Статья 18'!P34+'Статья 20.1 ч.1'!P34+'Статья 20.1 ч.2'!P34+'Статья 20.1 ч.3'!P34+'Статья 20.1 ч.4'!P34+'Статья 20.1 ч.5'!P34+'Статья 21.1'!P34+'Статья 22'!P34+'Статья 24.1'!P34+'Статья 24.4'!P34+'Статья 30'!P34+'Статья 31'!P34+'статья 6.1'!P34+'Статья 20.1 ч.5.1'!P34+'Статья 20.1 ч.6'!P34+'Статья 20.1 ч.7'!P34</f>
        <v>0</v>
      </c>
      <c r="Q34" s="61">
        <f>'Статья 6'!Q34+'Статья 9'!Q34+'Статья 10.1'!Q34+'Статья 10.2'!Q34+'Статья 10.3'!Q34+'Статья 10.4'!Q34+'Статья 10.5'!Q34+'Статья 10.6'!Q34+'Статья 10.7'!Q34+'Статья 10.8'!Q34+'Статья 10.9'!Q34+'Статья 14'!Q34+'Статья 17'!Q34+'Статья 18'!Q34+'Статья 20.1 ч.1'!Q34+'Статья 20.1 ч.2'!Q34+'Статья 20.1 ч.3'!Q34+'Статья 20.1 ч.4'!Q34+'Статья 20.1 ч.5'!Q34+'Статья 21.1'!Q34+'Статья 22'!Q34+'Статья 24.1'!Q34+'Статья 24.4'!Q34+'Статья 30'!Q34+'Статья 31'!Q34+'статья 6.1'!Q34+'Статья 20.1 ч.5.1'!Q34+'Статья 20.1 ч.6'!Q34+'Статья 20.1 ч.7'!Q34</f>
        <v>1</v>
      </c>
      <c r="R34" s="133" t="str">
        <f>IF((C34=(D34+E34+F34)),"Выполнено","ОШИБКА (в сумме должно получиться общее количество материалов ст.4+5)")</f>
        <v>Выполнено</v>
      </c>
      <c r="S34" s="65" t="str">
        <f t="shared" si="1"/>
        <v>Выполнено</v>
      </c>
    </row>
    <row r="35" spans="1:19" s="3" customFormat="1" ht="33" customHeight="1" x14ac:dyDescent="0.3">
      <c r="A35" s="62" t="s">
        <v>47</v>
      </c>
      <c r="B35" s="61">
        <f>'Статья 6'!B35+'Статья 9'!B35+'Статья 10.1'!B35+'Статья 10.2'!B35+'Статья 10.3'!B35+'Статья 10.4'!B35+'Статья 10.5'!B35+'Статья 10.6'!B35+'Статья 10.7'!B35+'Статья 10.8'!B35+'Статья 10.9'!B35+'Статья 14'!B35+'Статья 17'!B35+'Статья 18'!B35+'Статья 20.1 ч.1'!B35+'Статья 20.1 ч.2'!B35+'Статья 20.1 ч.3'!B35+'Статья 20.1 ч.4'!B35+'Статья 20.1 ч.5'!B35+'Статья 21.1'!B35+'Статья 22'!B35+'Статья 24.1'!B35+'Статья 24.4'!B35+'Статья 30'!B35+'Статья 31'!B35+'статья 6.1'!B35+'Статья 20.1 ч.5.1'!B35+'Статья 20.1 ч.6'!B35+'Статья 20.1 ч.7'!B35</f>
        <v>2</v>
      </c>
      <c r="C35" s="61">
        <f>'Статья 6'!C35+'Статья 9'!C35+'Статья 10.1'!C35+'Статья 10.2'!C35+'Статья 10.3'!C35+'Статья 10.4'!C35+'Статья 10.5'!C35+'Статья 10.6'!C35+'Статья 10.7'!C35+'Статья 10.8'!C35+'Статья 10.9'!C35+'Статья 14'!C35+'Статья 17'!C35+'Статья 18'!C35+'Статья 20.1 ч.1'!C35+'Статья 20.1 ч.2'!C35+'Статья 20.1 ч.3'!C35+'Статья 20.1 ч.4'!C35+'Статья 20.1 ч.5'!C35+'Статья 21.1'!C35+'Статья 22'!C35+'Статья 24.1'!C35+'Статья 24.4'!C35+'Статья 30'!C35+'Статья 31'!C35+'статья 6.1'!C35+'Статья 20.1 ч.5.1'!B35+'Статья 20.1 ч.6'!C35+'Статья 20.1 ч.7'!C35</f>
        <v>16</v>
      </c>
      <c r="D35" s="61">
        <f>'Статья 6'!D35+'Статья 9'!D35+'Статья 10.1'!D35+'Статья 10.2'!D35+'Статья 10.3'!D35+'Статья 10.4'!D35+'Статья 10.5'!D35+'Статья 10.6'!D35+'Статья 10.7'!D35+'Статья 10.8'!D35+'Статья 10.9'!D35+'Статья 14'!D35+'Статья 17'!D35+'Статья 18'!D35+'Статья 20.1 ч.1'!D35+'Статья 20.1 ч.2'!D35+'Статья 20.1 ч.3'!D35+'Статья 20.1 ч.4'!D35+'Статья 20.1 ч.5'!D35+'Статья 21.1'!D35+'Статья 22'!D35+'Статья 24.1'!D35+'Статья 24.4'!D35+'Статья 30'!D35+'Статья 31'!D35+'статья 6.1'!D35+'Статья 20.1 ч.5.1'!D35+'Статья 20.1 ч.6'!D35+'Статья 20.1 ч.7'!D35</f>
        <v>9</v>
      </c>
      <c r="E35" s="61">
        <f>'Статья 6'!E35+'Статья 9'!E35+'Статья 10.1'!E35+'Статья 10.2'!E35+'Статья 10.3'!E35+'Статья 10.4'!E35+'Статья 10.5'!E35+'Статья 10.6'!E35+'Статья 10.7'!E35+'Статья 10.8'!E35+'Статья 10.9'!E35+'Статья 14'!E35+'Статья 17'!E35+'Статья 18'!E35+'Статья 20.1 ч.1'!E35+'Статья 20.1 ч.2'!E35+'Статья 20.1 ч.3'!E35+'Статья 20.1 ч.4'!E35+'Статья 20.1 ч.5'!E35+'Статья 21.1'!E35+'Статья 22'!E35+'Статья 24.1'!E35+'Статья 24.4'!E35+'Статья 30'!E35+'Статья 31'!E35+'статья 6.1'!E35+'Статья 20.1 ч.5.1'!E35+'Статья 20.1 ч.6'!E35+'Статья 20.1 ч.7'!E35</f>
        <v>7</v>
      </c>
      <c r="F35" s="61">
        <f>'Статья 6'!F35+'Статья 9'!F35+'Статья 10.1'!F35+'Статья 10.2'!F35+'Статья 10.3'!F35+'Статья 10.4'!F35+'Статья 10.5'!F35+'Статья 10.6'!F35+'Статья 10.7'!F35+'Статья 10.8'!F35+'Статья 10.9'!F35+'Статья 14'!F35+'Статья 17'!F35+'Статья 18'!F35+'Статья 20.1 ч.1'!F35+'Статья 20.1 ч.2'!F35+'Статья 20.1 ч.3'!F35+'Статья 20.1 ч.4'!F35+'Статья 20.1 ч.5'!F35+'Статья 21.1'!F35+'Статья 22'!F35+'Статья 24.1'!F35+'Статья 24.4'!F35+'Статья 30'!F35+'Статья 31'!F35+'статья 6.1'!F35+'Статья 20.1 ч.5.1'!F35+'Статья 20.1 ч.6'!F35+'Статья 20.1 ч.7'!F35</f>
        <v>0</v>
      </c>
      <c r="G35" s="61">
        <f>'Статья 6'!G35+'Статья 9'!G35+'Статья 10.1'!G35+'Статья 10.2'!G35+'Статья 10.3'!G35+'Статья 10.4'!G35+'Статья 10.5'!G35+'Статья 10.6'!G35+'Статья 10.7'!G35+'Статья 10.8'!G35+'Статья 10.9'!G35+'Статья 14'!G35+'Статья 17'!G35+'Статья 18'!G35+'Статья 20.1 ч.1'!G35+'Статья 20.1 ч.2'!G35+'Статья 20.1 ч.3'!G35+'Статья 20.1 ч.4'!G35+'Статья 20.1 ч.5'!G35+'Статья 21.1'!G35+'Статья 22'!G35+'Статья 24.1'!G35+'Статья 24.4'!G35+'Статья 30'!G35+'Статья 31'!G35+'статья 6.1'!G35+'Статья 20.1 ч.5.1'!G35+'Статья 20.1 ч.6'!G35+'Статья 20.1 ч.7'!G35</f>
        <v>0</v>
      </c>
      <c r="H35" s="61">
        <f>'Статья 6'!H35+'Статья 9'!H35+'Статья 10.1'!H35+'Статья 10.2'!H35+'Статья 10.3'!H35+'Статья 10.4'!H35+'Статья 10.5'!H35+'Статья 10.6'!H35+'Статья 10.7'!H35+'Статья 10.8'!H35+'Статья 10.9'!H35+'Статья 14'!H35+'Статья 17'!H35+'Статья 18'!H35+'Статья 20.1 ч.1'!H35+'Статья 20.1 ч.2'!H35+'Статья 20.1 ч.3'!H35+'Статья 20.1 ч.4'!H35+'Статья 20.1 ч.5'!H35+'Статья 21.1'!H35+'Статья 22'!H35+'Статья 24.1'!H35+'Статья 24.4'!H35+'Статья 30'!H35+'Статья 31'!H35+'статья 6.1'!H35+'Статья 20.1 ч.5.1'!H35+'Статья 20.1 ч.6'!H35+'Статья 20.1 ч.7'!H35</f>
        <v>0</v>
      </c>
      <c r="I35" s="61">
        <f>'Статья 6'!I35+'Статья 9'!I35+'Статья 10.1'!I35+'Статья 10.2'!I35+'Статья 10.3'!I35+'Статья 10.4'!I35+'Статья 10.5'!I35+'Статья 10.6'!I35+'Статья 10.7'!I35+'Статья 10.8'!I35+'Статья 10.9'!I35+'Статья 14'!I35+'Статья 17'!I35+'Статья 18'!I35+'Статья 20.1 ч.1'!I35+'Статья 20.1 ч.2'!I35+'Статья 20.1 ч.3'!I35+'Статья 20.1 ч.4'!I35+'Статья 20.1 ч.5'!I35+'Статья 21.1'!I35+'Статья 22'!I35+'Статья 24.1'!I35+'Статья 24.4'!I35+'Статья 30'!I35+'Статья 31'!I35+'статья 6.1'!I35+'Статья 20.1 ч.5.1'!I35+'Статья 20.1 ч.6'!I35+'Статья 20.1 ч.7'!I35</f>
        <v>0</v>
      </c>
      <c r="J35" s="61">
        <f>'Статья 6'!J35+'Статья 9'!J35+'Статья 10.1'!J35+'Статья 10.2'!J35+'Статья 10.3'!J35+'Статья 10.4'!J35+'Статья 10.5'!J35+'Статья 10.6'!J35+'Статья 10.7'!J35+'Статья 10.8'!J35+'Статья 10.9'!J35+'Статья 14'!J35+'Статья 17'!J35+'Статья 18'!J35+'Статья 20.1 ч.1'!J35+'Статья 20.1 ч.2'!J35+'Статья 20.1 ч.3'!J35+'Статья 20.1 ч.4'!J35+'Статья 20.1 ч.5'!J35+'Статья 21.1'!J35+'Статья 22'!J35+'Статья 24.1'!J35+'Статья 24.4'!J35+'Статья 30'!J35+'Статья 31'!J35+'статья 6.1'!J35+'Статья 20.1 ч.5.1'!J35+'Статья 20.1 ч.6'!J35+'Статья 20.1 ч.7'!J35</f>
        <v>9</v>
      </c>
      <c r="K35" s="61">
        <f>'Статья 6'!K35+'Статья 9'!K35+'Статья 10.1'!K35+'Статья 10.2'!K35+'Статья 10.3'!K35+'Статья 10.4'!K35+'Статья 10.5'!K35+'Статья 10.6'!K35+'Статья 10.7'!K35+'Статья 10.8'!K35+'Статья 10.9'!K35+'Статья 14'!K35+'Статья 17'!K35+'Статья 18'!K35+'Статья 20.1 ч.1'!K35+'Статья 20.1 ч.2'!K35+'Статья 20.1 ч.3'!K35+'Статья 20.1 ч.4'!K35+'Статья 20.1 ч.5'!K35+'Статья 21.1'!K35+'Статья 22'!K35+'Статья 24.1'!K35+'Статья 24.4'!K35+'Статья 30'!K35+'Статья 31'!K35+'статья 6.1'!K35+'Статья 20.1 ч.5.1'!K35+'Статья 20.1 ч.6'!K35+'Статья 20.1 ч.7'!K35</f>
        <v>0</v>
      </c>
      <c r="L35" s="61">
        <f>'Статья 6'!L35+'Статья 9'!L35+'Статья 10.1'!L35+'Статья 10.2'!L35+'Статья 10.3'!L35+'Статья 10.4'!L35+'Статья 10.5'!L35+'Статья 10.6'!L35+'Статья 10.7'!L35+'Статья 10.8'!L35+'Статья 10.9'!L35+'Статья 14'!L35+'Статья 17'!L35+'Статья 18'!L35+'Статья 20.1 ч.1'!L35+'Статья 20.1 ч.2'!L35+'Статья 20.1 ч.3'!L35+'Статья 20.1 ч.4'!L35+'Статья 20.1 ч.5'!L35+'Статья 21.1'!L35+'Статья 22'!L35+'Статья 24.1'!L35+'Статья 24.4'!L35+'Статья 30'!L35+'Статья 31'!L35+'статья 6.1'!L35+'Статья 20.1 ч.5.1'!L35+'Статья 20.1 ч.6'!L35+'Статья 20.1 ч.7'!L35</f>
        <v>15</v>
      </c>
      <c r="M35" s="61">
        <f>'Статья 6'!M35+'Статья 9'!M35+'Статья 10.1'!M35+'Статья 10.2'!M35+'Статья 10.3'!M35+'Статья 10.4'!M35+'Статья 10.5'!M35+'Статья 10.6'!M35+'Статья 10.7'!M35+'Статья 10.8'!M35+'Статья 10.9'!M35+'Статья 14'!M35+'Статья 17'!M35+'Статья 18'!M35+'Статья 20.1 ч.1'!M35+'Статья 20.1 ч.2'!M35+'Статья 20.1 ч.3'!M35+'Статья 20.1 ч.4'!M35+'Статья 20.1 ч.5'!M35+'Статья 21.1'!M35+'Статья 22'!M35+'Статья 24.1'!M35+'Статья 24.4'!M35+'Статья 30'!M35+'Статья 31'!M35+'статья 6.1'!M35+'Статья 20.1 ч.5.1'!M35+'Статья 20.1 ч.6'!M35+'Статья 20.1 ч.7'!M35</f>
        <v>0</v>
      </c>
      <c r="N35" s="61">
        <f>'Статья 6'!N35+'Статья 9'!N35+'Статья 10.1'!N35+'Статья 10.2'!N35+'Статья 10.3'!N35+'Статья 10.4'!N35+'Статья 10.5'!N35+'Статья 10.6'!N35+'Статья 10.7'!N35+'Статья 10.8'!N35+'Статья 10.9'!N35+'Статья 14'!N35+'Статья 17'!N35+'Статья 18'!N35+'Статья 20.1 ч.1'!N35+'Статья 20.1 ч.2'!N35+'Статья 20.1 ч.3'!N35+'Статья 20.1 ч.4'!N35+'Статья 20.1 ч.5'!N35+'Статья 21.1'!N35+'Статья 22'!N35+'Статья 24.1'!N35+'Статья 24.4'!N35+'Статья 30'!N35+'Статья 31'!N35+'статья 6.1'!N35+'Статья 20.1 ч.5.1'!N35+'Статья 20.1 ч.6'!N35+'Статья 20.1 ч.7'!N35</f>
        <v>5</v>
      </c>
      <c r="O35" s="61">
        <f>'Статья 6'!O35+'Статья 9'!O35+'Статья 10.1'!O35+'Статья 10.2'!O35+'Статья 10.3'!O35+'Статья 10.4'!O35+'Статья 10.5'!O35+'Статья 10.6'!O35+'Статья 10.7'!O35+'Статья 10.8'!O35+'Статья 10.9'!O35+'Статья 14'!O35+'Статья 17'!O35+'Статья 18'!O35+'Статья 20.1 ч.1'!O35+'Статья 20.1 ч.2'!O35+'Статья 20.1 ч.3'!O35+'Статья 20.1 ч.4'!O35+'Статья 20.1 ч.5'!O35+'Статья 21.1'!O35+'Статья 22'!O35+'Статья 24.1'!O35+'Статья 24.4'!O35+'Статья 30'!O35+'Статья 31'!O35+'статья 6.1'!O35+'Статья 20.1 ч.5.1'!O35+'Статья 20.1 ч.6'!O35+'Статья 20.1 ч.7'!O35</f>
        <v>8</v>
      </c>
      <c r="P35" s="61">
        <f>'Статья 6'!P35+'Статья 9'!P35+'Статья 10.1'!P35+'Статья 10.2'!P35+'Статья 10.3'!P35+'Статья 10.4'!P35+'Статья 10.5'!P35+'Статья 10.6'!P35+'Статья 10.7'!P35+'Статья 10.8'!P35+'Статья 10.9'!P35+'Статья 14'!P35+'Статья 17'!P35+'Статья 18'!P35+'Статья 20.1 ч.1'!P35+'Статья 20.1 ч.2'!P35+'Статья 20.1 ч.3'!P35+'Статья 20.1 ч.4'!P35+'Статья 20.1 ч.5'!P35+'Статья 21.1'!P35+'Статья 22'!P35+'Статья 24.1'!P35+'Статья 24.4'!P35+'Статья 30'!P35+'Статья 31'!P35+'статья 6.1'!P35+'Статья 20.1 ч.5.1'!P35+'Статья 20.1 ч.6'!P35+'Статья 20.1 ч.7'!P35</f>
        <v>2</v>
      </c>
      <c r="Q35" s="61">
        <f>'Статья 6'!Q35+'Статья 9'!Q35+'Статья 10.1'!Q35+'Статья 10.2'!Q35+'Статья 10.3'!Q35+'Статья 10.4'!Q35+'Статья 10.5'!Q35+'Статья 10.6'!Q35+'Статья 10.7'!Q35+'Статья 10.8'!Q35+'Статья 10.9'!Q35+'Статья 14'!Q35+'Статья 17'!Q35+'Статья 18'!Q35+'Статья 20.1 ч.1'!Q35+'Статья 20.1 ч.2'!Q35+'Статья 20.1 ч.3'!Q35+'Статья 20.1 ч.4'!Q35+'Статья 20.1 ч.5'!Q35+'Статья 21.1'!Q35+'Статья 22'!Q35+'Статья 24.1'!Q35+'Статья 24.4'!Q35+'Статья 30'!Q35+'Статья 31'!Q35+'статья 6.1'!Q35+'Статья 20.1 ч.5.1'!Q35+'Статья 20.1 ч.6'!Q35+'Статья 20.1 ч.7'!Q35</f>
        <v>3</v>
      </c>
      <c r="R35" s="133" t="str">
        <f t="shared" si="0"/>
        <v>Выполнено</v>
      </c>
      <c r="S35" s="65" t="str">
        <f t="shared" si="1"/>
        <v>Выполнено</v>
      </c>
    </row>
    <row r="36" spans="1:19" s="3" customFormat="1" ht="33" customHeight="1" x14ac:dyDescent="0.3">
      <c r="A36" s="62" t="s">
        <v>110</v>
      </c>
      <c r="B36" s="61">
        <f>'Статья 6'!B36+'Статья 9'!B36+'Статья 10.1'!B36+'Статья 10.2'!B36+'Статья 10.3'!B36+'Статья 10.4'!B36+'Статья 10.5'!B36+'Статья 10.6'!B36+'Статья 10.7'!B36+'Статья 10.8'!B36+'Статья 10.9'!B36+'Статья 14'!B36+'Статья 17'!B36+'Статья 18'!B36+'Статья 20.1 ч.1'!B36+'Статья 20.1 ч.2'!B36+'Статья 20.1 ч.3'!B36+'Статья 20.1 ч.4'!B36+'Статья 20.1 ч.5'!B36+'Статья 21.1'!B36+'Статья 22'!B36+'Статья 24.1'!B36+'Статья 24.4'!B36+'Статья 30'!B36+'Статья 31'!B36+'статья 6.1'!B36+'Статья 20.1 ч.5.1'!B36+'Статья 20.1 ч.6'!B36+'Статья 20.1 ч.7'!B36</f>
        <v>0</v>
      </c>
      <c r="C36" s="61">
        <f>'Статья 6'!C36+'Статья 9'!C36+'Статья 10.1'!C36+'Статья 10.2'!C36+'Статья 10.3'!C36+'Статья 10.4'!C36+'Статья 10.5'!C36+'Статья 10.6'!C36+'Статья 10.7'!C36+'Статья 10.8'!C36+'Статья 10.9'!C36+'Статья 14'!C36+'Статья 17'!C36+'Статья 18'!C36+'Статья 20.1 ч.1'!C36+'Статья 20.1 ч.2'!C36+'Статья 20.1 ч.3'!C36+'Статья 20.1 ч.4'!C36+'Статья 20.1 ч.5'!C36+'Статья 21.1'!C36+'Статья 22'!C36+'Статья 24.1'!C36+'Статья 24.4'!C36+'Статья 30'!C36+'Статья 31'!C36+'статья 6.1'!C36+'Статья 20.1 ч.5.1'!B36+'Статья 20.1 ч.6'!C36+'Статья 20.1 ч.7'!C36</f>
        <v>887</v>
      </c>
      <c r="D36" s="61">
        <f>'Статья 6'!D36+'Статья 9'!D36+'Статья 10.1'!D36+'Статья 10.2'!D36+'Статья 10.3'!D36+'Статья 10.4'!D36+'Статья 10.5'!D36+'Статья 10.6'!D36+'Статья 10.7'!D36+'Статья 10.8'!D36+'Статья 10.9'!D36+'Статья 14'!D36+'Статья 17'!D36+'Статья 18'!D36+'Статья 20.1 ч.1'!D36+'Статья 20.1 ч.2'!D36+'Статья 20.1 ч.3'!D36+'Статья 20.1 ч.4'!D36+'Статья 20.1 ч.5'!D36+'Статья 21.1'!D36+'Статья 22'!D36+'Статья 24.1'!D36+'Статья 24.4'!D36+'Статья 30'!D36+'Статья 31'!D36+'статья 6.1'!D36+'Статья 20.1 ч.5.1'!D36+'Статья 20.1 ч.6'!D36+'Статья 20.1 ч.7'!D36</f>
        <v>887</v>
      </c>
      <c r="E36" s="61">
        <f>'Статья 6'!E36+'Статья 9'!E36+'Статья 10.1'!E36+'Статья 10.2'!E36+'Статья 10.3'!E36+'Статья 10.4'!E36+'Статья 10.5'!E36+'Статья 10.6'!E36+'Статья 10.7'!E36+'Статья 10.8'!E36+'Статья 10.9'!E36+'Статья 14'!E36+'Статья 17'!E36+'Статья 18'!E36+'Статья 20.1 ч.1'!E36+'Статья 20.1 ч.2'!E36+'Статья 20.1 ч.3'!E36+'Статья 20.1 ч.4'!E36+'Статья 20.1 ч.5'!E36+'Статья 21.1'!E36+'Статья 22'!E36+'Статья 24.1'!E36+'Статья 24.4'!E36+'Статья 30'!E36+'Статья 31'!E36+'статья 6.1'!E36+'Статья 20.1 ч.5.1'!E36+'Статья 20.1 ч.6'!E36+'Статья 20.1 ч.7'!E36</f>
        <v>0</v>
      </c>
      <c r="F36" s="61">
        <f>'Статья 6'!F36+'Статья 9'!F36+'Статья 10.1'!F36+'Статья 10.2'!F36+'Статья 10.3'!F36+'Статья 10.4'!F36+'Статья 10.5'!F36+'Статья 10.6'!F36+'Статья 10.7'!F36+'Статья 10.8'!F36+'Статья 10.9'!F36+'Статья 14'!F36+'Статья 17'!F36+'Статья 18'!F36+'Статья 20.1 ч.1'!F36+'Статья 20.1 ч.2'!F36+'Статья 20.1 ч.3'!F36+'Статья 20.1 ч.4'!F36+'Статья 20.1 ч.5'!F36+'Статья 21.1'!F36+'Статья 22'!F36+'Статья 24.1'!F36+'Статья 24.4'!F36+'Статья 30'!F36+'Статья 31'!F36+'статья 6.1'!F36+'Статья 20.1 ч.5.1'!F36+'Статья 20.1 ч.6'!F36+'Статья 20.1 ч.7'!F36</f>
        <v>0</v>
      </c>
      <c r="G36" s="61">
        <f>'Статья 6'!G36+'Статья 9'!G36+'Статья 10.1'!G36+'Статья 10.2'!G36+'Статья 10.3'!G36+'Статья 10.4'!G36+'Статья 10.5'!G36+'Статья 10.6'!G36+'Статья 10.7'!G36+'Статья 10.8'!G36+'Статья 10.9'!G36+'Статья 14'!G36+'Статья 17'!G36+'Статья 18'!G36+'Статья 20.1 ч.1'!G36+'Статья 20.1 ч.2'!G36+'Статья 20.1 ч.3'!G36+'Статья 20.1 ч.4'!G36+'Статья 20.1 ч.5'!G36+'Статья 21.1'!G36+'Статья 22'!G36+'Статья 24.1'!G36+'Статья 24.4'!G36+'Статья 30'!G36+'Статья 31'!G36+'статья 6.1'!G36+'Статья 20.1 ч.5.1'!G36+'Статья 20.1 ч.6'!G36+'Статья 20.1 ч.7'!G36</f>
        <v>0</v>
      </c>
      <c r="H36" s="61">
        <f>'Статья 6'!H36+'Статья 9'!H36+'Статья 10.1'!H36+'Статья 10.2'!H36+'Статья 10.3'!H36+'Статья 10.4'!H36+'Статья 10.5'!H36+'Статья 10.6'!H36+'Статья 10.7'!H36+'Статья 10.8'!H36+'Статья 10.9'!H36+'Статья 14'!H36+'Статья 17'!H36+'Статья 18'!H36+'Статья 20.1 ч.1'!H36+'Статья 20.1 ч.2'!H36+'Статья 20.1 ч.3'!H36+'Статья 20.1 ч.4'!H36+'Статья 20.1 ч.5'!H36+'Статья 21.1'!H36+'Статья 22'!H36+'Статья 24.1'!H36+'Статья 24.4'!H36+'Статья 30'!H36+'Статья 31'!H36+'статья 6.1'!H36+'Статья 20.1 ч.5.1'!H36+'Статья 20.1 ч.6'!H36+'Статья 20.1 ч.7'!H36</f>
        <v>0</v>
      </c>
      <c r="I36" s="61">
        <f>'Статья 6'!I36+'Статья 9'!I36+'Статья 10.1'!I36+'Статья 10.2'!I36+'Статья 10.3'!I36+'Статья 10.4'!I36+'Статья 10.5'!I36+'Статья 10.6'!I36+'Статья 10.7'!I36+'Статья 10.8'!I36+'Статья 10.9'!I36+'Статья 14'!I36+'Статья 17'!I36+'Статья 18'!I36+'Статья 20.1 ч.1'!I36+'Статья 20.1 ч.2'!I36+'Статья 20.1 ч.3'!I36+'Статья 20.1 ч.4'!I36+'Статья 20.1 ч.5'!I36+'Статья 21.1'!I36+'Статья 22'!I36+'Статья 24.1'!I36+'Статья 24.4'!I36+'Статья 30'!I36+'Статья 31'!I36+'статья 6.1'!I36+'Статья 20.1 ч.5.1'!I36+'Статья 20.1 ч.6'!I36+'Статья 20.1 ч.7'!I36</f>
        <v>0</v>
      </c>
      <c r="J36" s="61">
        <f>'Статья 6'!J36+'Статья 9'!J36+'Статья 10.1'!J36+'Статья 10.2'!J36+'Статья 10.3'!J36+'Статья 10.4'!J36+'Статья 10.5'!J36+'Статья 10.6'!J36+'Статья 10.7'!J36+'Статья 10.8'!J36+'Статья 10.9'!J36+'Статья 14'!J36+'Статья 17'!J36+'Статья 18'!J36+'Статья 20.1 ч.1'!J36+'Статья 20.1 ч.2'!J36+'Статья 20.1 ч.3'!J36+'Статья 20.1 ч.4'!J36+'Статья 20.1 ч.5'!J36+'Статья 21.1'!J36+'Статья 22'!J36+'Статья 24.1'!J36+'Статья 24.4'!J36+'Статья 30'!J36+'Статья 31'!J36+'статья 6.1'!J36+'Статья 20.1 ч.5.1'!J36+'Статья 20.1 ч.6'!J36+'Статья 20.1 ч.7'!J36</f>
        <v>0</v>
      </c>
      <c r="K36" s="61">
        <f>'Статья 6'!K36+'Статья 9'!K36+'Статья 10.1'!K36+'Статья 10.2'!K36+'Статья 10.3'!K36+'Статья 10.4'!K36+'Статья 10.5'!K36+'Статья 10.6'!K36+'Статья 10.7'!K36+'Статья 10.8'!K36+'Статья 10.9'!K36+'Статья 14'!K36+'Статья 17'!K36+'Статья 18'!K36+'Статья 20.1 ч.1'!K36+'Статья 20.1 ч.2'!K36+'Статья 20.1 ч.3'!K36+'Статья 20.1 ч.4'!K36+'Статья 20.1 ч.5'!K36+'Статья 21.1'!K36+'Статья 22'!K36+'Статья 24.1'!K36+'Статья 24.4'!K36+'Статья 30'!K36+'Статья 31'!K36+'статья 6.1'!K36+'Статья 20.1 ч.5.1'!K36+'Статья 20.1 ч.6'!K36+'Статья 20.1 ч.7'!K36</f>
        <v>0</v>
      </c>
      <c r="L36" s="61">
        <f>'Статья 6'!L36+'Статья 9'!L36+'Статья 10.1'!L36+'Статья 10.2'!L36+'Статья 10.3'!L36+'Статья 10.4'!L36+'Статья 10.5'!L36+'Статья 10.6'!L36+'Статья 10.7'!L36+'Статья 10.8'!L36+'Статья 10.9'!L36+'Статья 14'!L36+'Статья 17'!L36+'Статья 18'!L36+'Статья 20.1 ч.1'!L36+'Статья 20.1 ч.2'!L36+'Статья 20.1 ч.3'!L36+'Статья 20.1 ч.4'!L36+'Статья 20.1 ч.5'!L36+'Статья 21.1'!L36+'Статья 22'!L36+'Статья 24.1'!L36+'Статья 24.4'!L36+'Статья 30'!L36+'Статья 31'!L36+'статья 6.1'!L36+'Статья 20.1 ч.5.1'!L36+'Статья 20.1 ч.6'!L36+'Статья 20.1 ч.7'!L36</f>
        <v>887</v>
      </c>
      <c r="M36" s="61">
        <f>'Статья 6'!M36+'Статья 9'!M36+'Статья 10.1'!M36+'Статья 10.2'!M36+'Статья 10.3'!M36+'Статья 10.4'!M36+'Статья 10.5'!M36+'Статья 10.6'!M36+'Статья 10.7'!M36+'Статья 10.8'!M36+'Статья 10.9'!M36+'Статья 14'!M36+'Статья 17'!M36+'Статья 18'!M36+'Статья 20.1 ч.1'!M36+'Статья 20.1 ч.2'!M36+'Статья 20.1 ч.3'!M36+'Статья 20.1 ч.4'!M36+'Статья 20.1 ч.5'!M36+'Статья 21.1'!M36+'Статья 22'!M36+'Статья 24.1'!M36+'Статья 24.4'!M36+'Статья 30'!M36+'Статья 31'!M36+'статья 6.1'!M36+'Статья 20.1 ч.5.1'!M36+'Статья 20.1 ч.6'!M36+'Статья 20.1 ч.7'!M36</f>
        <v>0</v>
      </c>
      <c r="N36" s="61">
        <f>'Статья 6'!N36+'Статья 9'!N36+'Статья 10.1'!N36+'Статья 10.2'!N36+'Статья 10.3'!N36+'Статья 10.4'!N36+'Статья 10.5'!N36+'Статья 10.6'!N36+'Статья 10.7'!N36+'Статья 10.8'!N36+'Статья 10.9'!N36+'Статья 14'!N36+'Статья 17'!N36+'Статья 18'!N36+'Статья 20.1 ч.1'!N36+'Статья 20.1 ч.2'!N36+'Статья 20.1 ч.3'!N36+'Статья 20.1 ч.4'!N36+'Статья 20.1 ч.5'!N36+'Статья 21.1'!N36+'Статья 22'!N36+'Статья 24.1'!N36+'Статья 24.4'!N36+'Статья 30'!N36+'Статья 31'!N36+'статья 6.1'!N36+'Статья 20.1 ч.5.1'!N36+'Статья 20.1 ч.6'!N36+'Статья 20.1 ч.7'!N36</f>
        <v>887</v>
      </c>
      <c r="O36" s="61">
        <f>'Статья 6'!O36+'Статья 9'!O36+'Статья 10.1'!O36+'Статья 10.2'!O36+'Статья 10.3'!O36+'Статья 10.4'!O36+'Статья 10.5'!O36+'Статья 10.6'!O36+'Статья 10.7'!O36+'Статья 10.8'!O36+'Статья 10.9'!O36+'Статья 14'!O36+'Статья 17'!O36+'Статья 18'!O36+'Статья 20.1 ч.1'!O36+'Статья 20.1 ч.2'!O36+'Статья 20.1 ч.3'!O36+'Статья 20.1 ч.4'!O36+'Статья 20.1 ч.5'!O36+'Статья 21.1'!O36+'Статья 22'!O36+'Статья 24.1'!O36+'Статья 24.4'!O36+'Статья 30'!O36+'Статья 31'!O36+'статья 6.1'!O36+'Статья 20.1 ч.5.1'!O36+'Статья 20.1 ч.6'!O36+'Статья 20.1 ч.7'!O36</f>
        <v>0</v>
      </c>
      <c r="P36" s="61">
        <f>'Статья 6'!P36+'Статья 9'!P36+'Статья 10.1'!P36+'Статья 10.2'!P36+'Статья 10.3'!P36+'Статья 10.4'!P36+'Статья 10.5'!P36+'Статья 10.6'!P36+'Статья 10.7'!P36+'Статья 10.8'!P36+'Статья 10.9'!P36+'Статья 14'!P36+'Статья 17'!P36+'Статья 18'!P36+'Статья 20.1 ч.1'!P36+'Статья 20.1 ч.2'!P36+'Статья 20.1 ч.3'!P36+'Статья 20.1 ч.4'!P36+'Статья 20.1 ч.5'!P36+'Статья 21.1'!P36+'Статья 22'!P36+'Статья 24.1'!P36+'Статья 24.4'!P36+'Статья 30'!P36+'Статья 31'!P36+'статья 6.1'!P36+'Статья 20.1 ч.5.1'!P36+'Статья 20.1 ч.6'!P36+'Статья 20.1 ч.7'!P36</f>
        <v>0</v>
      </c>
      <c r="Q36" s="61">
        <f>'Статья 6'!Q36+'Статья 9'!Q36+'Статья 10.1'!Q36+'Статья 10.2'!Q36+'Статья 10.3'!Q36+'Статья 10.4'!Q36+'Статья 10.5'!Q36+'Статья 10.6'!Q36+'Статья 10.7'!Q36+'Статья 10.8'!Q36+'Статья 10.9'!Q36+'Статья 14'!Q36+'Статья 17'!Q36+'Статья 18'!Q36+'Статья 20.1 ч.1'!Q36+'Статья 20.1 ч.2'!Q36+'Статья 20.1 ч.3'!Q36+'Статья 20.1 ч.4'!Q36+'Статья 20.1 ч.5'!Q36+'Статья 21.1'!Q36+'Статья 22'!Q36+'Статья 24.1'!Q36+'Статья 24.4'!Q36+'Статья 30'!Q36+'Статья 31'!Q36+'статья 6.1'!Q36+'Статья 20.1 ч.5.1'!Q36+'Статья 20.1 ч.6'!Q36+'Статья 20.1 ч.7'!Q36</f>
        <v>0</v>
      </c>
      <c r="R36" s="133" t="str">
        <f t="shared" si="0"/>
        <v>Выполнено</v>
      </c>
      <c r="S36" s="65" t="str">
        <f t="shared" si="1"/>
        <v>Выполнено</v>
      </c>
    </row>
    <row r="37" spans="1:19" s="3" customFormat="1" ht="33" customHeight="1" x14ac:dyDescent="0.3">
      <c r="A37" s="62" t="s">
        <v>50</v>
      </c>
      <c r="B37" s="61">
        <f>'Статья 6'!B37+'Статья 9'!B37+'Статья 10.1'!B37+'Статья 10.2'!B37+'Статья 10.3'!B37+'Статья 10.4'!B37+'Статья 10.5'!B37+'Статья 10.6'!B37+'Статья 10.7'!B37+'Статья 10.8'!B37+'Статья 10.9'!B37+'Статья 14'!B37+'Статья 17'!B37+'Статья 18'!B37+'Статья 20.1 ч.1'!B37+'Статья 20.1 ч.2'!B37+'Статья 20.1 ч.3'!B37+'Статья 20.1 ч.4'!B37+'Статья 20.1 ч.5'!B37+'Статья 21.1'!B37+'Статья 22'!B37+'Статья 24.1'!B37+'Статья 24.4'!B37+'Статья 30'!B37+'Статья 31'!B37+'статья 6.1'!B37+'Статья 20.1 ч.5.1'!B37+'Статья 20.1 ч.6'!B37+'Статья 20.1 ч.7'!B37</f>
        <v>0</v>
      </c>
      <c r="C37" s="61">
        <f>'Статья 6'!C37+'Статья 9'!C37+'Статья 10.1'!C37+'Статья 10.2'!C37+'Статья 10.3'!C37+'Статья 10.4'!C37+'Статья 10.5'!C37+'Статья 10.6'!C37+'Статья 10.7'!C37+'Статья 10.8'!C37+'Статья 10.9'!C37+'Статья 14'!C37+'Статья 17'!C37+'Статья 18'!C37+'Статья 20.1 ч.1'!C37+'Статья 20.1 ч.2'!C37+'Статья 20.1 ч.3'!C37+'Статья 20.1 ч.4'!C37+'Статья 20.1 ч.5'!C37+'Статья 21.1'!C37+'Статья 22'!C37+'Статья 24.1'!C37+'Статья 24.4'!C37+'Статья 30'!C37+'Статья 31'!C37+'статья 6.1'!C37+'Статья 20.1 ч.5.1'!B37+'Статья 20.1 ч.6'!C37+'Статья 20.1 ч.7'!C37</f>
        <v>68</v>
      </c>
      <c r="D37" s="61">
        <f>'Статья 6'!D37+'Статья 9'!D37+'Статья 10.1'!D37+'Статья 10.2'!D37+'Статья 10.3'!D37+'Статья 10.4'!D37+'Статья 10.5'!D37+'Статья 10.6'!D37+'Статья 10.7'!D37+'Статья 10.8'!D37+'Статья 10.9'!D37+'Статья 14'!D37+'Статья 17'!D37+'Статья 18'!D37+'Статья 20.1 ч.1'!D37+'Статья 20.1 ч.2'!D37+'Статья 20.1 ч.3'!D37+'Статья 20.1 ч.4'!D37+'Статья 20.1 ч.5'!D37+'Статья 21.1'!D37+'Статья 22'!D37+'Статья 24.1'!D37+'Статья 24.4'!D37+'Статья 30'!D37+'Статья 31'!D37+'статья 6.1'!D37+'Статья 20.1 ч.5.1'!D37+'Статья 20.1 ч.6'!D37+'Статья 20.1 ч.7'!D37</f>
        <v>30</v>
      </c>
      <c r="E37" s="61">
        <f>'Статья 6'!E37+'Статья 9'!E37+'Статья 10.1'!E37+'Статья 10.2'!E37+'Статья 10.3'!E37+'Статья 10.4'!E37+'Статья 10.5'!E37+'Статья 10.6'!E37+'Статья 10.7'!E37+'Статья 10.8'!E37+'Статья 10.9'!E37+'Статья 14'!E37+'Статья 17'!E37+'Статья 18'!E37+'Статья 20.1 ч.1'!E37+'Статья 20.1 ч.2'!E37+'Статья 20.1 ч.3'!E37+'Статья 20.1 ч.4'!E37+'Статья 20.1 ч.5'!E37+'Статья 21.1'!E37+'Статья 22'!E37+'Статья 24.1'!E37+'Статья 24.4'!E37+'Статья 30'!E37+'Статья 31'!E37+'статья 6.1'!E37+'Статья 20.1 ч.5.1'!E37+'Статья 20.1 ч.6'!E37+'Статья 20.1 ч.7'!E37</f>
        <v>37</v>
      </c>
      <c r="F37" s="61">
        <f>'Статья 6'!F37+'Статья 9'!F37+'Статья 10.1'!F37+'Статья 10.2'!F37+'Статья 10.3'!F37+'Статья 10.4'!F37+'Статья 10.5'!F37+'Статья 10.6'!F37+'Статья 10.7'!F37+'Статья 10.8'!F37+'Статья 10.9'!F37+'Статья 14'!F37+'Статья 17'!F37+'Статья 18'!F37+'Статья 20.1 ч.1'!F37+'Статья 20.1 ч.2'!F37+'Статья 20.1 ч.3'!F37+'Статья 20.1 ч.4'!F37+'Статья 20.1 ч.5'!F37+'Статья 21.1'!F37+'Статья 22'!F37+'Статья 24.1'!F37+'Статья 24.4'!F37+'Статья 30'!F37+'Статья 31'!F37+'статья 6.1'!F37+'Статья 20.1 ч.5.1'!F37+'Статья 20.1 ч.6'!F37+'Статья 20.1 ч.7'!F37</f>
        <v>1</v>
      </c>
      <c r="G37" s="61">
        <f>'Статья 6'!G37+'Статья 9'!G37+'Статья 10.1'!G37+'Статья 10.2'!G37+'Статья 10.3'!G37+'Статья 10.4'!G37+'Статья 10.5'!G37+'Статья 10.6'!G37+'Статья 10.7'!G37+'Статья 10.8'!G37+'Статья 10.9'!G37+'Статья 14'!G37+'Статья 17'!G37+'Статья 18'!G37+'Статья 20.1 ч.1'!G37+'Статья 20.1 ч.2'!G37+'Статья 20.1 ч.3'!G37+'Статья 20.1 ч.4'!G37+'Статья 20.1 ч.5'!G37+'Статья 21.1'!G37+'Статья 22'!G37+'Статья 24.1'!G37+'Статья 24.4'!G37+'Статья 30'!G37+'Статья 31'!G37+'статья 6.1'!G37+'Статья 20.1 ч.5.1'!G37+'Статья 20.1 ч.6'!G37+'Статья 20.1 ч.7'!G37</f>
        <v>0</v>
      </c>
      <c r="H37" s="61">
        <f>'Статья 6'!H37+'Статья 9'!H37+'Статья 10.1'!H37+'Статья 10.2'!H37+'Статья 10.3'!H37+'Статья 10.4'!H37+'Статья 10.5'!H37+'Статья 10.6'!H37+'Статья 10.7'!H37+'Статья 10.8'!H37+'Статья 10.9'!H37+'Статья 14'!H37+'Статья 17'!H37+'Статья 18'!H37+'Статья 20.1 ч.1'!H37+'Статья 20.1 ч.2'!H37+'Статья 20.1 ч.3'!H37+'Статья 20.1 ч.4'!H37+'Статья 20.1 ч.5'!H37+'Статья 21.1'!H37+'Статья 22'!H37+'Статья 24.1'!H37+'Статья 24.4'!H37+'Статья 30'!H37+'Статья 31'!H37+'статья 6.1'!H37+'Статья 20.1 ч.5.1'!H37+'Статья 20.1 ч.6'!H37+'Статья 20.1 ч.7'!H37</f>
        <v>0</v>
      </c>
      <c r="I37" s="61">
        <f>'Статья 6'!I37+'Статья 9'!I37+'Статья 10.1'!I37+'Статья 10.2'!I37+'Статья 10.3'!I37+'Статья 10.4'!I37+'Статья 10.5'!I37+'Статья 10.6'!I37+'Статья 10.7'!I37+'Статья 10.8'!I37+'Статья 10.9'!I37+'Статья 14'!I37+'Статья 17'!I37+'Статья 18'!I37+'Статья 20.1 ч.1'!I37+'Статья 20.1 ч.2'!I37+'Статья 20.1 ч.3'!I37+'Статья 20.1 ч.4'!I37+'Статья 20.1 ч.5'!I37+'Статья 21.1'!I37+'Статья 22'!I37+'Статья 24.1'!I37+'Статья 24.4'!I37+'Статья 30'!I37+'Статья 31'!I37+'статья 6.1'!I37+'Статья 20.1 ч.5.1'!I37+'Статья 20.1 ч.6'!I37+'Статья 20.1 ч.7'!I37</f>
        <v>0</v>
      </c>
      <c r="J37" s="61">
        <f>'Статья 6'!J37+'Статья 9'!J37+'Статья 10.1'!J37+'Статья 10.2'!J37+'Статья 10.3'!J37+'Статья 10.4'!J37+'Статья 10.5'!J37+'Статья 10.6'!J37+'Статья 10.7'!J37+'Статья 10.8'!J37+'Статья 10.9'!J37+'Статья 14'!J37+'Статья 17'!J37+'Статья 18'!J37+'Статья 20.1 ч.1'!J37+'Статья 20.1 ч.2'!J37+'Статья 20.1 ч.3'!J37+'Статья 20.1 ч.4'!J37+'Статья 20.1 ч.5'!J37+'Статья 21.1'!J37+'Статья 22'!J37+'Статья 24.1'!J37+'Статья 24.4'!J37+'Статья 30'!J37+'Статья 31'!J37+'статья 6.1'!J37+'Статья 20.1 ч.5.1'!J37+'Статья 20.1 ч.6'!J37+'Статья 20.1 ч.7'!J37</f>
        <v>30</v>
      </c>
      <c r="K37" s="61">
        <f>'Статья 6'!K37+'Статья 9'!K37+'Статья 10.1'!K37+'Статья 10.2'!K37+'Статья 10.3'!K37+'Статья 10.4'!K37+'Статья 10.5'!K37+'Статья 10.6'!K37+'Статья 10.7'!K37+'Статья 10.8'!K37+'Статья 10.9'!K37+'Статья 14'!K37+'Статья 17'!K37+'Статья 18'!K37+'Статья 20.1 ч.1'!K37+'Статья 20.1 ч.2'!K37+'Статья 20.1 ч.3'!K37+'Статья 20.1 ч.4'!K37+'Статья 20.1 ч.5'!K37+'Статья 21.1'!K37+'Статья 22'!K37+'Статья 24.1'!K37+'Статья 24.4'!K37+'Статья 30'!K37+'Статья 31'!K37+'статья 6.1'!K37+'Статья 20.1 ч.5.1'!K37+'Статья 20.1 ч.6'!K37+'Статья 20.1 ч.7'!K37</f>
        <v>0</v>
      </c>
      <c r="L37" s="61">
        <f>'Статья 6'!L37+'Статья 9'!L37+'Статья 10.1'!L37+'Статья 10.2'!L37+'Статья 10.3'!L37+'Статья 10.4'!L37+'Статья 10.5'!L37+'Статья 10.6'!L37+'Статья 10.7'!L37+'Статья 10.8'!L37+'Статья 10.9'!L37+'Статья 14'!L37+'Статья 17'!L37+'Статья 18'!L37+'Статья 20.1 ч.1'!L37+'Статья 20.1 ч.2'!L37+'Статья 20.1 ч.3'!L37+'Статья 20.1 ч.4'!L37+'Статья 20.1 ч.5'!L37+'Статья 21.1'!L37+'Статья 22'!L37+'Статья 24.1'!L37+'Статья 24.4'!L37+'Статья 30'!L37+'Статья 31'!L37+'статья 6.1'!L37+'Статья 20.1 ч.5.1'!L37+'Статья 20.1 ч.6'!L37+'Статья 20.1 ч.7'!L37</f>
        <v>68</v>
      </c>
      <c r="M37" s="61">
        <f>'Статья 6'!M37+'Статья 9'!M37+'Статья 10.1'!M37+'Статья 10.2'!M37+'Статья 10.3'!M37+'Статья 10.4'!M37+'Статья 10.5'!M37+'Статья 10.6'!M37+'Статья 10.7'!M37+'Статья 10.8'!M37+'Статья 10.9'!M37+'Статья 14'!M37+'Статья 17'!M37+'Статья 18'!M37+'Статья 20.1 ч.1'!M37+'Статья 20.1 ч.2'!M37+'Статья 20.1 ч.3'!M37+'Статья 20.1 ч.4'!M37+'Статья 20.1 ч.5'!M37+'Статья 21.1'!M37+'Статья 22'!M37+'Статья 24.1'!M37+'Статья 24.4'!M37+'Статья 30'!M37+'Статья 31'!M37+'статья 6.1'!M37+'Статья 20.1 ч.5.1'!M37+'Статья 20.1 ч.6'!M37+'Статья 20.1 ч.7'!M37</f>
        <v>0</v>
      </c>
      <c r="N37" s="61">
        <f>'Статья 6'!N37+'Статья 9'!N37+'Статья 10.1'!N37+'Статья 10.2'!N37+'Статья 10.3'!N37+'Статья 10.4'!N37+'Статья 10.5'!N37+'Статья 10.6'!N37+'Статья 10.7'!N37+'Статья 10.8'!N37+'Статья 10.9'!N37+'Статья 14'!N37+'Статья 17'!N37+'Статья 18'!N37+'Статья 20.1 ч.1'!N37+'Статья 20.1 ч.2'!N37+'Статья 20.1 ч.3'!N37+'Статья 20.1 ч.4'!N37+'Статья 20.1 ч.5'!N37+'Статья 21.1'!N37+'Статья 22'!N37+'Статья 24.1'!N37+'Статья 24.4'!N37+'Статья 30'!N37+'Статья 31'!N37+'статья 6.1'!N37+'Статья 20.1 ч.5.1'!N37+'Статья 20.1 ч.6'!N37+'Статья 20.1 ч.7'!N37</f>
        <v>33</v>
      </c>
      <c r="O37" s="61">
        <f>'Статья 6'!O37+'Статья 9'!O37+'Статья 10.1'!O37+'Статья 10.2'!O37+'Статья 10.3'!O37+'Статья 10.4'!O37+'Статья 10.5'!O37+'Статья 10.6'!O37+'Статья 10.7'!O37+'Статья 10.8'!O37+'Статья 10.9'!O37+'Статья 14'!O37+'Статья 17'!O37+'Статья 18'!O37+'Статья 20.1 ч.1'!O37+'Статья 20.1 ч.2'!O37+'Статья 20.1 ч.3'!O37+'Статья 20.1 ч.4'!O37+'Статья 20.1 ч.5'!O37+'Статья 21.1'!O37+'Статья 22'!O37+'Статья 24.1'!O37+'Статья 24.4'!O37+'Статья 30'!O37+'Статья 31'!O37+'статья 6.1'!O37+'Статья 20.1 ч.5.1'!O37+'Статья 20.1 ч.6'!O37+'Статья 20.1 ч.7'!O37</f>
        <v>35</v>
      </c>
      <c r="P37" s="61">
        <f>'Статья 6'!P37+'Статья 9'!P37+'Статья 10.1'!P37+'Статья 10.2'!P37+'Статья 10.3'!P37+'Статья 10.4'!P37+'Статья 10.5'!P37+'Статья 10.6'!P37+'Статья 10.7'!P37+'Статья 10.8'!P37+'Статья 10.9'!P37+'Статья 14'!P37+'Статья 17'!P37+'Статья 18'!P37+'Статья 20.1 ч.1'!P37+'Статья 20.1 ч.2'!P37+'Статья 20.1 ч.3'!P37+'Статья 20.1 ч.4'!P37+'Статья 20.1 ч.5'!P37+'Статья 21.1'!P37+'Статья 22'!P37+'Статья 24.1'!P37+'Статья 24.4'!P37+'Статья 30'!P37+'Статья 31'!P37+'статья 6.1'!P37+'Статья 20.1 ч.5.1'!P37+'Статья 20.1 ч.6'!P37+'Статья 20.1 ч.7'!P37</f>
        <v>0</v>
      </c>
      <c r="Q37" s="61">
        <f>'Статья 6'!Q37+'Статья 9'!Q37+'Статья 10.1'!Q37+'Статья 10.2'!Q37+'Статья 10.3'!Q37+'Статья 10.4'!Q37+'Статья 10.5'!Q37+'Статья 10.6'!Q37+'Статья 10.7'!Q37+'Статья 10.8'!Q37+'Статья 10.9'!Q37+'Статья 14'!Q37+'Статья 17'!Q37+'Статья 18'!Q37+'Статья 20.1 ч.1'!Q37+'Статья 20.1 ч.2'!Q37+'Статья 20.1 ч.3'!Q37+'Статья 20.1 ч.4'!Q37+'Статья 20.1 ч.5'!Q37+'Статья 21.1'!Q37+'Статья 22'!Q37+'Статья 24.1'!Q37+'Статья 24.4'!Q37+'Статья 30'!Q37+'Статья 31'!Q37+'статья 6.1'!Q37+'Статья 20.1 ч.5.1'!Q37+'Статья 20.1 ч.6'!Q37+'Статья 20.1 ч.7'!Q37</f>
        <v>0</v>
      </c>
      <c r="R37" s="133" t="str">
        <f>IF((C37=(D37+E37+F37)),"Выполнено","ОШИБКА (в сумме должно получиться общее количество материалов ст.4+5)")</f>
        <v>Выполнено</v>
      </c>
      <c r="S37" s="65" t="str">
        <f t="shared" si="1"/>
        <v>Выполнено</v>
      </c>
    </row>
    <row r="38" spans="1:19" s="3" customFormat="1" ht="33" customHeight="1" x14ac:dyDescent="0.3">
      <c r="A38" s="62" t="s">
        <v>48</v>
      </c>
      <c r="B38" s="61">
        <f>'Статья 6'!B38+'Статья 9'!B38+'Статья 10.1'!B38+'Статья 10.2'!B38+'Статья 10.3'!B38+'Статья 10.4'!B38+'Статья 10.5'!B38+'Статья 10.6'!B38+'Статья 10.7'!B38+'Статья 10.8'!B38+'Статья 10.9'!B38+'Статья 14'!B38+'Статья 17'!B38+'Статья 18'!B38+'Статья 20.1 ч.1'!B38+'Статья 20.1 ч.2'!B38+'Статья 20.1 ч.3'!B38+'Статья 20.1 ч.4'!B38+'Статья 20.1 ч.5'!B38+'Статья 21.1'!B38+'Статья 22'!B38+'Статья 24.1'!B38+'Статья 24.4'!B38+'Статья 30'!B38+'Статья 31'!B38+'статья 6.1'!B38+'Статья 20.1 ч.5.1'!B38+'Статья 20.1 ч.6'!B38+'Статья 20.1 ч.7'!B38</f>
        <v>0</v>
      </c>
      <c r="C38" s="61">
        <f>'Статья 6'!C38+'Статья 9'!C38+'Статья 10.1'!C38+'Статья 10.2'!C38+'Статья 10.3'!C38+'Статья 10.4'!C38+'Статья 10.5'!C38+'Статья 10.6'!C38+'Статья 10.7'!C38+'Статья 10.8'!C38+'Статья 10.9'!C38+'Статья 14'!C38+'Статья 17'!C38+'Статья 18'!C38+'Статья 20.1 ч.1'!C38+'Статья 20.1 ч.2'!C38+'Статья 20.1 ч.3'!C38+'Статья 20.1 ч.4'!C38+'Статья 20.1 ч.5'!C38+'Статья 21.1'!C38+'Статья 22'!C38+'Статья 24.1'!C38+'Статья 24.4'!C38+'Статья 30'!C38+'Статья 31'!C38+'статья 6.1'!C38+'Статья 20.1 ч.5.1'!B38+'Статья 20.1 ч.6'!C38+'Статья 20.1 ч.7'!C38</f>
        <v>87</v>
      </c>
      <c r="D38" s="61">
        <f>'Статья 6'!D38+'Статья 9'!D38+'Статья 10.1'!D38+'Статья 10.2'!D38+'Статья 10.3'!D38+'Статья 10.4'!D38+'Статья 10.5'!D38+'Статья 10.6'!D38+'Статья 10.7'!D38+'Статья 10.8'!D38+'Статья 10.9'!D38+'Статья 14'!D38+'Статья 17'!D38+'Статья 18'!D38+'Статья 20.1 ч.1'!D38+'Статья 20.1 ч.2'!D38+'Статья 20.1 ч.3'!D38+'Статья 20.1 ч.4'!D38+'Статья 20.1 ч.5'!D38+'Статья 21.1'!D38+'Статья 22'!D38+'Статья 24.1'!D38+'Статья 24.4'!D38+'Статья 30'!D38+'Статья 31'!D38+'статья 6.1'!D38+'Статья 20.1 ч.5.1'!D38+'Статья 20.1 ч.6'!D38+'Статья 20.1 ч.7'!D38</f>
        <v>42</v>
      </c>
      <c r="E38" s="61">
        <f>'Статья 6'!E38+'Статья 9'!E38+'Статья 10.1'!E38+'Статья 10.2'!E38+'Статья 10.3'!E38+'Статья 10.4'!E38+'Статья 10.5'!E38+'Статья 10.6'!E38+'Статья 10.7'!E38+'Статья 10.8'!E38+'Статья 10.9'!E38+'Статья 14'!E38+'Статья 17'!E38+'Статья 18'!E38+'Статья 20.1 ч.1'!E38+'Статья 20.1 ч.2'!E38+'Статья 20.1 ч.3'!E38+'Статья 20.1 ч.4'!E38+'Статья 20.1 ч.5'!E38+'Статья 21.1'!E38+'Статья 22'!E38+'Статья 24.1'!E38+'Статья 24.4'!E38+'Статья 30'!E38+'Статья 31'!E38+'статья 6.1'!E38+'Статья 20.1 ч.5.1'!E38+'Статья 20.1 ч.6'!E38+'Статья 20.1 ч.7'!E38</f>
        <v>45</v>
      </c>
      <c r="F38" s="61">
        <f>'Статья 6'!F38+'Статья 9'!F38+'Статья 10.1'!F38+'Статья 10.2'!F38+'Статья 10.3'!F38+'Статья 10.4'!F38+'Статья 10.5'!F38+'Статья 10.6'!F38+'Статья 10.7'!F38+'Статья 10.8'!F38+'Статья 10.9'!F38+'Статья 14'!F38+'Статья 17'!F38+'Статья 18'!F38+'Статья 20.1 ч.1'!F38+'Статья 20.1 ч.2'!F38+'Статья 20.1 ч.3'!F38+'Статья 20.1 ч.4'!F38+'Статья 20.1 ч.5'!F38+'Статья 21.1'!F38+'Статья 22'!F38+'Статья 24.1'!F38+'Статья 24.4'!F38+'Статья 30'!F38+'Статья 31'!F38+'статья 6.1'!F38+'Статья 20.1 ч.5.1'!F38+'Статья 20.1 ч.6'!F38+'Статья 20.1 ч.7'!F38</f>
        <v>0</v>
      </c>
      <c r="G38" s="61">
        <f>'Статья 6'!G38+'Статья 9'!G38+'Статья 10.1'!G38+'Статья 10.2'!G38+'Статья 10.3'!G38+'Статья 10.4'!G38+'Статья 10.5'!G38+'Статья 10.6'!G38+'Статья 10.7'!G38+'Статья 10.8'!G38+'Статья 10.9'!G38+'Статья 14'!G38+'Статья 17'!G38+'Статья 18'!G38+'Статья 20.1 ч.1'!G38+'Статья 20.1 ч.2'!G38+'Статья 20.1 ч.3'!G38+'Статья 20.1 ч.4'!G38+'Статья 20.1 ч.5'!G38+'Статья 21.1'!G38+'Статья 22'!G38+'Статья 24.1'!G38+'Статья 24.4'!G38+'Статья 30'!G38+'Статья 31'!G38+'статья 6.1'!G38+'Статья 20.1 ч.5.1'!G38+'Статья 20.1 ч.6'!G38+'Статья 20.1 ч.7'!G38</f>
        <v>18</v>
      </c>
      <c r="H38" s="61">
        <f>'Статья 6'!H38+'Статья 9'!H38+'Статья 10.1'!H38+'Статья 10.2'!H38+'Статья 10.3'!H38+'Статья 10.4'!H38+'Статья 10.5'!H38+'Статья 10.6'!H38+'Статья 10.7'!H38+'Статья 10.8'!H38+'Статья 10.9'!H38+'Статья 14'!H38+'Статья 17'!H38+'Статья 18'!H38+'Статья 20.1 ч.1'!H38+'Статья 20.1 ч.2'!H38+'Статья 20.1 ч.3'!H38+'Статья 20.1 ч.4'!H38+'Статья 20.1 ч.5'!H38+'Статья 21.1'!H38+'Статья 22'!H38+'Статья 24.1'!H38+'Статья 24.4'!H38+'Статья 30'!H38+'Статья 31'!H38+'статья 6.1'!H38+'Статья 20.1 ч.5.1'!H38+'Статья 20.1 ч.6'!H38+'Статья 20.1 ч.7'!H38</f>
        <v>21</v>
      </c>
      <c r="I38" s="61">
        <f>'Статья 6'!I38+'Статья 9'!I38+'Статья 10.1'!I38+'Статья 10.2'!I38+'Статья 10.3'!I38+'Статья 10.4'!I38+'Статья 10.5'!I38+'Статья 10.6'!I38+'Статья 10.7'!I38+'Статья 10.8'!I38+'Статья 10.9'!I38+'Статья 14'!I38+'Статья 17'!I38+'Статья 18'!I38+'Статья 20.1 ч.1'!I38+'Статья 20.1 ч.2'!I38+'Статья 20.1 ч.3'!I38+'Статья 20.1 ч.4'!I38+'Статья 20.1 ч.5'!I38+'Статья 21.1'!I38+'Статья 22'!I38+'Статья 24.1'!I38+'Статья 24.4'!I38+'Статья 30'!I38+'Статья 31'!I38+'статья 6.1'!I38+'Статья 20.1 ч.5.1'!I38+'Статья 20.1 ч.6'!I38+'Статья 20.1 ч.7'!I38</f>
        <v>0</v>
      </c>
      <c r="J38" s="61">
        <f>'Статья 6'!J38+'Статья 9'!J38+'Статья 10.1'!J38+'Статья 10.2'!J38+'Статья 10.3'!J38+'Статья 10.4'!J38+'Статья 10.5'!J38+'Статья 10.6'!J38+'Статья 10.7'!J38+'Статья 10.8'!J38+'Статья 10.9'!J38+'Статья 14'!J38+'Статья 17'!J38+'Статья 18'!J38+'Статья 20.1 ч.1'!J38+'Статья 20.1 ч.2'!J38+'Статья 20.1 ч.3'!J38+'Статья 20.1 ч.4'!J38+'Статья 20.1 ч.5'!J38+'Статья 21.1'!J38+'Статья 22'!J38+'Статья 24.1'!J38+'Статья 24.4'!J38+'Статья 30'!J38+'Статья 31'!J38+'статья 6.1'!J38+'Статья 20.1 ч.5.1'!J38+'Статья 20.1 ч.6'!J38+'Статья 20.1 ч.7'!J38</f>
        <v>29</v>
      </c>
      <c r="K38" s="61">
        <f>'Статья 6'!K38+'Статья 9'!K38+'Статья 10.1'!K38+'Статья 10.2'!K38+'Статья 10.3'!K38+'Статья 10.4'!K38+'Статья 10.5'!K38+'Статья 10.6'!K38+'Статья 10.7'!K38+'Статья 10.8'!K38+'Статья 10.9'!K38+'Статья 14'!K38+'Статья 17'!K38+'Статья 18'!K38+'Статья 20.1 ч.1'!K38+'Статья 20.1 ч.2'!K38+'Статья 20.1 ч.3'!K38+'Статья 20.1 ч.4'!K38+'Статья 20.1 ч.5'!K38+'Статья 21.1'!K38+'Статья 22'!K38+'Статья 24.1'!K38+'Статья 24.4'!K38+'Статья 30'!K38+'Статья 31'!K38+'статья 6.1'!K38+'Статья 20.1 ч.5.1'!K38+'Статья 20.1 ч.6'!K38+'Статья 20.1 ч.7'!K38</f>
        <v>0</v>
      </c>
      <c r="L38" s="61">
        <f>'Статья 6'!L38+'Статья 9'!L38+'Статья 10.1'!L38+'Статья 10.2'!L38+'Статья 10.3'!L38+'Статья 10.4'!L38+'Статья 10.5'!L38+'Статья 10.6'!L38+'Статья 10.7'!L38+'Статья 10.8'!L38+'Статья 10.9'!L38+'Статья 14'!L38+'Статья 17'!L38+'Статья 18'!L38+'Статья 20.1 ч.1'!L38+'Статья 20.1 ч.2'!L38+'Статья 20.1 ч.3'!L38+'Статья 20.1 ч.4'!L38+'Статья 20.1 ч.5'!L38+'Статья 21.1'!L38+'Статья 22'!L38+'Статья 24.1'!L38+'Статья 24.4'!L38+'Статья 30'!L38+'Статья 31'!L38+'статья 6.1'!L38+'Статья 20.1 ч.5.1'!L38+'Статья 20.1 ч.6'!L38+'Статья 20.1 ч.7'!L38</f>
        <v>48</v>
      </c>
      <c r="M38" s="61">
        <f>'Статья 6'!M38+'Статья 9'!M38+'Статья 10.1'!M38+'Статья 10.2'!M38+'Статья 10.3'!M38+'Статья 10.4'!M38+'Статья 10.5'!M38+'Статья 10.6'!M38+'Статья 10.7'!M38+'Статья 10.8'!M38+'Статья 10.9'!M38+'Статья 14'!M38+'Статья 17'!M38+'Статья 18'!M38+'Статья 20.1 ч.1'!M38+'Статья 20.1 ч.2'!M38+'Статья 20.1 ч.3'!M38+'Статья 20.1 ч.4'!M38+'Статья 20.1 ч.5'!M38+'Статья 21.1'!M38+'Статья 22'!M38+'Статья 24.1'!M38+'Статья 24.4'!M38+'Статья 30'!M38+'Статья 31'!M38+'статья 6.1'!M38+'Статья 20.1 ч.5.1'!M38+'Статья 20.1 ч.6'!M38+'Статья 20.1 ч.7'!M38</f>
        <v>0</v>
      </c>
      <c r="N38" s="61">
        <f>'Статья 6'!N38+'Статья 9'!N38+'Статья 10.1'!N38+'Статья 10.2'!N38+'Статья 10.3'!N38+'Статья 10.4'!N38+'Статья 10.5'!N38+'Статья 10.6'!N38+'Статья 10.7'!N38+'Статья 10.8'!N38+'Статья 10.9'!N38+'Статья 14'!N38+'Статья 17'!N38+'Статья 18'!N38+'Статья 20.1 ч.1'!N38+'Статья 20.1 ч.2'!N38+'Статья 20.1 ч.3'!N38+'Статья 20.1 ч.4'!N38+'Статья 20.1 ч.5'!N38+'Статья 21.1'!N38+'Статья 22'!N38+'Статья 24.1'!N38+'Статья 24.4'!N38+'Статья 30'!N38+'Статья 31'!N38+'статья 6.1'!N38+'Статья 20.1 ч.5.1'!N38+'Статья 20.1 ч.6'!N38+'Статья 20.1 ч.7'!N38</f>
        <v>24</v>
      </c>
      <c r="O38" s="61">
        <f>'Статья 6'!O38+'Статья 9'!O38+'Статья 10.1'!O38+'Статья 10.2'!O38+'Статья 10.3'!O38+'Статья 10.4'!O38+'Статья 10.5'!O38+'Статья 10.6'!O38+'Статья 10.7'!O38+'Статья 10.8'!O38+'Статья 10.9'!O38+'Статья 14'!O38+'Статья 17'!O38+'Статья 18'!O38+'Статья 20.1 ч.1'!O38+'Статья 20.1 ч.2'!O38+'Статья 20.1 ч.3'!O38+'Статья 20.1 ч.4'!O38+'Статья 20.1 ч.5'!O38+'Статья 21.1'!O38+'Статья 22'!O38+'Статья 24.1'!O38+'Статья 24.4'!O38+'Статья 30'!O38+'Статья 31'!O38+'статья 6.1'!O38+'Статья 20.1 ч.5.1'!O38+'Статья 20.1 ч.6'!O38+'Статья 20.1 ч.7'!O38</f>
        <v>16</v>
      </c>
      <c r="P38" s="61">
        <f>'Статья 6'!P38+'Статья 9'!P38+'Статья 10.1'!P38+'Статья 10.2'!P38+'Статья 10.3'!P38+'Статья 10.4'!P38+'Статья 10.5'!P38+'Статья 10.6'!P38+'Статья 10.7'!P38+'Статья 10.8'!P38+'Статья 10.9'!P38+'Статья 14'!P38+'Статья 17'!P38+'Статья 18'!P38+'Статья 20.1 ч.1'!P38+'Статья 20.1 ч.2'!P38+'Статья 20.1 ч.3'!P38+'Статья 20.1 ч.4'!P38+'Статья 20.1 ч.5'!P38+'Статья 21.1'!P38+'Статья 22'!P38+'Статья 24.1'!P38+'Статья 24.4'!P38+'Статья 30'!P38+'Статья 31'!P38+'статья 6.1'!P38+'Статья 20.1 ч.5.1'!P38+'Статья 20.1 ч.6'!P38+'Статья 20.1 ч.7'!P38</f>
        <v>8</v>
      </c>
      <c r="Q38" s="61">
        <f>'Статья 6'!Q38+'Статья 9'!Q38+'Статья 10.1'!Q38+'Статья 10.2'!Q38+'Статья 10.3'!Q38+'Статья 10.4'!Q38+'Статья 10.5'!Q38+'Статья 10.6'!Q38+'Статья 10.7'!Q38+'Статья 10.8'!Q38+'Статья 10.9'!Q38+'Статья 14'!Q38+'Статья 17'!Q38+'Статья 18'!Q38+'Статья 20.1 ч.1'!Q38+'Статья 20.1 ч.2'!Q38+'Статья 20.1 ч.3'!Q38+'Статья 20.1 ч.4'!Q38+'Статья 20.1 ч.5'!Q38+'Статья 21.1'!Q38+'Статья 22'!Q38+'Статья 24.1'!Q38+'Статья 24.4'!Q38+'Статья 30'!Q38+'Статья 31'!Q38+'статья 6.1'!Q38+'Статья 20.1 ч.5.1'!Q38+'Статья 20.1 ч.6'!Q38+'Статья 20.1 ч.7'!Q38</f>
        <v>0</v>
      </c>
      <c r="R38" s="133" t="str">
        <f t="shared" si="0"/>
        <v>Выполнено</v>
      </c>
      <c r="S38" s="65" t="str">
        <f t="shared" si="1"/>
        <v>Выполнено</v>
      </c>
    </row>
    <row r="39" spans="1:19" s="3" customFormat="1" ht="33" customHeight="1" x14ac:dyDescent="0.3">
      <c r="A39" s="62" t="s">
        <v>49</v>
      </c>
      <c r="B39" s="61">
        <f>'Статья 6'!B39+'Статья 9'!B39+'Статья 10.1'!B39+'Статья 10.2'!B39+'Статья 10.3'!B39+'Статья 10.4'!B39+'Статья 10.5'!B39+'Статья 10.6'!B39+'Статья 10.7'!B39+'Статья 10.8'!B39+'Статья 10.9'!B39+'Статья 14'!B39+'Статья 17'!B39+'Статья 18'!B39+'Статья 20.1 ч.1'!B39+'Статья 20.1 ч.2'!B39+'Статья 20.1 ч.3'!B39+'Статья 20.1 ч.4'!B39+'Статья 20.1 ч.5'!B39+'Статья 21.1'!B39+'Статья 22'!B39+'Статья 24.1'!B39+'Статья 24.4'!B39+'Статья 30'!B39+'Статья 31'!B39+'статья 6.1'!B39+'Статья 20.1 ч.5.1'!B39+'Статья 20.1 ч.6'!B39+'Статья 20.1 ч.7'!B39</f>
        <v>73</v>
      </c>
      <c r="C39" s="61">
        <f>'Статья 6'!C39+'Статья 9'!C39+'Статья 10.1'!C39+'Статья 10.2'!C39+'Статья 10.3'!C39+'Статья 10.4'!C39+'Статья 10.5'!C39+'Статья 10.6'!C39+'Статья 10.7'!C39+'Статья 10.8'!C39+'Статья 10.9'!C39+'Статья 14'!C39+'Статья 17'!C39+'Статья 18'!C39+'Статья 20.1 ч.1'!C39+'Статья 20.1 ч.2'!C39+'Статья 20.1 ч.3'!C39+'Статья 20.1 ч.4'!C39+'Статья 20.1 ч.5'!C39+'Статья 21.1'!C39+'Статья 22'!C39+'Статья 24.1'!C39+'Статья 24.4'!C39+'Статья 30'!C39+'Статья 31'!C39+'статья 6.1'!C39+'Статья 20.1 ч.5.1'!B39+'Статья 20.1 ч.6'!C39+'Статья 20.1 ч.7'!C39</f>
        <v>76</v>
      </c>
      <c r="D39" s="61">
        <f>'Статья 6'!D39+'Статья 9'!D39+'Статья 10.1'!D39+'Статья 10.2'!D39+'Статья 10.3'!D39+'Статья 10.4'!D39+'Статья 10.5'!D39+'Статья 10.6'!D39+'Статья 10.7'!D39+'Статья 10.8'!D39+'Статья 10.9'!D39+'Статья 14'!D39+'Статья 17'!D39+'Статья 18'!D39+'Статья 20.1 ч.1'!D39+'Статья 20.1 ч.2'!D39+'Статья 20.1 ч.3'!D39+'Статья 20.1 ч.4'!D39+'Статья 20.1 ч.5'!D39+'Статья 21.1'!D39+'Статья 22'!D39+'Статья 24.1'!D39+'Статья 24.4'!D39+'Статья 30'!D39+'Статья 31'!D39+'статья 6.1'!D39+'Статья 20.1 ч.5.1'!D39+'Статья 20.1 ч.6'!D39+'Статья 20.1 ч.7'!D39</f>
        <v>56</v>
      </c>
      <c r="E39" s="61">
        <f>'Статья 6'!E39+'Статья 9'!E39+'Статья 10.1'!E39+'Статья 10.2'!E39+'Статья 10.3'!E39+'Статья 10.4'!E39+'Статья 10.5'!E39+'Статья 10.6'!E39+'Статья 10.7'!E39+'Статья 10.8'!E39+'Статья 10.9'!E39+'Статья 14'!E39+'Статья 17'!E39+'Статья 18'!E39+'Статья 20.1 ч.1'!E39+'Статья 20.1 ч.2'!E39+'Статья 20.1 ч.3'!E39+'Статья 20.1 ч.4'!E39+'Статья 20.1 ч.5'!E39+'Статья 21.1'!E39+'Статья 22'!E39+'Статья 24.1'!E39+'Статья 24.4'!E39+'Статья 30'!E39+'Статья 31'!E39+'статья 6.1'!E39+'Статья 20.1 ч.5.1'!E39+'Статья 20.1 ч.6'!E39+'Статья 20.1 ч.7'!E39</f>
        <v>20</v>
      </c>
      <c r="F39" s="61">
        <f>'Статья 6'!F39+'Статья 9'!F39+'Статья 10.1'!F39+'Статья 10.2'!F39+'Статья 10.3'!F39+'Статья 10.4'!F39+'Статья 10.5'!F39+'Статья 10.6'!F39+'Статья 10.7'!F39+'Статья 10.8'!F39+'Статья 10.9'!F39+'Статья 14'!F39+'Статья 17'!F39+'Статья 18'!F39+'Статья 20.1 ч.1'!F39+'Статья 20.1 ч.2'!F39+'Статья 20.1 ч.3'!F39+'Статья 20.1 ч.4'!F39+'Статья 20.1 ч.5'!F39+'Статья 21.1'!F39+'Статья 22'!F39+'Статья 24.1'!F39+'Статья 24.4'!F39+'Статья 30'!F39+'Статья 31'!F39+'статья 6.1'!F39+'Статья 20.1 ч.5.1'!F39+'Статья 20.1 ч.6'!F39+'Статья 20.1 ч.7'!F39</f>
        <v>0</v>
      </c>
      <c r="G39" s="61">
        <f>'Статья 6'!G39+'Статья 9'!G39+'Статья 10.1'!G39+'Статья 10.2'!G39+'Статья 10.3'!G39+'Статья 10.4'!G39+'Статья 10.5'!G39+'Статья 10.6'!G39+'Статья 10.7'!G39+'Статья 10.8'!G39+'Статья 10.9'!G39+'Статья 14'!G39+'Статья 17'!G39+'Статья 18'!G39+'Статья 20.1 ч.1'!G39+'Статья 20.1 ч.2'!G39+'Статья 20.1 ч.3'!G39+'Статья 20.1 ч.4'!G39+'Статья 20.1 ч.5'!G39+'Статья 21.1'!G39+'Статья 22'!G39+'Статья 24.1'!G39+'Статья 24.4'!G39+'Статья 30'!G39+'Статья 31'!G39+'статья 6.1'!G39+'Статья 20.1 ч.5.1'!G39+'Статья 20.1 ч.6'!G39+'Статья 20.1 ч.7'!G39</f>
        <v>0</v>
      </c>
      <c r="H39" s="61">
        <f>'Статья 6'!H39+'Статья 9'!H39+'Статья 10.1'!H39+'Статья 10.2'!H39+'Статья 10.3'!H39+'Статья 10.4'!H39+'Статья 10.5'!H39+'Статья 10.6'!H39+'Статья 10.7'!H39+'Статья 10.8'!H39+'Статья 10.9'!H39+'Статья 14'!H39+'Статья 17'!H39+'Статья 18'!H39+'Статья 20.1 ч.1'!H39+'Статья 20.1 ч.2'!H39+'Статья 20.1 ч.3'!H39+'Статья 20.1 ч.4'!H39+'Статья 20.1 ч.5'!H39+'Статья 21.1'!H39+'Статья 22'!H39+'Статья 24.1'!H39+'Статья 24.4'!H39+'Статья 30'!H39+'Статья 31'!H39+'статья 6.1'!H39+'Статья 20.1 ч.5.1'!H39+'Статья 20.1 ч.6'!H39+'Статья 20.1 ч.7'!H39</f>
        <v>0</v>
      </c>
      <c r="I39" s="61">
        <f>'Статья 6'!I39+'Статья 9'!I39+'Статья 10.1'!I39+'Статья 10.2'!I39+'Статья 10.3'!I39+'Статья 10.4'!I39+'Статья 10.5'!I39+'Статья 10.6'!I39+'Статья 10.7'!I39+'Статья 10.8'!I39+'Статья 10.9'!I39+'Статья 14'!I39+'Статья 17'!I39+'Статья 18'!I39+'Статья 20.1 ч.1'!I39+'Статья 20.1 ч.2'!I39+'Статья 20.1 ч.3'!I39+'Статья 20.1 ч.4'!I39+'Статья 20.1 ч.5'!I39+'Статья 21.1'!I39+'Статья 22'!I39+'Статья 24.1'!I39+'Статья 24.4'!I39+'Статья 30'!I39+'Статья 31'!I39+'статья 6.1'!I39+'Статья 20.1 ч.5.1'!I39+'Статья 20.1 ч.6'!I39+'Статья 20.1 ч.7'!I39</f>
        <v>0</v>
      </c>
      <c r="J39" s="61">
        <f>'Статья 6'!J39+'Статья 9'!J39+'Статья 10.1'!J39+'Статья 10.2'!J39+'Статья 10.3'!J39+'Статья 10.4'!J39+'Статья 10.5'!J39+'Статья 10.6'!J39+'Статья 10.7'!J39+'Статья 10.8'!J39+'Статья 10.9'!J39+'Статья 14'!J39+'Статья 17'!J39+'Статья 18'!J39+'Статья 20.1 ч.1'!J39+'Статья 20.1 ч.2'!J39+'Статья 20.1 ч.3'!J39+'Статья 20.1 ч.4'!J39+'Статья 20.1 ч.5'!J39+'Статья 21.1'!J39+'Статья 22'!J39+'Статья 24.1'!J39+'Статья 24.4'!J39+'Статья 30'!J39+'Статья 31'!J39+'статья 6.1'!J39+'Статья 20.1 ч.5.1'!J39+'Статья 20.1 ч.6'!J39+'Статья 20.1 ч.7'!J39</f>
        <v>56</v>
      </c>
      <c r="K39" s="61">
        <f>'Статья 6'!K39+'Статья 9'!K39+'Статья 10.1'!K39+'Статья 10.2'!K39+'Статья 10.3'!K39+'Статья 10.4'!K39+'Статья 10.5'!K39+'Статья 10.6'!K39+'Статья 10.7'!K39+'Статья 10.8'!K39+'Статья 10.9'!K39+'Статья 14'!K39+'Статья 17'!K39+'Статья 18'!K39+'Статья 20.1 ч.1'!K39+'Статья 20.1 ч.2'!K39+'Статья 20.1 ч.3'!K39+'Статья 20.1 ч.4'!K39+'Статья 20.1 ч.5'!K39+'Статья 21.1'!K39+'Статья 22'!K39+'Статья 24.1'!K39+'Статья 24.4'!K39+'Статья 30'!K39+'Статья 31'!K39+'статья 6.1'!K39+'Статья 20.1 ч.5.1'!K39+'Статья 20.1 ч.6'!K39+'Статья 20.1 ч.7'!K39</f>
        <v>0</v>
      </c>
      <c r="L39" s="61">
        <f>'Статья 6'!L39+'Статья 9'!L39+'Статья 10.1'!L39+'Статья 10.2'!L39+'Статья 10.3'!L39+'Статья 10.4'!L39+'Статья 10.5'!L39+'Статья 10.6'!L39+'Статья 10.7'!L39+'Статья 10.8'!L39+'Статья 10.9'!L39+'Статья 14'!L39+'Статья 17'!L39+'Статья 18'!L39+'Статья 20.1 ч.1'!L39+'Статья 20.1 ч.2'!L39+'Статья 20.1 ч.3'!L39+'Статья 20.1 ч.4'!L39+'Статья 20.1 ч.5'!L39+'Статья 21.1'!L39+'Статья 22'!L39+'Статья 24.1'!L39+'Статья 24.4'!L39+'Статья 30'!L39+'Статья 31'!L39+'статья 6.1'!L39+'Статья 20.1 ч.5.1'!L39+'Статья 20.1 ч.6'!L39+'Статья 20.1 ч.7'!L39</f>
        <v>108</v>
      </c>
      <c r="M39" s="61">
        <f>'Статья 6'!M39+'Статья 9'!M39+'Статья 10.1'!M39+'Статья 10.2'!M39+'Статья 10.3'!M39+'Статья 10.4'!M39+'Статья 10.5'!M39+'Статья 10.6'!M39+'Статья 10.7'!M39+'Статья 10.8'!M39+'Статья 10.9'!M39+'Статья 14'!M39+'Статья 17'!M39+'Статья 18'!M39+'Статья 20.1 ч.1'!M39+'Статья 20.1 ч.2'!M39+'Статья 20.1 ч.3'!M39+'Статья 20.1 ч.4'!M39+'Статья 20.1 ч.5'!M39+'Статья 21.1'!M39+'Статья 22'!M39+'Статья 24.1'!M39+'Статья 24.4'!M39+'Статья 30'!M39+'Статья 31'!M39+'статья 6.1'!M39+'Статья 20.1 ч.5.1'!M39+'Статья 20.1 ч.6'!M39+'Статья 20.1 ч.7'!M39</f>
        <v>0</v>
      </c>
      <c r="N39" s="61">
        <f>'Статья 6'!N39+'Статья 9'!N39+'Статья 10.1'!N39+'Статья 10.2'!N39+'Статья 10.3'!N39+'Статья 10.4'!N39+'Статья 10.5'!N39+'Статья 10.6'!N39+'Статья 10.7'!N39+'Статья 10.8'!N39+'Статья 10.9'!N39+'Статья 14'!N39+'Статья 17'!N39+'Статья 18'!N39+'Статья 20.1 ч.1'!N39+'Статья 20.1 ч.2'!N39+'Статья 20.1 ч.3'!N39+'Статья 20.1 ч.4'!N39+'Статья 20.1 ч.5'!N39+'Статья 21.1'!N39+'Статья 22'!N39+'Статья 24.1'!N39+'Статья 24.4'!N39+'Статья 30'!N39+'Статья 31'!N39+'статья 6.1'!N39+'Статья 20.1 ч.5.1'!N39+'Статья 20.1 ч.6'!N39+'Статья 20.1 ч.7'!N39</f>
        <v>89</v>
      </c>
      <c r="O39" s="61">
        <f>'Статья 6'!O39+'Статья 9'!O39+'Статья 10.1'!O39+'Статья 10.2'!O39+'Статья 10.3'!O39+'Статья 10.4'!O39+'Статья 10.5'!O39+'Статья 10.6'!O39+'Статья 10.7'!O39+'Статья 10.8'!O39+'Статья 10.9'!O39+'Статья 14'!O39+'Статья 17'!O39+'Статья 18'!O39+'Статья 20.1 ч.1'!O39+'Статья 20.1 ч.2'!O39+'Статья 20.1 ч.3'!O39+'Статья 20.1 ч.4'!O39+'Статья 20.1 ч.5'!O39+'Статья 21.1'!O39+'Статья 22'!O39+'Статья 24.1'!O39+'Статья 24.4'!O39+'Статья 30'!O39+'Статья 31'!O39+'статья 6.1'!O39+'Статья 20.1 ч.5.1'!O39+'Статья 20.1 ч.6'!O39+'Статья 20.1 ч.7'!O39</f>
        <v>15</v>
      </c>
      <c r="P39" s="61">
        <f>'Статья 6'!P39+'Статья 9'!P39+'Статья 10.1'!P39+'Статья 10.2'!P39+'Статья 10.3'!P39+'Статья 10.4'!P39+'Статья 10.5'!P39+'Статья 10.6'!P39+'Статья 10.7'!P39+'Статья 10.8'!P39+'Статья 10.9'!P39+'Статья 14'!P39+'Статья 17'!P39+'Статья 18'!P39+'Статья 20.1 ч.1'!P39+'Статья 20.1 ч.2'!P39+'Статья 20.1 ч.3'!P39+'Статья 20.1 ч.4'!P39+'Статья 20.1 ч.5'!P39+'Статья 21.1'!P39+'Статья 22'!P39+'Статья 24.1'!P39+'Статья 24.4'!P39+'Статья 30'!P39+'Статья 31'!P39+'статья 6.1'!P39+'Статья 20.1 ч.5.1'!P39+'Статья 20.1 ч.6'!P39+'Статья 20.1 ч.7'!P39</f>
        <v>4</v>
      </c>
      <c r="Q39" s="61">
        <f>'Статья 6'!Q39+'Статья 9'!Q39+'Статья 10.1'!Q39+'Статья 10.2'!Q39+'Статья 10.3'!Q39+'Статья 10.4'!Q39+'Статья 10.5'!Q39+'Статья 10.6'!Q39+'Статья 10.7'!Q39+'Статья 10.8'!Q39+'Статья 10.9'!Q39+'Статья 14'!Q39+'Статья 17'!Q39+'Статья 18'!Q39+'Статья 20.1 ч.1'!Q39+'Статья 20.1 ч.2'!Q39+'Статья 20.1 ч.3'!Q39+'Статья 20.1 ч.4'!Q39+'Статья 20.1 ч.5'!Q39+'Статья 21.1'!Q39+'Статья 22'!Q39+'Статья 24.1'!Q39+'Статья 24.4'!Q39+'Статья 30'!Q39+'Статья 31'!Q39+'статья 6.1'!Q39+'Статья 20.1 ч.5.1'!Q39+'Статья 20.1 ч.6'!Q39+'Статья 20.1 ч.7'!Q39</f>
        <v>41</v>
      </c>
      <c r="R39" s="133" t="str">
        <f t="shared" si="0"/>
        <v>Выполнено</v>
      </c>
      <c r="S39" s="65" t="str">
        <f t="shared" si="1"/>
        <v>Выполнено</v>
      </c>
    </row>
    <row r="40" spans="1:19" s="3" customFormat="1" ht="36" customHeight="1" x14ac:dyDescent="0.3">
      <c r="A40" s="14" t="s">
        <v>17</v>
      </c>
      <c r="B40" s="50">
        <f>SUM(B11:B39)</f>
        <v>93</v>
      </c>
      <c r="C40" s="50">
        <f t="shared" ref="C40:Q40" si="2">SUM(C11:C39)</f>
        <v>1229</v>
      </c>
      <c r="D40" s="32">
        <f t="shared" si="2"/>
        <v>1026</v>
      </c>
      <c r="E40" s="32">
        <f t="shared" si="2"/>
        <v>202</v>
      </c>
      <c r="F40" s="32">
        <f t="shared" si="2"/>
        <v>1</v>
      </c>
      <c r="G40" s="32">
        <f t="shared" si="2"/>
        <v>19</v>
      </c>
      <c r="H40" s="32">
        <f t="shared" si="2"/>
        <v>23</v>
      </c>
      <c r="I40" s="32">
        <f t="shared" si="2"/>
        <v>8</v>
      </c>
      <c r="J40" s="50">
        <f t="shared" si="2"/>
        <v>132</v>
      </c>
      <c r="K40" s="50">
        <f t="shared" si="2"/>
        <v>0</v>
      </c>
      <c r="L40" s="50">
        <f>SUM(L11:L39)</f>
        <v>1212</v>
      </c>
      <c r="M40" s="50">
        <f t="shared" si="2"/>
        <v>0</v>
      </c>
      <c r="N40" s="32">
        <f t="shared" si="2"/>
        <v>1093</v>
      </c>
      <c r="O40" s="32">
        <f t="shared" si="2"/>
        <v>103</v>
      </c>
      <c r="P40" s="32">
        <f t="shared" si="2"/>
        <v>16</v>
      </c>
      <c r="Q40" s="32">
        <f t="shared" si="2"/>
        <v>60</v>
      </c>
      <c r="R40" s="131" t="str">
        <f>IF((C40=(D40+E40+F40)),"Выполнено","ОШИБКА (в сумме должно получиться общее количество материалов ст.4+5+6)")</f>
        <v>Выполнено</v>
      </c>
      <c r="S40" s="132" t="s">
        <v>124</v>
      </c>
    </row>
    <row r="41" spans="1:19" ht="17.25" customHeight="1" x14ac:dyDescent="0.2">
      <c r="A41" s="4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3" spans="1:19" ht="36.75" customHeight="1" x14ac:dyDescent="0.35">
      <c r="C43" s="35"/>
      <c r="D43" s="45"/>
      <c r="N43" s="33"/>
    </row>
  </sheetData>
  <mergeCells count="21">
    <mergeCell ref="D6:F6"/>
    <mergeCell ref="L5:P5"/>
    <mergeCell ref="L6:L8"/>
    <mergeCell ref="I5:I8"/>
    <mergeCell ref="G5:G8"/>
    <mergeCell ref="Q5:Q8"/>
    <mergeCell ref="F7:F8"/>
    <mergeCell ref="A3:Q3"/>
    <mergeCell ref="A5:A8"/>
    <mergeCell ref="B5:B8"/>
    <mergeCell ref="H5:H8"/>
    <mergeCell ref="C6:C8"/>
    <mergeCell ref="N7:O7"/>
    <mergeCell ref="M6:P6"/>
    <mergeCell ref="M7:M8"/>
    <mergeCell ref="J5:J8"/>
    <mergeCell ref="C5:F5"/>
    <mergeCell ref="D7:D8"/>
    <mergeCell ref="E7:E8"/>
    <mergeCell ref="P7:P8"/>
    <mergeCell ref="K5:K8"/>
  </mergeCells>
  <phoneticPr fontId="16" type="noConversion"/>
  <pageMargins left="0.7" right="0.7" top="0.75" bottom="0.75" header="0.3" footer="0.3"/>
  <pageSetup paperSize="9" scale="2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zoomScale="50" zoomScaleNormal="50" workbookViewId="0">
      <selection activeCell="O34" sqref="O34"/>
    </sheetView>
  </sheetViews>
  <sheetFormatPr defaultRowHeight="12.75" x14ac:dyDescent="0.2"/>
  <cols>
    <col min="1" max="1" width="67.85546875" style="1" customWidth="1"/>
    <col min="2" max="2" width="17.5703125" style="19" customWidth="1"/>
    <col min="3" max="3" width="13.7109375" style="19" customWidth="1"/>
    <col min="4" max="4" width="20.140625" style="19" customWidth="1"/>
    <col min="5" max="5" width="21" style="19" customWidth="1"/>
    <col min="6" max="6" width="17" style="19" customWidth="1"/>
    <col min="7" max="10" width="28.5703125" style="19" customWidth="1"/>
    <col min="11" max="11" width="28.28515625" style="19" customWidth="1"/>
    <col min="12" max="12" width="17.140625" style="19" customWidth="1"/>
    <col min="13" max="13" width="24.7109375" style="19" customWidth="1"/>
    <col min="14" max="14" width="14.5703125" style="19" customWidth="1"/>
    <col min="15" max="16" width="19.42578125" style="19" customWidth="1"/>
    <col min="17" max="17" width="19.140625" style="19" customWidth="1"/>
    <col min="18" max="18" width="17.85546875" style="1" customWidth="1"/>
    <col min="19" max="19" width="17.7109375" style="1" customWidth="1"/>
    <col min="20" max="20" width="10.7109375" style="1" customWidth="1"/>
    <col min="21" max="16384" width="9.140625" style="1"/>
  </cols>
  <sheetData>
    <row r="1" spans="1:17" x14ac:dyDescent="0.2">
      <c r="A1" s="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38.25" customHeight="1" x14ac:dyDescent="0.2">
      <c r="A3" s="164" t="s">
        <v>18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17" x14ac:dyDescent="0.2">
      <c r="A4" s="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s="2" customFormat="1" ht="30.75" customHeight="1" x14ac:dyDescent="0.2">
      <c r="A5" s="187" t="s">
        <v>3</v>
      </c>
      <c r="B5" s="187" t="s">
        <v>0</v>
      </c>
      <c r="C5" s="202" t="s">
        <v>16</v>
      </c>
      <c r="D5" s="203"/>
      <c r="E5" s="203"/>
      <c r="F5" s="204"/>
      <c r="G5" s="187" t="s">
        <v>59</v>
      </c>
      <c r="H5" s="187" t="s">
        <v>2</v>
      </c>
      <c r="I5" s="187" t="s">
        <v>5</v>
      </c>
      <c r="J5" s="193" t="s">
        <v>7</v>
      </c>
      <c r="K5" s="187" t="s">
        <v>6</v>
      </c>
      <c r="L5" s="190" t="s">
        <v>8</v>
      </c>
      <c r="M5" s="191"/>
      <c r="N5" s="191"/>
      <c r="O5" s="191"/>
      <c r="P5" s="192"/>
      <c r="Q5" s="187" t="s">
        <v>9</v>
      </c>
    </row>
    <row r="6" spans="1:17" s="2" customFormat="1" ht="13.5" customHeight="1" x14ac:dyDescent="0.25">
      <c r="A6" s="188"/>
      <c r="B6" s="188"/>
      <c r="C6" s="193" t="s">
        <v>4</v>
      </c>
      <c r="D6" s="205" t="s">
        <v>12</v>
      </c>
      <c r="E6" s="206"/>
      <c r="F6" s="207"/>
      <c r="G6" s="188"/>
      <c r="H6" s="188"/>
      <c r="I6" s="188"/>
      <c r="J6" s="194"/>
      <c r="K6" s="188"/>
      <c r="L6" s="201" t="s">
        <v>19</v>
      </c>
      <c r="M6" s="196" t="s">
        <v>14</v>
      </c>
      <c r="N6" s="196"/>
      <c r="O6" s="196"/>
      <c r="P6" s="196"/>
      <c r="Q6" s="188"/>
    </row>
    <row r="7" spans="1:17" s="2" customFormat="1" ht="63.75" customHeight="1" x14ac:dyDescent="0.2">
      <c r="A7" s="188"/>
      <c r="B7" s="188"/>
      <c r="C7" s="194"/>
      <c r="D7" s="187" t="s">
        <v>13</v>
      </c>
      <c r="E7" s="187" t="s">
        <v>1</v>
      </c>
      <c r="F7" s="197" t="s">
        <v>104</v>
      </c>
      <c r="G7" s="188"/>
      <c r="H7" s="188"/>
      <c r="I7" s="188"/>
      <c r="J7" s="194"/>
      <c r="K7" s="188"/>
      <c r="L7" s="201"/>
      <c r="M7" s="197" t="s">
        <v>20</v>
      </c>
      <c r="N7" s="197" t="s">
        <v>15</v>
      </c>
      <c r="O7" s="197"/>
      <c r="P7" s="197" t="s">
        <v>21</v>
      </c>
      <c r="Q7" s="188"/>
    </row>
    <row r="8" spans="1:17" ht="41.25" customHeight="1" x14ac:dyDescent="0.2">
      <c r="A8" s="189"/>
      <c r="B8" s="189"/>
      <c r="C8" s="195"/>
      <c r="D8" s="189"/>
      <c r="E8" s="189"/>
      <c r="F8" s="197"/>
      <c r="G8" s="189"/>
      <c r="H8" s="189"/>
      <c r="I8" s="189"/>
      <c r="J8" s="195"/>
      <c r="K8" s="189"/>
      <c r="L8" s="201"/>
      <c r="M8" s="197"/>
      <c r="N8" s="105" t="s">
        <v>10</v>
      </c>
      <c r="O8" s="105" t="s">
        <v>11</v>
      </c>
      <c r="P8" s="197"/>
      <c r="Q8" s="189"/>
    </row>
    <row r="9" spans="1:17" ht="15.75" customHeight="1" x14ac:dyDescent="0.2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  <c r="Q9" s="8">
        <v>17</v>
      </c>
    </row>
    <row r="10" spans="1:17" s="3" customFormat="1" ht="36" customHeight="1" x14ac:dyDescent="0.2">
      <c r="A10" s="198" t="s">
        <v>117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200"/>
    </row>
    <row r="11" spans="1:17" s="3" customFormat="1" ht="36" customHeight="1" x14ac:dyDescent="0.3">
      <c r="A11" s="62" t="str">
        <f>'Статья 6'!A11</f>
        <v>Алатырский МО</v>
      </c>
      <c r="B11" s="65"/>
      <c r="C11" s="65"/>
      <c r="D11" s="65"/>
      <c r="E11" s="65"/>
      <c r="F11" s="65"/>
      <c r="G11" s="65"/>
      <c r="H11" s="65"/>
      <c r="I11" s="65"/>
      <c r="J11" s="65"/>
      <c r="K11" s="121"/>
      <c r="L11" s="65"/>
      <c r="M11" s="65"/>
      <c r="N11" s="65"/>
      <c r="O11" s="65"/>
      <c r="P11" s="65"/>
      <c r="Q11" s="65"/>
    </row>
    <row r="12" spans="1:17" s="3" customFormat="1" ht="36" customHeight="1" x14ac:dyDescent="0.3">
      <c r="A12" s="134" t="str">
        <f>'Статья 6'!A12</f>
        <v>Аликовский МО</v>
      </c>
      <c r="B12" s="135">
        <v>2</v>
      </c>
      <c r="C12" s="135">
        <v>1</v>
      </c>
      <c r="D12" s="135"/>
      <c r="E12" s="135">
        <v>1</v>
      </c>
      <c r="F12" s="135"/>
      <c r="G12" s="135"/>
      <c r="H12" s="135"/>
      <c r="I12" s="135"/>
      <c r="J12" s="135"/>
      <c r="K12" s="121"/>
      <c r="L12" s="135">
        <v>1</v>
      </c>
      <c r="M12" s="135"/>
      <c r="N12" s="135"/>
      <c r="O12" s="135"/>
      <c r="P12" s="135">
        <v>1</v>
      </c>
      <c r="Q12" s="135">
        <v>2</v>
      </c>
    </row>
    <row r="13" spans="1:17" s="3" customFormat="1" ht="36" customHeight="1" x14ac:dyDescent="0.3">
      <c r="A13" s="134" t="str">
        <f>'Статья 6'!A13</f>
        <v>Батыревский МО</v>
      </c>
      <c r="B13" s="135"/>
      <c r="C13" s="135">
        <v>2</v>
      </c>
      <c r="D13" s="135"/>
      <c r="E13" s="135">
        <v>2</v>
      </c>
      <c r="F13" s="135"/>
      <c r="G13" s="135"/>
      <c r="H13" s="135"/>
      <c r="I13" s="135"/>
      <c r="J13" s="135"/>
      <c r="K13" s="121"/>
      <c r="L13" s="135"/>
      <c r="M13" s="135"/>
      <c r="N13" s="135"/>
      <c r="O13" s="135"/>
      <c r="P13" s="135"/>
      <c r="Q13" s="135">
        <v>2</v>
      </c>
    </row>
    <row r="14" spans="1:17" s="3" customFormat="1" ht="36" customHeight="1" x14ac:dyDescent="0.3">
      <c r="A14" s="62" t="str">
        <f>'Статья 6'!A14</f>
        <v>Вурнарский МО</v>
      </c>
      <c r="B14" s="65"/>
      <c r="C14" s="65"/>
      <c r="D14" s="65"/>
      <c r="E14" s="65"/>
      <c r="F14" s="65"/>
      <c r="G14" s="65"/>
      <c r="H14" s="65"/>
      <c r="I14" s="65"/>
      <c r="J14" s="65"/>
      <c r="K14" s="121"/>
      <c r="L14" s="65"/>
      <c r="M14" s="65"/>
      <c r="N14" s="65"/>
      <c r="O14" s="65"/>
      <c r="P14" s="65"/>
      <c r="Q14" s="65"/>
    </row>
    <row r="15" spans="1:17" s="3" customFormat="1" ht="36" customHeight="1" x14ac:dyDescent="0.3">
      <c r="A15" s="134" t="str">
        <f>'Статья 6'!A15</f>
        <v>Ибресинский МО</v>
      </c>
      <c r="B15" s="135">
        <v>1</v>
      </c>
      <c r="C15" s="135">
        <v>4</v>
      </c>
      <c r="D15" s="135"/>
      <c r="E15" s="135">
        <v>4</v>
      </c>
      <c r="F15" s="135"/>
      <c r="G15" s="135"/>
      <c r="H15" s="135">
        <v>1</v>
      </c>
      <c r="I15" s="135"/>
      <c r="J15" s="135"/>
      <c r="K15" s="121"/>
      <c r="L15" s="135">
        <v>3</v>
      </c>
      <c r="M15" s="135"/>
      <c r="N15" s="135"/>
      <c r="O15" s="135">
        <v>3</v>
      </c>
      <c r="P15" s="135"/>
      <c r="Q15" s="135">
        <v>1</v>
      </c>
    </row>
    <row r="16" spans="1:17" s="3" customFormat="1" ht="36" customHeight="1" x14ac:dyDescent="0.3">
      <c r="A16" s="134" t="str">
        <f>'Статья 6'!A16</f>
        <v>Канашский МО</v>
      </c>
      <c r="B16" s="135"/>
      <c r="C16" s="135">
        <v>4</v>
      </c>
      <c r="D16" s="135"/>
      <c r="E16" s="135">
        <v>4</v>
      </c>
      <c r="F16" s="135"/>
      <c r="G16" s="135"/>
      <c r="H16" s="135"/>
      <c r="I16" s="135"/>
      <c r="J16" s="135">
        <v>4</v>
      </c>
      <c r="K16" s="121"/>
      <c r="L16" s="135">
        <v>4</v>
      </c>
      <c r="M16" s="135"/>
      <c r="N16" s="135"/>
      <c r="O16" s="135">
        <v>4</v>
      </c>
      <c r="P16" s="141"/>
      <c r="Q16" s="141"/>
    </row>
    <row r="17" spans="1:17" s="3" customFormat="1" ht="36" customHeight="1" x14ac:dyDescent="0.3">
      <c r="A17" s="134" t="str">
        <f>'Статья 6'!A17</f>
        <v>Козловский МО</v>
      </c>
      <c r="B17" s="135">
        <v>1</v>
      </c>
      <c r="C17" s="135"/>
      <c r="D17" s="135"/>
      <c r="E17" s="135"/>
      <c r="F17" s="135"/>
      <c r="G17" s="135"/>
      <c r="H17" s="135"/>
      <c r="I17" s="135"/>
      <c r="J17" s="135"/>
      <c r="K17" s="121"/>
      <c r="L17" s="135">
        <v>1</v>
      </c>
      <c r="M17" s="135"/>
      <c r="N17" s="135"/>
      <c r="O17" s="135">
        <v>1</v>
      </c>
      <c r="P17" s="135"/>
      <c r="Q17" s="135"/>
    </row>
    <row r="18" spans="1:17" s="3" customFormat="1" ht="36" customHeight="1" x14ac:dyDescent="0.3">
      <c r="A18" s="62" t="str">
        <f>'Статья 6'!A18</f>
        <v>Комсомольский МО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22"/>
      <c r="L18" s="136"/>
      <c r="M18" s="136"/>
      <c r="N18" s="136"/>
      <c r="O18" s="136"/>
      <c r="P18" s="136"/>
      <c r="Q18" s="136"/>
    </row>
    <row r="19" spans="1:17" s="3" customFormat="1" ht="36" customHeight="1" x14ac:dyDescent="0.3">
      <c r="A19" s="134" t="str">
        <f>'Статья 6'!A19</f>
        <v>Красноармейский МО</v>
      </c>
      <c r="B19" s="135"/>
      <c r="C19" s="135">
        <v>2</v>
      </c>
      <c r="D19" s="135"/>
      <c r="E19" s="135">
        <v>2</v>
      </c>
      <c r="F19" s="135"/>
      <c r="G19" s="135"/>
      <c r="H19" s="135"/>
      <c r="I19" s="135"/>
      <c r="J19" s="135"/>
      <c r="K19" s="121"/>
      <c r="L19" s="135">
        <v>2</v>
      </c>
      <c r="M19" s="135"/>
      <c r="N19" s="135">
        <v>1</v>
      </c>
      <c r="O19" s="135">
        <v>1</v>
      </c>
      <c r="P19" s="135"/>
      <c r="Q19" s="135"/>
    </row>
    <row r="20" spans="1:17" s="3" customFormat="1" ht="36" customHeight="1" x14ac:dyDescent="0.3">
      <c r="A20" s="134" t="str">
        <f>'Статья 6'!A20</f>
        <v>Красночетайский МО</v>
      </c>
      <c r="B20" s="135"/>
      <c r="C20" s="135">
        <v>2</v>
      </c>
      <c r="D20" s="135"/>
      <c r="E20" s="135">
        <v>2</v>
      </c>
      <c r="F20" s="135"/>
      <c r="G20" s="135"/>
      <c r="H20" s="135"/>
      <c r="I20" s="135"/>
      <c r="J20" s="135"/>
      <c r="K20" s="121"/>
      <c r="L20" s="135"/>
      <c r="M20" s="135"/>
      <c r="N20" s="135"/>
      <c r="O20" s="135"/>
      <c r="P20" s="135"/>
      <c r="Q20" s="135">
        <v>2</v>
      </c>
    </row>
    <row r="21" spans="1:17" s="3" customFormat="1" ht="36" customHeight="1" x14ac:dyDescent="0.3">
      <c r="A21" s="134" t="str">
        <f>'Статья 6'!A21</f>
        <v>Мариинско-Посадский МО</v>
      </c>
      <c r="B21" s="135">
        <v>2</v>
      </c>
      <c r="C21" s="135">
        <v>2</v>
      </c>
      <c r="D21" s="135"/>
      <c r="E21" s="135">
        <v>2</v>
      </c>
      <c r="F21" s="135"/>
      <c r="G21" s="135"/>
      <c r="H21" s="135"/>
      <c r="I21" s="135"/>
      <c r="J21" s="135"/>
      <c r="K21" s="121"/>
      <c r="L21" s="135">
        <v>4</v>
      </c>
      <c r="M21" s="135"/>
      <c r="N21" s="135">
        <v>1</v>
      </c>
      <c r="O21" s="135">
        <v>3</v>
      </c>
      <c r="P21" s="135"/>
      <c r="Q21" s="135"/>
    </row>
    <row r="22" spans="1:17" s="3" customFormat="1" ht="36" customHeight="1" x14ac:dyDescent="0.3">
      <c r="A22" s="134" t="str">
        <f>'Статья 6'!A22</f>
        <v>Моргаушский МО</v>
      </c>
      <c r="B22" s="135">
        <v>2</v>
      </c>
      <c r="C22" s="135">
        <v>2</v>
      </c>
      <c r="D22" s="135"/>
      <c r="E22" s="135">
        <v>2</v>
      </c>
      <c r="F22" s="135"/>
      <c r="G22" s="135"/>
      <c r="H22" s="135"/>
      <c r="I22" s="135"/>
      <c r="J22" s="135"/>
      <c r="K22" s="121"/>
      <c r="L22" s="135">
        <v>2</v>
      </c>
      <c r="M22" s="135"/>
      <c r="N22" s="135"/>
      <c r="O22" s="135">
        <v>2</v>
      </c>
      <c r="P22" s="135"/>
      <c r="Q22" s="135">
        <v>2</v>
      </c>
    </row>
    <row r="23" spans="1:17" s="3" customFormat="1" ht="36" customHeight="1" x14ac:dyDescent="0.3">
      <c r="A23" s="134" t="str">
        <f>'Статья 6'!A23</f>
        <v>Порецкий МО</v>
      </c>
      <c r="B23" s="135"/>
      <c r="C23" s="135">
        <v>2</v>
      </c>
      <c r="D23" s="135"/>
      <c r="E23" s="135">
        <v>2</v>
      </c>
      <c r="F23" s="135"/>
      <c r="G23" s="135"/>
      <c r="H23" s="135"/>
      <c r="I23" s="135"/>
      <c r="J23" s="135"/>
      <c r="K23" s="121"/>
      <c r="L23" s="135">
        <v>2</v>
      </c>
      <c r="M23" s="135"/>
      <c r="N23" s="135"/>
      <c r="O23" s="135">
        <v>2</v>
      </c>
      <c r="P23" s="135"/>
      <c r="Q23" s="135"/>
    </row>
    <row r="24" spans="1:17" s="3" customFormat="1" ht="36" customHeight="1" x14ac:dyDescent="0.3">
      <c r="A24" s="62" t="str">
        <f>'Статья 6'!A24</f>
        <v>Урмарский МО</v>
      </c>
      <c r="B24" s="65"/>
      <c r="C24" s="65"/>
      <c r="D24" s="65"/>
      <c r="E24" s="65"/>
      <c r="F24" s="65"/>
      <c r="G24" s="65"/>
      <c r="H24" s="65"/>
      <c r="I24" s="65"/>
      <c r="J24" s="65"/>
      <c r="K24" s="121"/>
      <c r="L24" s="65"/>
      <c r="M24" s="65"/>
      <c r="N24" s="65"/>
      <c r="O24" s="65"/>
      <c r="P24" s="65"/>
      <c r="Q24" s="65"/>
    </row>
    <row r="25" spans="1:17" s="3" customFormat="1" ht="36" customHeight="1" x14ac:dyDescent="0.3">
      <c r="A25" s="62" t="str">
        <f>'Статья 6'!A25</f>
        <v>Цивильский МО</v>
      </c>
      <c r="B25" s="65"/>
      <c r="C25" s="65"/>
      <c r="D25" s="65"/>
      <c r="E25" s="65"/>
      <c r="F25" s="65"/>
      <c r="G25" s="65"/>
      <c r="H25" s="65"/>
      <c r="I25" s="65"/>
      <c r="J25" s="65"/>
      <c r="K25" s="121"/>
      <c r="L25" s="65"/>
      <c r="M25" s="65"/>
      <c r="N25" s="65"/>
      <c r="O25" s="65"/>
      <c r="P25" s="65"/>
      <c r="Q25" s="136"/>
    </row>
    <row r="26" spans="1:17" s="3" customFormat="1" ht="36" customHeight="1" x14ac:dyDescent="0.3">
      <c r="A26" s="62" t="str">
        <f>'Статья 6'!A26</f>
        <v>Чебоксарский МО</v>
      </c>
      <c r="B26" s="65"/>
      <c r="C26" s="65"/>
      <c r="D26" s="65"/>
      <c r="E26" s="65"/>
      <c r="F26" s="65"/>
      <c r="G26" s="65"/>
      <c r="H26" s="65"/>
      <c r="I26" s="65"/>
      <c r="J26" s="65"/>
      <c r="K26" s="121"/>
      <c r="L26" s="65"/>
      <c r="M26" s="65"/>
      <c r="N26" s="65"/>
      <c r="O26" s="65"/>
      <c r="P26" s="65"/>
      <c r="Q26" s="65"/>
    </row>
    <row r="27" spans="1:17" s="3" customFormat="1" ht="36" customHeight="1" x14ac:dyDescent="0.3">
      <c r="A27" s="62" t="str">
        <f>'Статья 6'!A27</f>
        <v>Шемуршинский МО</v>
      </c>
      <c r="B27" s="65"/>
      <c r="C27" s="65"/>
      <c r="D27" s="65"/>
      <c r="E27" s="65"/>
      <c r="F27" s="65"/>
      <c r="G27" s="65"/>
      <c r="H27" s="65"/>
      <c r="I27" s="65"/>
      <c r="J27" s="65"/>
      <c r="K27" s="121"/>
      <c r="L27" s="65"/>
      <c r="M27" s="65"/>
      <c r="N27" s="65"/>
      <c r="O27" s="65"/>
      <c r="P27" s="65"/>
      <c r="Q27" s="65"/>
    </row>
    <row r="28" spans="1:17" s="3" customFormat="1" ht="36" customHeight="1" x14ac:dyDescent="0.3">
      <c r="A28" s="62" t="str">
        <f>'Статья 6'!A28</f>
        <v>Шумерлинский МО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22"/>
      <c r="L28" s="136"/>
      <c r="M28" s="136"/>
      <c r="N28" s="136"/>
      <c r="O28" s="136"/>
      <c r="P28" s="136"/>
      <c r="Q28" s="136"/>
    </row>
    <row r="29" spans="1:17" s="3" customFormat="1" ht="36" customHeight="1" x14ac:dyDescent="0.3">
      <c r="A29" s="134" t="str">
        <f>'Статья 6'!A29</f>
        <v>Ядринский МО</v>
      </c>
      <c r="B29" s="135"/>
      <c r="C29" s="135">
        <v>1</v>
      </c>
      <c r="D29" s="135"/>
      <c r="E29" s="135">
        <v>1</v>
      </c>
      <c r="F29" s="135"/>
      <c r="G29" s="135">
        <v>1</v>
      </c>
      <c r="H29" s="135"/>
      <c r="I29" s="135"/>
      <c r="J29" s="135"/>
      <c r="K29" s="121"/>
      <c r="L29" s="135"/>
      <c r="M29" s="135"/>
      <c r="N29" s="135"/>
      <c r="O29" s="135"/>
      <c r="P29" s="135"/>
      <c r="Q29" s="135"/>
    </row>
    <row r="30" spans="1:17" s="3" customFormat="1" ht="36" customHeight="1" x14ac:dyDescent="0.3">
      <c r="A30" s="62" t="str">
        <f>'Статья 6'!A30</f>
        <v>Яльчикский МО</v>
      </c>
      <c r="B30" s="65"/>
      <c r="C30" s="65"/>
      <c r="D30" s="65"/>
      <c r="E30" s="65"/>
      <c r="F30" s="136"/>
      <c r="G30" s="136"/>
      <c r="H30" s="136"/>
      <c r="I30" s="136"/>
      <c r="J30" s="136"/>
      <c r="K30" s="122"/>
      <c r="L30" s="136"/>
      <c r="M30" s="136"/>
      <c r="N30" s="136"/>
      <c r="O30" s="136"/>
      <c r="P30" s="136"/>
      <c r="Q30" s="65"/>
    </row>
    <row r="31" spans="1:17" s="3" customFormat="1" ht="36" customHeight="1" x14ac:dyDescent="0.3">
      <c r="A31" s="134" t="str">
        <f>'Статья 6'!A31</f>
        <v>Янтиковский МО</v>
      </c>
      <c r="B31" s="135"/>
      <c r="C31" s="135">
        <v>3</v>
      </c>
      <c r="D31" s="135"/>
      <c r="E31" s="135">
        <v>3</v>
      </c>
      <c r="F31" s="135"/>
      <c r="G31" s="135"/>
      <c r="H31" s="135"/>
      <c r="I31" s="135"/>
      <c r="J31" s="135"/>
      <c r="K31" s="121"/>
      <c r="L31" s="135"/>
      <c r="M31" s="135"/>
      <c r="N31" s="135"/>
      <c r="O31" s="135"/>
      <c r="P31" s="135"/>
      <c r="Q31" s="135">
        <v>3</v>
      </c>
    </row>
    <row r="32" spans="1:17" s="3" customFormat="1" ht="36" customHeight="1" x14ac:dyDescent="0.3">
      <c r="A32" s="62" t="str">
        <f>'Статья 6'!A32</f>
        <v>г.Алатырь</v>
      </c>
      <c r="B32" s="65"/>
      <c r="C32" s="65"/>
      <c r="D32" s="65"/>
      <c r="E32" s="65"/>
      <c r="F32" s="65"/>
      <c r="G32" s="65"/>
      <c r="H32" s="65"/>
      <c r="I32" s="65"/>
      <c r="J32" s="65"/>
      <c r="K32" s="121"/>
      <c r="L32" s="65"/>
      <c r="M32" s="65"/>
      <c r="N32" s="65"/>
      <c r="O32" s="65"/>
      <c r="P32" s="65"/>
      <c r="Q32" s="65"/>
    </row>
    <row r="33" spans="1:18" s="3" customFormat="1" ht="36" customHeight="1" x14ac:dyDescent="0.3">
      <c r="A33" s="134" t="str">
        <f>'Статья 6'!A33</f>
        <v>г.Канаш</v>
      </c>
      <c r="B33" s="135"/>
      <c r="C33" s="135">
        <v>16</v>
      </c>
      <c r="D33" s="135"/>
      <c r="E33" s="135">
        <v>16</v>
      </c>
      <c r="F33" s="135"/>
      <c r="G33" s="135"/>
      <c r="H33" s="135"/>
      <c r="I33" s="135"/>
      <c r="J33" s="135"/>
      <c r="K33" s="121"/>
      <c r="L33" s="135">
        <v>16</v>
      </c>
      <c r="M33" s="135"/>
      <c r="N33" s="135">
        <v>10</v>
      </c>
      <c r="O33" s="135">
        <v>6</v>
      </c>
      <c r="P33" s="135"/>
      <c r="Q33" s="135"/>
    </row>
    <row r="34" spans="1:18" s="3" customFormat="1" ht="36" customHeight="1" x14ac:dyDescent="0.3">
      <c r="A34" s="134" t="str">
        <f>'Статья 6'!A34</f>
        <v>г.Новочебоксарск</v>
      </c>
      <c r="B34" s="135">
        <v>2</v>
      </c>
      <c r="C34" s="135">
        <v>37</v>
      </c>
      <c r="D34" s="135"/>
      <c r="E34" s="135">
        <v>37</v>
      </c>
      <c r="F34" s="135"/>
      <c r="G34" s="135"/>
      <c r="H34" s="135"/>
      <c r="I34" s="135"/>
      <c r="J34" s="135"/>
      <c r="K34" s="121"/>
      <c r="L34" s="135">
        <v>39</v>
      </c>
      <c r="M34" s="135"/>
      <c r="N34" s="135">
        <v>36</v>
      </c>
      <c r="O34" s="135">
        <v>3</v>
      </c>
      <c r="P34" s="135"/>
      <c r="Q34" s="135"/>
    </row>
    <row r="35" spans="1:18" s="3" customFormat="1" ht="36" customHeight="1" x14ac:dyDescent="0.3">
      <c r="A35" s="134" t="str">
        <f>'Статья 6'!A35</f>
        <v>г.Шумерля</v>
      </c>
      <c r="B35" s="135">
        <v>1</v>
      </c>
      <c r="C35" s="135">
        <v>7</v>
      </c>
      <c r="D35" s="135"/>
      <c r="E35" s="135">
        <v>7</v>
      </c>
      <c r="F35" s="135"/>
      <c r="G35" s="135"/>
      <c r="H35" s="135"/>
      <c r="I35" s="135"/>
      <c r="J35" s="135"/>
      <c r="K35" s="121"/>
      <c r="L35" s="135">
        <v>7</v>
      </c>
      <c r="M35" s="135"/>
      <c r="N35" s="135">
        <v>1</v>
      </c>
      <c r="O35" s="135">
        <v>4</v>
      </c>
      <c r="P35" s="135">
        <v>2</v>
      </c>
      <c r="Q35" s="135">
        <v>1</v>
      </c>
    </row>
    <row r="36" spans="1:18" s="3" customFormat="1" ht="36" customHeight="1" x14ac:dyDescent="0.3">
      <c r="A36" s="134" t="str">
        <f>'Статья 6'!A36</f>
        <v>городская административная комиссия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22"/>
      <c r="L36" s="141"/>
      <c r="M36" s="141"/>
      <c r="N36" s="141"/>
      <c r="O36" s="141"/>
      <c r="P36" s="141"/>
      <c r="Q36" s="141"/>
    </row>
    <row r="37" spans="1:18" s="3" customFormat="1" ht="36" customHeight="1" x14ac:dyDescent="0.3">
      <c r="A37" s="134" t="str">
        <f>'Статья 6'!A37</f>
        <v>Калининский район г.Чебоксары</v>
      </c>
      <c r="B37" s="135"/>
      <c r="C37" s="135">
        <v>37</v>
      </c>
      <c r="D37" s="135"/>
      <c r="E37" s="135">
        <v>37</v>
      </c>
      <c r="F37" s="135"/>
      <c r="G37" s="135"/>
      <c r="H37" s="135"/>
      <c r="I37" s="135"/>
      <c r="J37" s="135"/>
      <c r="K37" s="121"/>
      <c r="L37" s="135">
        <v>37</v>
      </c>
      <c r="M37" s="135"/>
      <c r="N37" s="135">
        <v>19</v>
      </c>
      <c r="O37" s="135">
        <v>18</v>
      </c>
      <c r="P37" s="135"/>
      <c r="Q37" s="135"/>
    </row>
    <row r="38" spans="1:18" s="142" customFormat="1" ht="36" customHeight="1" x14ac:dyDescent="0.3">
      <c r="A38" s="134" t="str">
        <f>'Статья 6'!A38</f>
        <v>Московский район г.Чебоксары</v>
      </c>
      <c r="B38" s="135"/>
      <c r="C38" s="135">
        <v>37</v>
      </c>
      <c r="D38" s="135"/>
      <c r="E38" s="135">
        <v>37</v>
      </c>
      <c r="F38" s="135"/>
      <c r="G38" s="135">
        <v>18</v>
      </c>
      <c r="H38" s="135"/>
      <c r="I38" s="135"/>
      <c r="J38" s="135"/>
      <c r="K38" s="121"/>
      <c r="L38" s="135">
        <v>19</v>
      </c>
      <c r="M38" s="135"/>
      <c r="N38" s="135">
        <v>9</v>
      </c>
      <c r="O38" s="135">
        <v>5</v>
      </c>
      <c r="P38" s="135">
        <v>5</v>
      </c>
      <c r="Q38" s="135"/>
    </row>
    <row r="39" spans="1:18" s="142" customFormat="1" ht="36" customHeight="1" x14ac:dyDescent="0.3">
      <c r="A39" s="134" t="str">
        <f>'Статья 6'!A39</f>
        <v>Ленинский район г.Чебоксары</v>
      </c>
      <c r="B39" s="135">
        <v>16</v>
      </c>
      <c r="C39" s="135">
        <v>20</v>
      </c>
      <c r="D39" s="135"/>
      <c r="E39" s="135">
        <v>20</v>
      </c>
      <c r="F39" s="135"/>
      <c r="G39" s="135"/>
      <c r="H39" s="135"/>
      <c r="I39" s="135"/>
      <c r="J39" s="135"/>
      <c r="K39" s="121"/>
      <c r="L39" s="135">
        <v>25</v>
      </c>
      <c r="M39" s="135"/>
      <c r="N39" s="135">
        <v>18</v>
      </c>
      <c r="O39" s="135">
        <v>6</v>
      </c>
      <c r="P39" s="135">
        <v>1</v>
      </c>
      <c r="Q39" s="135">
        <v>11</v>
      </c>
    </row>
    <row r="40" spans="1:18" ht="32.25" customHeight="1" x14ac:dyDescent="0.3">
      <c r="A40" s="14" t="s">
        <v>17</v>
      </c>
      <c r="B40" s="13">
        <f>SUM(B11:B39)</f>
        <v>27</v>
      </c>
      <c r="C40" s="13">
        <f t="shared" ref="C40:O40" si="0">SUM(C11:C39)</f>
        <v>179</v>
      </c>
      <c r="D40" s="13">
        <f t="shared" si="0"/>
        <v>0</v>
      </c>
      <c r="E40" s="13">
        <f t="shared" si="0"/>
        <v>179</v>
      </c>
      <c r="F40" s="13">
        <f t="shared" si="0"/>
        <v>0</v>
      </c>
      <c r="G40" s="13">
        <f t="shared" si="0"/>
        <v>19</v>
      </c>
      <c r="H40" s="13">
        <f t="shared" si="0"/>
        <v>1</v>
      </c>
      <c r="I40" s="13">
        <f t="shared" si="0"/>
        <v>0</v>
      </c>
      <c r="J40" s="13">
        <f t="shared" si="0"/>
        <v>4</v>
      </c>
      <c r="K40" s="13">
        <f t="shared" si="0"/>
        <v>0</v>
      </c>
      <c r="L40" s="13">
        <f t="shared" si="0"/>
        <v>162</v>
      </c>
      <c r="M40" s="13">
        <f t="shared" si="0"/>
        <v>0</v>
      </c>
      <c r="N40" s="13">
        <f t="shared" si="0"/>
        <v>95</v>
      </c>
      <c r="O40" s="13">
        <f t="shared" si="0"/>
        <v>58</v>
      </c>
      <c r="P40" s="13">
        <f>SUM(P11:P39)</f>
        <v>9</v>
      </c>
      <c r="Q40" s="13">
        <f>SUM(Q11:Q39)</f>
        <v>24</v>
      </c>
      <c r="R40" s="24"/>
    </row>
    <row r="41" spans="1:18" ht="17.25" customHeight="1" x14ac:dyDescent="0.2">
      <c r="A41" s="9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</row>
    <row r="42" spans="1:18" ht="17.25" customHeight="1" x14ac:dyDescent="0.2">
      <c r="A42" s="4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1:18" ht="17.25" customHeight="1" x14ac:dyDescent="0.3">
      <c r="A43" s="4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34"/>
      <c r="P43" s="18"/>
      <c r="Q43" s="18"/>
    </row>
    <row r="44" spans="1:18" ht="17.25" customHeight="1" x14ac:dyDescent="0.2">
      <c r="A44" s="4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</sheetData>
  <mergeCells count="22">
    <mergeCell ref="A10:Q10"/>
    <mergeCell ref="G5:G8"/>
    <mergeCell ref="P7:P8"/>
    <mergeCell ref="Q5:Q8"/>
    <mergeCell ref="E7:E8"/>
    <mergeCell ref="F7:F8"/>
    <mergeCell ref="L6:L8"/>
    <mergeCell ref="M7:M8"/>
    <mergeCell ref="C5:F5"/>
    <mergeCell ref="D6:F6"/>
    <mergeCell ref="A3:Q3"/>
    <mergeCell ref="A5:A8"/>
    <mergeCell ref="B5:B8"/>
    <mergeCell ref="H5:H8"/>
    <mergeCell ref="L5:P5"/>
    <mergeCell ref="C6:C8"/>
    <mergeCell ref="J5:J8"/>
    <mergeCell ref="D7:D8"/>
    <mergeCell ref="I5:I8"/>
    <mergeCell ref="M6:P6"/>
    <mergeCell ref="K5:K8"/>
    <mergeCell ref="N7:O7"/>
  </mergeCells>
  <phoneticPr fontId="16" type="noConversion"/>
  <pageMargins left="0.7" right="0.7" top="0.75" bottom="0.75" header="0.3" footer="0.3"/>
  <pageSetup paperSize="9" scale="3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zoomScale="40" zoomScaleNormal="40" workbookViewId="0">
      <selection activeCell="B11" sqref="B11:Q39"/>
    </sheetView>
  </sheetViews>
  <sheetFormatPr defaultRowHeight="12.75" x14ac:dyDescent="0.2"/>
  <cols>
    <col min="1" max="1" width="67.85546875" style="1" customWidth="1"/>
    <col min="2" max="2" width="17.5703125" style="1" customWidth="1"/>
    <col min="3" max="3" width="13.7109375" style="1" customWidth="1"/>
    <col min="4" max="4" width="17.85546875" style="1" customWidth="1"/>
    <col min="5" max="7" width="18.140625" style="1" customWidth="1"/>
    <col min="8" max="8" width="22.7109375" style="1" customWidth="1"/>
    <col min="9" max="9" width="18.5703125" style="1" customWidth="1"/>
    <col min="10" max="10" width="24.42578125" style="1" customWidth="1"/>
    <col min="11" max="11" width="23.140625" style="1" customWidth="1"/>
    <col min="12" max="12" width="14.5703125" style="1" customWidth="1"/>
    <col min="13" max="13" width="18.140625" style="1" customWidth="1"/>
    <col min="14" max="14" width="14.5703125" style="1" customWidth="1"/>
    <col min="15" max="16" width="19.42578125" style="1" customWidth="1"/>
    <col min="17" max="17" width="19.140625" style="1" customWidth="1"/>
    <col min="18" max="18" width="19.7109375" style="1" customWidth="1"/>
    <col min="19" max="16384" width="9.140625" style="1"/>
  </cols>
  <sheetData>
    <row r="1" spans="1:19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9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9" ht="38.25" customHeight="1" x14ac:dyDescent="0.2">
      <c r="A3" s="164" t="s">
        <v>18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19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s="2" customFormat="1" ht="30.75" customHeight="1" x14ac:dyDescent="0.2">
      <c r="A5" s="148" t="s">
        <v>3</v>
      </c>
      <c r="B5" s="148" t="s">
        <v>0</v>
      </c>
      <c r="C5" s="147" t="s">
        <v>16</v>
      </c>
      <c r="D5" s="147"/>
      <c r="E5" s="147"/>
      <c r="F5" s="147"/>
      <c r="G5" s="148" t="s">
        <v>59</v>
      </c>
      <c r="H5" s="148" t="s">
        <v>2</v>
      </c>
      <c r="I5" s="148" t="s">
        <v>5</v>
      </c>
      <c r="J5" s="152" t="s">
        <v>7</v>
      </c>
      <c r="K5" s="148" t="s">
        <v>6</v>
      </c>
      <c r="L5" s="161" t="s">
        <v>8</v>
      </c>
      <c r="M5" s="162"/>
      <c r="N5" s="162"/>
      <c r="O5" s="162"/>
      <c r="P5" s="163"/>
      <c r="Q5" s="148" t="s">
        <v>9</v>
      </c>
    </row>
    <row r="6" spans="1:19" s="2" customFormat="1" ht="13.5" customHeight="1" x14ac:dyDescent="0.2">
      <c r="A6" s="149"/>
      <c r="B6" s="149"/>
      <c r="C6" s="160" t="s">
        <v>4</v>
      </c>
      <c r="D6" s="147" t="s">
        <v>12</v>
      </c>
      <c r="E6" s="147"/>
      <c r="F6" s="147"/>
      <c r="G6" s="149"/>
      <c r="H6" s="149"/>
      <c r="I6" s="149"/>
      <c r="J6" s="153"/>
      <c r="K6" s="149"/>
      <c r="L6" s="160" t="s">
        <v>19</v>
      </c>
      <c r="M6" s="151" t="s">
        <v>14</v>
      </c>
      <c r="N6" s="151"/>
      <c r="O6" s="151"/>
      <c r="P6" s="151"/>
      <c r="Q6" s="149"/>
    </row>
    <row r="7" spans="1:19" s="2" customFormat="1" ht="63.75" customHeight="1" x14ac:dyDescent="0.2">
      <c r="A7" s="149"/>
      <c r="B7" s="149"/>
      <c r="C7" s="160"/>
      <c r="D7" s="147" t="s">
        <v>13</v>
      </c>
      <c r="E7" s="147" t="s">
        <v>1</v>
      </c>
      <c r="F7" s="147" t="s">
        <v>104</v>
      </c>
      <c r="G7" s="149"/>
      <c r="H7" s="149"/>
      <c r="I7" s="149"/>
      <c r="J7" s="153"/>
      <c r="K7" s="149"/>
      <c r="L7" s="160"/>
      <c r="M7" s="147" t="s">
        <v>20</v>
      </c>
      <c r="N7" s="147" t="s">
        <v>15</v>
      </c>
      <c r="O7" s="147"/>
      <c r="P7" s="147" t="s">
        <v>21</v>
      </c>
      <c r="Q7" s="149"/>
    </row>
    <row r="8" spans="1:19" ht="24.75" customHeight="1" x14ac:dyDescent="0.2">
      <c r="A8" s="150"/>
      <c r="B8" s="150"/>
      <c r="C8" s="160"/>
      <c r="D8" s="147"/>
      <c r="E8" s="147"/>
      <c r="F8" s="147"/>
      <c r="G8" s="150"/>
      <c r="H8" s="150"/>
      <c r="I8" s="150"/>
      <c r="J8" s="154"/>
      <c r="K8" s="150"/>
      <c r="L8" s="160"/>
      <c r="M8" s="147"/>
      <c r="N8" s="7" t="s">
        <v>10</v>
      </c>
      <c r="O8" s="7" t="s">
        <v>11</v>
      </c>
      <c r="P8" s="147"/>
      <c r="Q8" s="150"/>
    </row>
    <row r="9" spans="1:19" x14ac:dyDescent="0.2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  <c r="Q9" s="8">
        <v>17</v>
      </c>
    </row>
    <row r="10" spans="1:19" s="3" customFormat="1" ht="36" customHeight="1" x14ac:dyDescent="0.2">
      <c r="A10" s="168" t="s">
        <v>57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70"/>
    </row>
    <row r="11" spans="1:19" s="3" customFormat="1" ht="36" customHeight="1" x14ac:dyDescent="0.35">
      <c r="A11" s="62" t="str">
        <f>'Статья 6'!A11</f>
        <v>Алатырский МО</v>
      </c>
      <c r="B11" s="66"/>
      <c r="C11" s="66"/>
      <c r="D11" s="66"/>
      <c r="E11" s="66"/>
      <c r="F11" s="66"/>
      <c r="G11" s="66"/>
      <c r="H11" s="66"/>
      <c r="I11" s="66"/>
      <c r="J11" s="66"/>
      <c r="K11" s="14"/>
      <c r="L11" s="66"/>
      <c r="M11" s="66"/>
      <c r="N11" s="66"/>
      <c r="O11" s="66"/>
      <c r="P11" s="66"/>
      <c r="Q11" s="26"/>
      <c r="R11" s="25"/>
      <c r="S11" s="27"/>
    </row>
    <row r="12" spans="1:19" s="3" customFormat="1" ht="36" customHeight="1" x14ac:dyDescent="0.35">
      <c r="A12" s="62" t="str">
        <f>'Статья 6'!A12</f>
        <v>Аликовский МО</v>
      </c>
      <c r="B12" s="61"/>
      <c r="C12" s="61"/>
      <c r="D12" s="61"/>
      <c r="E12" s="61"/>
      <c r="F12" s="61"/>
      <c r="G12" s="61"/>
      <c r="H12" s="61"/>
      <c r="I12" s="61"/>
      <c r="J12" s="61"/>
      <c r="K12" s="49"/>
      <c r="L12" s="61"/>
      <c r="M12" s="61"/>
      <c r="N12" s="61"/>
      <c r="O12" s="61"/>
      <c r="P12" s="61"/>
      <c r="Q12" s="20"/>
      <c r="R12" s="25"/>
      <c r="S12" s="27"/>
    </row>
    <row r="13" spans="1:19" s="3" customFormat="1" ht="36" customHeight="1" x14ac:dyDescent="0.35">
      <c r="A13" s="62" t="str">
        <f>'Статья 6'!A13</f>
        <v>Батыревский МО</v>
      </c>
      <c r="B13" s="61"/>
      <c r="C13" s="61"/>
      <c r="D13" s="61"/>
      <c r="E13" s="61"/>
      <c r="F13" s="61"/>
      <c r="G13" s="61"/>
      <c r="H13" s="61"/>
      <c r="I13" s="61"/>
      <c r="J13" s="61"/>
      <c r="K13" s="49"/>
      <c r="L13" s="61"/>
      <c r="M13" s="61"/>
      <c r="N13" s="61"/>
      <c r="O13" s="61"/>
      <c r="P13" s="61"/>
      <c r="Q13" s="20"/>
      <c r="R13" s="25"/>
      <c r="S13" s="27"/>
    </row>
    <row r="14" spans="1:19" s="3" customFormat="1" ht="36" customHeight="1" x14ac:dyDescent="0.35">
      <c r="A14" s="62" t="str">
        <f>'Статья 6'!A14</f>
        <v>Вурнарский МО</v>
      </c>
      <c r="B14" s="61"/>
      <c r="C14" s="61"/>
      <c r="D14" s="61"/>
      <c r="E14" s="61"/>
      <c r="F14" s="61"/>
      <c r="G14" s="61"/>
      <c r="H14" s="61"/>
      <c r="I14" s="61"/>
      <c r="J14" s="61"/>
      <c r="K14" s="49"/>
      <c r="L14" s="61"/>
      <c r="M14" s="61"/>
      <c r="N14" s="61"/>
      <c r="O14" s="61"/>
      <c r="P14" s="61"/>
      <c r="Q14" s="20"/>
      <c r="R14" s="25"/>
      <c r="S14" s="27"/>
    </row>
    <row r="15" spans="1:19" s="3" customFormat="1" ht="36" customHeight="1" x14ac:dyDescent="0.35">
      <c r="A15" s="62" t="str">
        <f>'Статья 6'!A15</f>
        <v>Ибресинский МО</v>
      </c>
      <c r="B15" s="61"/>
      <c r="C15" s="61"/>
      <c r="D15" s="61"/>
      <c r="E15" s="61"/>
      <c r="F15" s="61"/>
      <c r="G15" s="61"/>
      <c r="H15" s="61"/>
      <c r="I15" s="61"/>
      <c r="J15" s="61"/>
      <c r="K15" s="49"/>
      <c r="L15" s="61"/>
      <c r="M15" s="61"/>
      <c r="N15" s="61"/>
      <c r="O15" s="61"/>
      <c r="P15" s="61"/>
      <c r="Q15" s="20"/>
      <c r="R15" s="25"/>
      <c r="S15" s="27"/>
    </row>
    <row r="16" spans="1:19" s="3" customFormat="1" ht="36" customHeight="1" x14ac:dyDescent="0.35">
      <c r="A16" s="62" t="str">
        <f>'Статья 6'!A16</f>
        <v>Канашский МО</v>
      </c>
      <c r="B16" s="66"/>
      <c r="C16" s="66"/>
      <c r="D16" s="66"/>
      <c r="E16" s="66"/>
      <c r="F16" s="66"/>
      <c r="G16" s="66"/>
      <c r="H16" s="66"/>
      <c r="I16" s="66"/>
      <c r="J16" s="66"/>
      <c r="K16" s="59"/>
      <c r="L16" s="66"/>
      <c r="M16" s="66"/>
      <c r="N16" s="66"/>
      <c r="O16" s="66"/>
      <c r="P16" s="66"/>
      <c r="Q16" s="26"/>
      <c r="R16" s="25"/>
      <c r="S16" s="27"/>
    </row>
    <row r="17" spans="1:19" s="3" customFormat="1" ht="36" customHeight="1" x14ac:dyDescent="0.35">
      <c r="A17" s="62" t="str">
        <f>'Статья 6'!A17</f>
        <v>Козловский МО</v>
      </c>
      <c r="B17" s="61"/>
      <c r="C17" s="61"/>
      <c r="D17" s="61"/>
      <c r="E17" s="61"/>
      <c r="F17" s="61"/>
      <c r="G17" s="61"/>
      <c r="H17" s="61"/>
      <c r="I17" s="61"/>
      <c r="J17" s="61"/>
      <c r="K17" s="49"/>
      <c r="L17" s="61"/>
      <c r="M17" s="61"/>
      <c r="N17" s="61"/>
      <c r="O17" s="61"/>
      <c r="P17" s="61"/>
      <c r="Q17" s="20"/>
      <c r="R17" s="25"/>
      <c r="S17" s="27"/>
    </row>
    <row r="18" spans="1:19" s="3" customFormat="1" ht="36" customHeight="1" x14ac:dyDescent="0.35">
      <c r="A18" s="62" t="str">
        <f>'Статья 6'!A18</f>
        <v>Комсомольский МО</v>
      </c>
      <c r="B18" s="61"/>
      <c r="C18" s="61"/>
      <c r="D18" s="61"/>
      <c r="E18" s="61"/>
      <c r="F18" s="61"/>
      <c r="G18" s="61"/>
      <c r="H18" s="61"/>
      <c r="I18" s="61"/>
      <c r="J18" s="61"/>
      <c r="K18" s="49"/>
      <c r="L18" s="61"/>
      <c r="M18" s="61"/>
      <c r="N18" s="61"/>
      <c r="O18" s="61"/>
      <c r="P18" s="61"/>
      <c r="Q18" s="20"/>
      <c r="R18" s="25"/>
      <c r="S18" s="27"/>
    </row>
    <row r="19" spans="1:19" s="3" customFormat="1" ht="36" customHeight="1" x14ac:dyDescent="0.35">
      <c r="A19" s="62" t="str">
        <f>'Статья 6'!A19</f>
        <v>Красноармейский МО</v>
      </c>
      <c r="B19" s="61"/>
      <c r="C19" s="61"/>
      <c r="D19" s="61"/>
      <c r="E19" s="61"/>
      <c r="F19" s="61"/>
      <c r="G19" s="61"/>
      <c r="H19" s="61"/>
      <c r="I19" s="61"/>
      <c r="J19" s="61"/>
      <c r="K19" s="49"/>
      <c r="L19" s="61"/>
      <c r="M19" s="61"/>
      <c r="N19" s="61"/>
      <c r="O19" s="61"/>
      <c r="P19" s="61"/>
      <c r="Q19" s="20"/>
      <c r="R19" s="25"/>
      <c r="S19" s="27"/>
    </row>
    <row r="20" spans="1:19" s="3" customFormat="1" ht="36" customHeight="1" x14ac:dyDescent="0.35">
      <c r="A20" s="62" t="str">
        <f>'Статья 6'!A20</f>
        <v>Красночетайский МО</v>
      </c>
      <c r="B20" s="61"/>
      <c r="C20" s="61"/>
      <c r="D20" s="61"/>
      <c r="E20" s="61"/>
      <c r="F20" s="61"/>
      <c r="G20" s="61"/>
      <c r="H20" s="61"/>
      <c r="I20" s="61"/>
      <c r="J20" s="61"/>
      <c r="K20" s="49"/>
      <c r="L20" s="61"/>
      <c r="M20" s="61"/>
      <c r="N20" s="61"/>
      <c r="O20" s="61"/>
      <c r="P20" s="61"/>
      <c r="Q20" s="20"/>
      <c r="R20" s="25"/>
      <c r="S20" s="27"/>
    </row>
    <row r="21" spans="1:19" s="3" customFormat="1" ht="36" customHeight="1" x14ac:dyDescent="0.35">
      <c r="A21" s="62" t="str">
        <f>'Статья 6'!A21</f>
        <v>Мариинско-Посадский МО</v>
      </c>
      <c r="B21" s="61"/>
      <c r="C21" s="61"/>
      <c r="D21" s="61"/>
      <c r="E21" s="61"/>
      <c r="F21" s="61"/>
      <c r="G21" s="61"/>
      <c r="H21" s="61"/>
      <c r="I21" s="61"/>
      <c r="J21" s="61"/>
      <c r="K21" s="49"/>
      <c r="L21" s="61"/>
      <c r="M21" s="61"/>
      <c r="N21" s="61"/>
      <c r="O21" s="61"/>
      <c r="P21" s="61"/>
      <c r="Q21" s="20"/>
      <c r="R21" s="25"/>
      <c r="S21" s="27"/>
    </row>
    <row r="22" spans="1:19" s="3" customFormat="1" ht="36" customHeight="1" x14ac:dyDescent="0.35">
      <c r="A22" s="62" t="str">
        <f>'Статья 6'!A22</f>
        <v>Моргаушский МО</v>
      </c>
      <c r="B22" s="61"/>
      <c r="C22" s="61"/>
      <c r="D22" s="61"/>
      <c r="E22" s="61"/>
      <c r="F22" s="61"/>
      <c r="G22" s="61"/>
      <c r="H22" s="61"/>
      <c r="I22" s="61"/>
      <c r="J22" s="61"/>
      <c r="K22" s="49"/>
      <c r="L22" s="61"/>
      <c r="M22" s="61"/>
      <c r="N22" s="61"/>
      <c r="O22" s="61"/>
      <c r="P22" s="61"/>
      <c r="Q22" s="20"/>
      <c r="R22" s="25"/>
      <c r="S22" s="27"/>
    </row>
    <row r="23" spans="1:19" s="3" customFormat="1" ht="36" customHeight="1" x14ac:dyDescent="0.35">
      <c r="A23" s="62" t="str">
        <f>'Статья 6'!A23</f>
        <v>Порецкий МО</v>
      </c>
      <c r="B23" s="61"/>
      <c r="C23" s="61"/>
      <c r="D23" s="61"/>
      <c r="E23" s="61"/>
      <c r="F23" s="61"/>
      <c r="G23" s="61"/>
      <c r="H23" s="61"/>
      <c r="I23" s="61"/>
      <c r="J23" s="61"/>
      <c r="K23" s="49"/>
      <c r="L23" s="61"/>
      <c r="M23" s="61"/>
      <c r="N23" s="61"/>
      <c r="O23" s="61"/>
      <c r="P23" s="61"/>
      <c r="Q23" s="20"/>
      <c r="R23" s="25"/>
      <c r="S23" s="27"/>
    </row>
    <row r="24" spans="1:19" s="3" customFormat="1" ht="36" customHeight="1" x14ac:dyDescent="0.35">
      <c r="A24" s="62" t="str">
        <f>'Статья 6'!A24</f>
        <v>Урмарский МО</v>
      </c>
      <c r="B24" s="61"/>
      <c r="C24" s="61"/>
      <c r="D24" s="61"/>
      <c r="E24" s="61"/>
      <c r="F24" s="61"/>
      <c r="G24" s="61"/>
      <c r="H24" s="61"/>
      <c r="I24" s="61"/>
      <c r="J24" s="61"/>
      <c r="K24" s="49"/>
      <c r="L24" s="61"/>
      <c r="M24" s="61"/>
      <c r="N24" s="61"/>
      <c r="O24" s="61"/>
      <c r="P24" s="61"/>
      <c r="Q24" s="20"/>
      <c r="R24" s="25"/>
      <c r="S24" s="27"/>
    </row>
    <row r="25" spans="1:19" s="3" customFormat="1" ht="36" customHeight="1" x14ac:dyDescent="0.35">
      <c r="A25" s="62" t="str">
        <f>'Статья 6'!A25</f>
        <v>Цивильский МО</v>
      </c>
      <c r="B25" s="61"/>
      <c r="C25" s="61"/>
      <c r="D25" s="61"/>
      <c r="E25" s="61"/>
      <c r="F25" s="61"/>
      <c r="G25" s="61"/>
      <c r="H25" s="61"/>
      <c r="I25" s="61"/>
      <c r="J25" s="61"/>
      <c r="K25" s="49"/>
      <c r="L25" s="61"/>
      <c r="M25" s="61"/>
      <c r="N25" s="61"/>
      <c r="O25" s="61"/>
      <c r="P25" s="61"/>
      <c r="Q25" s="20"/>
      <c r="R25" s="25"/>
      <c r="S25" s="27"/>
    </row>
    <row r="26" spans="1:19" s="3" customFormat="1" ht="36" customHeight="1" x14ac:dyDescent="0.35">
      <c r="A26" s="62" t="str">
        <f>'Статья 6'!A26</f>
        <v>Чебоксарский МО</v>
      </c>
      <c r="B26" s="61"/>
      <c r="C26" s="61"/>
      <c r="D26" s="61"/>
      <c r="E26" s="61"/>
      <c r="F26" s="61"/>
      <c r="G26" s="61"/>
      <c r="H26" s="61"/>
      <c r="I26" s="61"/>
      <c r="J26" s="61"/>
      <c r="K26" s="49"/>
      <c r="L26" s="61"/>
      <c r="M26" s="61"/>
      <c r="N26" s="61"/>
      <c r="O26" s="61"/>
      <c r="P26" s="61"/>
      <c r="Q26" s="20"/>
      <c r="R26" s="25"/>
      <c r="S26" s="27"/>
    </row>
    <row r="27" spans="1:19" s="3" customFormat="1" ht="36" customHeight="1" x14ac:dyDescent="0.35">
      <c r="A27" s="62" t="str">
        <f>'Статья 6'!A27</f>
        <v>Шемуршинский МО</v>
      </c>
      <c r="B27" s="61"/>
      <c r="C27" s="61"/>
      <c r="D27" s="61"/>
      <c r="E27" s="61"/>
      <c r="F27" s="61"/>
      <c r="G27" s="61"/>
      <c r="H27" s="61"/>
      <c r="I27" s="61"/>
      <c r="J27" s="61"/>
      <c r="K27" s="49"/>
      <c r="L27" s="61"/>
      <c r="M27" s="61"/>
      <c r="N27" s="61"/>
      <c r="O27" s="61"/>
      <c r="P27" s="61"/>
      <c r="Q27" s="20"/>
      <c r="R27" s="25"/>
      <c r="S27" s="27"/>
    </row>
    <row r="28" spans="1:19" s="3" customFormat="1" ht="36" customHeight="1" x14ac:dyDescent="0.35">
      <c r="A28" s="62" t="str">
        <f>'Статья 6'!A28</f>
        <v>Шумерлинский МО</v>
      </c>
      <c r="B28" s="61"/>
      <c r="C28" s="61"/>
      <c r="D28" s="61"/>
      <c r="E28" s="61"/>
      <c r="F28" s="61"/>
      <c r="G28" s="61"/>
      <c r="H28" s="61"/>
      <c r="I28" s="61"/>
      <c r="J28" s="61"/>
      <c r="K28" s="49"/>
      <c r="L28" s="61"/>
      <c r="M28" s="61"/>
      <c r="N28" s="61"/>
      <c r="O28" s="61"/>
      <c r="P28" s="61"/>
      <c r="Q28" s="20"/>
      <c r="R28" s="25"/>
      <c r="S28" s="27"/>
    </row>
    <row r="29" spans="1:19" s="3" customFormat="1" ht="36" customHeight="1" x14ac:dyDescent="0.35">
      <c r="A29" s="62" t="str">
        <f>'Статья 6'!A29</f>
        <v>Ядринский МО</v>
      </c>
      <c r="B29" s="61"/>
      <c r="C29" s="61"/>
      <c r="D29" s="61"/>
      <c r="E29" s="61"/>
      <c r="F29" s="61"/>
      <c r="G29" s="61"/>
      <c r="H29" s="61"/>
      <c r="I29" s="61"/>
      <c r="J29" s="61"/>
      <c r="K29" s="49"/>
      <c r="L29" s="61"/>
      <c r="M29" s="61"/>
      <c r="N29" s="61"/>
      <c r="O29" s="61"/>
      <c r="P29" s="61"/>
      <c r="Q29" s="20"/>
      <c r="R29" s="25"/>
      <c r="S29" s="27"/>
    </row>
    <row r="30" spans="1:19" s="3" customFormat="1" ht="36" customHeight="1" x14ac:dyDescent="0.35">
      <c r="A30" s="62" t="str">
        <f>'Статья 6'!A30</f>
        <v>Яльчикский МО</v>
      </c>
      <c r="B30" s="61"/>
      <c r="C30" s="61"/>
      <c r="D30" s="61"/>
      <c r="E30" s="61"/>
      <c r="F30" s="61"/>
      <c r="G30" s="61"/>
      <c r="H30" s="61"/>
      <c r="I30" s="61"/>
      <c r="J30" s="61"/>
      <c r="K30" s="49"/>
      <c r="L30" s="61"/>
      <c r="M30" s="61"/>
      <c r="N30" s="61"/>
      <c r="O30" s="61"/>
      <c r="P30" s="61"/>
      <c r="Q30" s="20"/>
      <c r="R30" s="25"/>
      <c r="S30" s="27"/>
    </row>
    <row r="31" spans="1:19" s="3" customFormat="1" ht="36" customHeight="1" x14ac:dyDescent="0.35">
      <c r="A31" s="62" t="str">
        <f>'Статья 6'!A31</f>
        <v>Янтиковский МО</v>
      </c>
      <c r="B31" s="61"/>
      <c r="C31" s="61"/>
      <c r="D31" s="61"/>
      <c r="E31" s="61"/>
      <c r="F31" s="61"/>
      <c r="G31" s="61"/>
      <c r="H31" s="61"/>
      <c r="I31" s="61"/>
      <c r="J31" s="61"/>
      <c r="K31" s="49"/>
      <c r="L31" s="61"/>
      <c r="M31" s="61"/>
      <c r="N31" s="61"/>
      <c r="O31" s="61"/>
      <c r="P31" s="61"/>
      <c r="Q31" s="20"/>
      <c r="R31" s="25"/>
      <c r="S31" s="27"/>
    </row>
    <row r="32" spans="1:19" s="3" customFormat="1" ht="36" customHeight="1" x14ac:dyDescent="0.35">
      <c r="A32" s="62" t="str">
        <f>'Статья 6'!A32</f>
        <v>г.Алатырь</v>
      </c>
      <c r="B32" s="61"/>
      <c r="C32" s="61"/>
      <c r="D32" s="61"/>
      <c r="E32" s="61"/>
      <c r="F32" s="61"/>
      <c r="G32" s="61"/>
      <c r="H32" s="61"/>
      <c r="I32" s="61"/>
      <c r="J32" s="61"/>
      <c r="K32" s="49"/>
      <c r="L32" s="61"/>
      <c r="M32" s="61"/>
      <c r="N32" s="61"/>
      <c r="O32" s="61"/>
      <c r="P32" s="61"/>
      <c r="Q32" s="20"/>
      <c r="R32" s="25"/>
      <c r="S32" s="27"/>
    </row>
    <row r="33" spans="1:19" s="3" customFormat="1" ht="36" customHeight="1" x14ac:dyDescent="0.35">
      <c r="A33" s="62" t="str">
        <f>'Статья 6'!A33</f>
        <v>г.Канаш</v>
      </c>
      <c r="B33" s="61"/>
      <c r="C33" s="61"/>
      <c r="D33" s="61"/>
      <c r="E33" s="61"/>
      <c r="F33" s="61"/>
      <c r="G33" s="61"/>
      <c r="H33" s="61"/>
      <c r="I33" s="61"/>
      <c r="J33" s="61"/>
      <c r="K33" s="49"/>
      <c r="L33" s="61"/>
      <c r="M33" s="61"/>
      <c r="N33" s="61"/>
      <c r="O33" s="61"/>
      <c r="P33" s="61"/>
      <c r="Q33" s="20"/>
      <c r="R33" s="25"/>
      <c r="S33" s="27"/>
    </row>
    <row r="34" spans="1:19" s="3" customFormat="1" ht="36" customHeight="1" x14ac:dyDescent="0.35">
      <c r="A34" s="62" t="str">
        <f>'Статья 6'!A34</f>
        <v>г.Новочебоксарск</v>
      </c>
      <c r="B34" s="61"/>
      <c r="C34" s="61"/>
      <c r="D34" s="61"/>
      <c r="E34" s="61"/>
      <c r="F34" s="61"/>
      <c r="G34" s="61"/>
      <c r="H34" s="61"/>
      <c r="I34" s="61"/>
      <c r="J34" s="61"/>
      <c r="K34" s="49"/>
      <c r="L34" s="61"/>
      <c r="M34" s="61"/>
      <c r="N34" s="61"/>
      <c r="O34" s="61"/>
      <c r="P34" s="61"/>
      <c r="Q34" s="20"/>
      <c r="R34" s="25"/>
      <c r="S34" s="27"/>
    </row>
    <row r="35" spans="1:19" s="3" customFormat="1" ht="36" customHeight="1" x14ac:dyDescent="0.35">
      <c r="A35" s="62" t="str">
        <f>'Статья 6'!A35</f>
        <v>г.Шумерля</v>
      </c>
      <c r="B35" s="61"/>
      <c r="C35" s="61"/>
      <c r="D35" s="61"/>
      <c r="E35" s="61"/>
      <c r="F35" s="61"/>
      <c r="G35" s="61"/>
      <c r="H35" s="61"/>
      <c r="I35" s="61"/>
      <c r="J35" s="61"/>
      <c r="K35" s="49"/>
      <c r="L35" s="61"/>
      <c r="M35" s="61"/>
      <c r="N35" s="61"/>
      <c r="O35" s="61"/>
      <c r="P35" s="61"/>
      <c r="Q35" s="20"/>
      <c r="R35" s="25"/>
      <c r="S35" s="27"/>
    </row>
    <row r="36" spans="1:19" s="3" customFormat="1" ht="36" customHeight="1" x14ac:dyDescent="0.35">
      <c r="A36" s="63" t="str">
        <f>'Статья 6'!A36</f>
        <v>городская административная комиссия</v>
      </c>
      <c r="B36" s="61"/>
      <c r="C36" s="61"/>
      <c r="D36" s="61"/>
      <c r="E36" s="61"/>
      <c r="F36" s="61"/>
      <c r="G36" s="61"/>
      <c r="H36" s="61"/>
      <c r="I36" s="61"/>
      <c r="J36" s="61"/>
      <c r="K36" s="49"/>
      <c r="L36" s="61"/>
      <c r="M36" s="61"/>
      <c r="N36" s="61"/>
      <c r="O36" s="61"/>
      <c r="P36" s="61"/>
      <c r="Q36" s="20"/>
      <c r="R36" s="25"/>
      <c r="S36" s="27"/>
    </row>
    <row r="37" spans="1:19" s="3" customFormat="1" ht="36" customHeight="1" x14ac:dyDescent="0.35">
      <c r="A37" s="62" t="str">
        <f>'Статья 6'!A37</f>
        <v>Калининский район г.Чебоксары</v>
      </c>
      <c r="B37" s="61"/>
      <c r="C37" s="61"/>
      <c r="D37" s="61"/>
      <c r="E37" s="61"/>
      <c r="F37" s="61"/>
      <c r="G37" s="61"/>
      <c r="H37" s="61"/>
      <c r="I37" s="61"/>
      <c r="J37" s="61"/>
      <c r="K37" s="49"/>
      <c r="L37" s="61"/>
      <c r="M37" s="61"/>
      <c r="N37" s="61"/>
      <c r="O37" s="61"/>
      <c r="P37" s="61"/>
      <c r="Q37" s="20"/>
      <c r="R37" s="25"/>
      <c r="S37" s="27"/>
    </row>
    <row r="38" spans="1:19" s="3" customFormat="1" ht="36" customHeight="1" x14ac:dyDescent="0.35">
      <c r="A38" s="62" t="str">
        <f>'Статья 6'!A38</f>
        <v>Московский район г.Чебоксары</v>
      </c>
      <c r="B38" s="61"/>
      <c r="C38" s="61"/>
      <c r="D38" s="61"/>
      <c r="E38" s="61"/>
      <c r="F38" s="61"/>
      <c r="G38" s="61"/>
      <c r="H38" s="61"/>
      <c r="I38" s="61"/>
      <c r="J38" s="61"/>
      <c r="K38" s="59"/>
      <c r="L38" s="61"/>
      <c r="M38" s="61"/>
      <c r="N38" s="61"/>
      <c r="O38" s="61"/>
      <c r="P38" s="61"/>
      <c r="Q38" s="20"/>
      <c r="R38" s="25"/>
      <c r="S38" s="27"/>
    </row>
    <row r="39" spans="1:19" s="3" customFormat="1" ht="36" customHeight="1" x14ac:dyDescent="0.35">
      <c r="A39" s="62" t="str">
        <f>'Статья 6'!A39</f>
        <v>Ленинский район г.Чебоксары</v>
      </c>
      <c r="B39" s="61"/>
      <c r="C39" s="61"/>
      <c r="D39" s="61"/>
      <c r="E39" s="61"/>
      <c r="F39" s="61"/>
      <c r="G39" s="61"/>
      <c r="H39" s="61"/>
      <c r="I39" s="61"/>
      <c r="J39" s="61"/>
      <c r="K39" s="49"/>
      <c r="L39" s="61"/>
      <c r="M39" s="61"/>
      <c r="N39" s="61"/>
      <c r="O39" s="61"/>
      <c r="P39" s="61"/>
      <c r="Q39" s="47"/>
      <c r="R39" s="25"/>
      <c r="S39" s="27"/>
    </row>
    <row r="40" spans="1:19" ht="32.25" customHeight="1" x14ac:dyDescent="0.35">
      <c r="A40" s="14" t="s">
        <v>17</v>
      </c>
      <c r="B40" s="13">
        <f>SUM(B11:B39)</f>
        <v>0</v>
      </c>
      <c r="C40" s="13">
        <f t="shared" ref="C40:Q40" si="0">SUM(C11:C39)</f>
        <v>0</v>
      </c>
      <c r="D40" s="13">
        <f t="shared" si="0"/>
        <v>0</v>
      </c>
      <c r="E40" s="13">
        <f t="shared" si="0"/>
        <v>0</v>
      </c>
      <c r="F40" s="13">
        <f t="shared" si="0"/>
        <v>0</v>
      </c>
      <c r="G40" s="13">
        <f t="shared" si="0"/>
        <v>0</v>
      </c>
      <c r="H40" s="13">
        <f t="shared" si="0"/>
        <v>0</v>
      </c>
      <c r="I40" s="13">
        <f t="shared" si="0"/>
        <v>0</v>
      </c>
      <c r="J40" s="13">
        <f t="shared" si="0"/>
        <v>0</v>
      </c>
      <c r="K40" s="13">
        <f t="shared" si="0"/>
        <v>0</v>
      </c>
      <c r="L40" s="13">
        <f t="shared" si="0"/>
        <v>0</v>
      </c>
      <c r="M40" s="13">
        <f t="shared" si="0"/>
        <v>0</v>
      </c>
      <c r="N40" s="13">
        <f t="shared" si="0"/>
        <v>0</v>
      </c>
      <c r="O40" s="13">
        <f t="shared" si="0"/>
        <v>0</v>
      </c>
      <c r="P40" s="13">
        <f t="shared" si="0"/>
        <v>0</v>
      </c>
      <c r="Q40" s="13">
        <f t="shared" si="0"/>
        <v>0</v>
      </c>
      <c r="R40" s="25"/>
      <c r="S40" s="27"/>
    </row>
    <row r="41" spans="1:19" ht="17.25" customHeight="1" x14ac:dyDescent="0.2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9" ht="17.25" customHeight="1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9" ht="17.25" customHeight="1" x14ac:dyDescent="0.2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9" ht="47.25" customHeight="1" x14ac:dyDescent="0.3">
      <c r="A44" s="4"/>
      <c r="B44" s="5"/>
      <c r="C44" s="5"/>
      <c r="D44" s="29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</sheetData>
  <mergeCells count="22">
    <mergeCell ref="A3:Q3"/>
    <mergeCell ref="A5:A8"/>
    <mergeCell ref="B5:B8"/>
    <mergeCell ref="H5:H8"/>
    <mergeCell ref="L5:P5"/>
    <mergeCell ref="K5:K8"/>
    <mergeCell ref="A10:Q10"/>
    <mergeCell ref="N7:O7"/>
    <mergeCell ref="J5:J8"/>
    <mergeCell ref="D7:D8"/>
    <mergeCell ref="M6:P6"/>
    <mergeCell ref="M7:M8"/>
    <mergeCell ref="L6:L8"/>
    <mergeCell ref="Q5:Q8"/>
    <mergeCell ref="C5:F5"/>
    <mergeCell ref="D6:F6"/>
    <mergeCell ref="P7:P8"/>
    <mergeCell ref="F7:F8"/>
    <mergeCell ref="C6:C8"/>
    <mergeCell ref="I5:I8"/>
    <mergeCell ref="G5:G8"/>
    <mergeCell ref="E7:E8"/>
  </mergeCells>
  <phoneticPr fontId="16" type="noConversion"/>
  <pageMargins left="0.7" right="0.7" top="0.75" bottom="0.75" header="0.3" footer="0.3"/>
  <pageSetup paperSize="9" scale="56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zoomScale="40" zoomScaleNormal="40" workbookViewId="0">
      <selection activeCell="A2" sqref="A2:Q2"/>
    </sheetView>
  </sheetViews>
  <sheetFormatPr defaultRowHeight="12.75" x14ac:dyDescent="0.2"/>
  <cols>
    <col min="1" max="1" width="67.85546875" style="1" customWidth="1"/>
    <col min="2" max="2" width="17.5703125" style="1" customWidth="1"/>
    <col min="3" max="3" width="13.7109375" style="1" customWidth="1"/>
    <col min="4" max="4" width="17.85546875" style="1" customWidth="1"/>
    <col min="5" max="7" width="18.140625" style="1" customWidth="1"/>
    <col min="8" max="8" width="22.7109375" style="1" customWidth="1"/>
    <col min="9" max="9" width="18.5703125" style="1" customWidth="1"/>
    <col min="10" max="10" width="24.42578125" style="1" customWidth="1"/>
    <col min="11" max="11" width="23.140625" style="1" customWidth="1"/>
    <col min="12" max="12" width="14.5703125" style="1" customWidth="1"/>
    <col min="13" max="13" width="18.140625" style="1" customWidth="1"/>
    <col min="14" max="14" width="14.5703125" style="1" customWidth="1"/>
    <col min="15" max="16" width="19.42578125" style="1" customWidth="1"/>
    <col min="17" max="17" width="19.140625" style="1" customWidth="1"/>
    <col min="18" max="18" width="19.7109375" style="1" customWidth="1"/>
    <col min="19" max="16384" width="9.140625" style="1"/>
  </cols>
  <sheetData>
    <row r="1" spans="1:19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9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9" ht="38.25" customHeight="1" x14ac:dyDescent="0.2">
      <c r="A3" s="164" t="s">
        <v>18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19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s="2" customFormat="1" ht="30.75" customHeight="1" x14ac:dyDescent="0.2">
      <c r="A5" s="148" t="s">
        <v>3</v>
      </c>
      <c r="B5" s="148" t="s">
        <v>0</v>
      </c>
      <c r="C5" s="147" t="s">
        <v>16</v>
      </c>
      <c r="D5" s="147"/>
      <c r="E5" s="147"/>
      <c r="F5" s="147"/>
      <c r="G5" s="148" t="s">
        <v>59</v>
      </c>
      <c r="H5" s="148" t="s">
        <v>2</v>
      </c>
      <c r="I5" s="148" t="s">
        <v>5</v>
      </c>
      <c r="J5" s="152" t="s">
        <v>7</v>
      </c>
      <c r="K5" s="148" t="s">
        <v>6</v>
      </c>
      <c r="L5" s="161" t="s">
        <v>8</v>
      </c>
      <c r="M5" s="162"/>
      <c r="N5" s="162"/>
      <c r="O5" s="162"/>
      <c r="P5" s="163"/>
      <c r="Q5" s="148" t="s">
        <v>9</v>
      </c>
    </row>
    <row r="6" spans="1:19" s="2" customFormat="1" ht="13.5" customHeight="1" x14ac:dyDescent="0.2">
      <c r="A6" s="149"/>
      <c r="B6" s="149"/>
      <c r="C6" s="160" t="s">
        <v>4</v>
      </c>
      <c r="D6" s="147" t="s">
        <v>12</v>
      </c>
      <c r="E6" s="147"/>
      <c r="F6" s="147"/>
      <c r="G6" s="149"/>
      <c r="H6" s="149"/>
      <c r="I6" s="149"/>
      <c r="J6" s="153"/>
      <c r="K6" s="149"/>
      <c r="L6" s="160" t="s">
        <v>19</v>
      </c>
      <c r="M6" s="151" t="s">
        <v>14</v>
      </c>
      <c r="N6" s="151"/>
      <c r="O6" s="151"/>
      <c r="P6" s="151"/>
      <c r="Q6" s="149"/>
    </row>
    <row r="7" spans="1:19" s="2" customFormat="1" ht="63.75" customHeight="1" x14ac:dyDescent="0.2">
      <c r="A7" s="149"/>
      <c r="B7" s="149"/>
      <c r="C7" s="160"/>
      <c r="D7" s="147" t="s">
        <v>13</v>
      </c>
      <c r="E7" s="147" t="s">
        <v>1</v>
      </c>
      <c r="F7" s="147" t="s">
        <v>104</v>
      </c>
      <c r="G7" s="149"/>
      <c r="H7" s="149"/>
      <c r="I7" s="149"/>
      <c r="J7" s="153"/>
      <c r="K7" s="149"/>
      <c r="L7" s="160"/>
      <c r="M7" s="147" t="s">
        <v>20</v>
      </c>
      <c r="N7" s="147" t="s">
        <v>15</v>
      </c>
      <c r="O7" s="147"/>
      <c r="P7" s="147" t="s">
        <v>21</v>
      </c>
      <c r="Q7" s="149"/>
    </row>
    <row r="8" spans="1:19" ht="24.75" customHeight="1" x14ac:dyDescent="0.2">
      <c r="A8" s="150"/>
      <c r="B8" s="150"/>
      <c r="C8" s="160"/>
      <c r="D8" s="147"/>
      <c r="E8" s="147"/>
      <c r="F8" s="147"/>
      <c r="G8" s="150"/>
      <c r="H8" s="150"/>
      <c r="I8" s="150"/>
      <c r="J8" s="154"/>
      <c r="K8" s="150"/>
      <c r="L8" s="160"/>
      <c r="M8" s="147"/>
      <c r="N8" s="7" t="s">
        <v>10</v>
      </c>
      <c r="O8" s="7" t="s">
        <v>11</v>
      </c>
      <c r="P8" s="147"/>
      <c r="Q8" s="150"/>
    </row>
    <row r="9" spans="1:19" ht="14.25" customHeight="1" x14ac:dyDescent="0.2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  <c r="Q9" s="8">
        <v>17</v>
      </c>
    </row>
    <row r="10" spans="1:19" s="3" customFormat="1" ht="59.25" customHeight="1" x14ac:dyDescent="0.2">
      <c r="A10" s="168" t="s">
        <v>66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70"/>
    </row>
    <row r="11" spans="1:19" s="3" customFormat="1" ht="36" customHeight="1" x14ac:dyDescent="0.35">
      <c r="A11" s="63" t="str">
        <f>'Статья 6'!A11</f>
        <v>Алатырский МО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7"/>
      <c r="L11" s="118"/>
      <c r="M11" s="118"/>
      <c r="N11" s="118"/>
      <c r="O11" s="118"/>
      <c r="P11" s="118"/>
      <c r="Q11" s="118"/>
      <c r="R11" s="25"/>
      <c r="S11" s="27"/>
    </row>
    <row r="12" spans="1:19" s="3" customFormat="1" ht="36" customHeight="1" x14ac:dyDescent="0.35">
      <c r="A12" s="63" t="str">
        <f>'Статья 6'!A12</f>
        <v>Аликовский МО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7"/>
      <c r="L12" s="118"/>
      <c r="M12" s="118"/>
      <c r="N12" s="118"/>
      <c r="O12" s="118"/>
      <c r="P12" s="118"/>
      <c r="Q12" s="118"/>
      <c r="R12" s="25"/>
      <c r="S12" s="27"/>
    </row>
    <row r="13" spans="1:19" s="3" customFormat="1" ht="36" customHeight="1" x14ac:dyDescent="0.35">
      <c r="A13" s="63" t="str">
        <f>'Статья 6'!A13</f>
        <v>Батыревский МО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7"/>
      <c r="L13" s="118"/>
      <c r="M13" s="118"/>
      <c r="N13" s="118"/>
      <c r="O13" s="118"/>
      <c r="P13" s="118"/>
      <c r="Q13" s="118"/>
      <c r="R13" s="25"/>
      <c r="S13" s="27"/>
    </row>
    <row r="14" spans="1:19" s="3" customFormat="1" ht="36" customHeight="1" x14ac:dyDescent="0.35">
      <c r="A14" s="62" t="str">
        <f>'Статья 6'!A14</f>
        <v>Вурнарский МО</v>
      </c>
      <c r="B14" s="61"/>
      <c r="C14" s="61"/>
      <c r="D14" s="61"/>
      <c r="E14" s="61"/>
      <c r="F14" s="61"/>
      <c r="G14" s="61"/>
      <c r="H14" s="61"/>
      <c r="I14" s="61"/>
      <c r="J14" s="61"/>
      <c r="K14" s="49"/>
      <c r="L14" s="61"/>
      <c r="M14" s="61"/>
      <c r="N14" s="61"/>
      <c r="O14" s="61"/>
      <c r="P14" s="61"/>
      <c r="Q14" s="61"/>
      <c r="R14" s="25"/>
      <c r="S14" s="27"/>
    </row>
    <row r="15" spans="1:19" s="3" customFormat="1" ht="36" customHeight="1" x14ac:dyDescent="0.35">
      <c r="A15" s="62" t="str">
        <f>'Статья 6'!A15</f>
        <v>Ибресинский МО</v>
      </c>
      <c r="B15" s="61"/>
      <c r="C15" s="61"/>
      <c r="D15" s="61"/>
      <c r="E15" s="61"/>
      <c r="F15" s="61"/>
      <c r="G15" s="61"/>
      <c r="H15" s="61"/>
      <c r="I15" s="61"/>
      <c r="J15" s="61"/>
      <c r="K15" s="49"/>
      <c r="L15" s="61"/>
      <c r="M15" s="61"/>
      <c r="N15" s="61"/>
      <c r="O15" s="61"/>
      <c r="P15" s="61"/>
      <c r="Q15" s="61"/>
      <c r="R15" s="25"/>
      <c r="S15" s="27"/>
    </row>
    <row r="16" spans="1:19" s="3" customFormat="1" ht="36" customHeight="1" x14ac:dyDescent="0.35">
      <c r="A16" s="62" t="str">
        <f>'Статья 6'!A16</f>
        <v>Канашский МО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7"/>
      <c r="L16" s="116"/>
      <c r="M16" s="116"/>
      <c r="N16" s="116"/>
      <c r="O16" s="116"/>
      <c r="P16" s="116"/>
      <c r="Q16" s="116"/>
      <c r="R16" s="25"/>
      <c r="S16" s="27"/>
    </row>
    <row r="17" spans="1:19" s="3" customFormat="1" ht="36" customHeight="1" x14ac:dyDescent="0.35">
      <c r="A17" s="62" t="str">
        <f>'Статья 6'!A17</f>
        <v>Козловский МО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7"/>
      <c r="L17" s="116"/>
      <c r="M17" s="116"/>
      <c r="N17" s="116"/>
      <c r="O17" s="116"/>
      <c r="P17" s="116"/>
      <c r="Q17" s="116"/>
      <c r="R17" s="25"/>
      <c r="S17" s="27"/>
    </row>
    <row r="18" spans="1:19" s="3" customFormat="1" ht="36" customHeight="1" x14ac:dyDescent="0.35">
      <c r="A18" s="62" t="str">
        <f>'Статья 6'!A18</f>
        <v>Комсомольский МО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7"/>
      <c r="L18" s="116"/>
      <c r="M18" s="116"/>
      <c r="N18" s="116"/>
      <c r="O18" s="116"/>
      <c r="P18" s="116"/>
      <c r="Q18" s="116"/>
      <c r="R18" s="25"/>
      <c r="S18" s="27"/>
    </row>
    <row r="19" spans="1:19" s="3" customFormat="1" ht="36" customHeight="1" x14ac:dyDescent="0.35">
      <c r="A19" s="62" t="str">
        <f>'Статья 6'!A19</f>
        <v>Красноармейский МО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7"/>
      <c r="L19" s="116"/>
      <c r="M19" s="116"/>
      <c r="N19" s="116"/>
      <c r="O19" s="116"/>
      <c r="P19" s="116"/>
      <c r="Q19" s="116"/>
      <c r="R19" s="25"/>
      <c r="S19" s="27"/>
    </row>
    <row r="20" spans="1:19" s="3" customFormat="1" ht="36" customHeight="1" x14ac:dyDescent="0.35">
      <c r="A20" s="62" t="str">
        <f>'Статья 6'!A20</f>
        <v>Красночетайский МО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7"/>
      <c r="L20" s="116"/>
      <c r="M20" s="116"/>
      <c r="N20" s="116"/>
      <c r="O20" s="116"/>
      <c r="P20" s="116"/>
      <c r="Q20" s="116"/>
      <c r="R20" s="25"/>
      <c r="S20" s="27"/>
    </row>
    <row r="21" spans="1:19" s="3" customFormat="1" ht="36" customHeight="1" x14ac:dyDescent="0.35">
      <c r="A21" s="62" t="str">
        <f>'Статья 6'!A21</f>
        <v>Мариинско-Посадский МО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7"/>
      <c r="L21" s="116"/>
      <c r="M21" s="116"/>
      <c r="N21" s="116"/>
      <c r="O21" s="116"/>
      <c r="P21" s="116"/>
      <c r="Q21" s="116"/>
      <c r="R21" s="25"/>
      <c r="S21" s="27"/>
    </row>
    <row r="22" spans="1:19" s="3" customFormat="1" ht="36" customHeight="1" x14ac:dyDescent="0.35">
      <c r="A22" s="62" t="str">
        <f>'Статья 6'!A22</f>
        <v>Моргаушский МО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7"/>
      <c r="L22" s="116"/>
      <c r="M22" s="116"/>
      <c r="N22" s="116"/>
      <c r="O22" s="116"/>
      <c r="P22" s="116"/>
      <c r="Q22" s="116"/>
      <c r="R22" s="25"/>
      <c r="S22" s="27"/>
    </row>
    <row r="23" spans="1:19" s="3" customFormat="1" ht="36" customHeight="1" x14ac:dyDescent="0.35">
      <c r="A23" s="62" t="str">
        <f>'Статья 6'!A23</f>
        <v>Порецкий МО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7"/>
      <c r="L23" s="116"/>
      <c r="M23" s="116"/>
      <c r="N23" s="116"/>
      <c r="O23" s="116"/>
      <c r="P23" s="116"/>
      <c r="Q23" s="116"/>
      <c r="R23" s="25"/>
      <c r="S23" s="27"/>
    </row>
    <row r="24" spans="1:19" s="3" customFormat="1" ht="36" customHeight="1" x14ac:dyDescent="0.35">
      <c r="A24" s="62" t="str">
        <f>'Статья 6'!A24</f>
        <v>Урмарский МО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7"/>
      <c r="L24" s="116"/>
      <c r="M24" s="116"/>
      <c r="N24" s="116"/>
      <c r="O24" s="116"/>
      <c r="P24" s="116"/>
      <c r="Q24" s="116"/>
      <c r="R24" s="25"/>
      <c r="S24" s="27"/>
    </row>
    <row r="25" spans="1:19" s="3" customFormat="1" ht="36" customHeight="1" x14ac:dyDescent="0.35">
      <c r="A25" s="62" t="str">
        <f>'Статья 6'!A25</f>
        <v>Цивильский МО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7"/>
      <c r="L25" s="116"/>
      <c r="M25" s="116"/>
      <c r="N25" s="116"/>
      <c r="O25" s="116"/>
      <c r="P25" s="116"/>
      <c r="Q25" s="116"/>
      <c r="R25" s="25"/>
      <c r="S25" s="27"/>
    </row>
    <row r="26" spans="1:19" s="3" customFormat="1" ht="36" customHeight="1" x14ac:dyDescent="0.35">
      <c r="A26" s="62" t="str">
        <f>'Статья 6'!A26</f>
        <v>Чебоксарский МО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7"/>
      <c r="L26" s="116"/>
      <c r="M26" s="116"/>
      <c r="N26" s="116"/>
      <c r="O26" s="116"/>
      <c r="P26" s="116"/>
      <c r="Q26" s="116"/>
      <c r="R26" s="25"/>
      <c r="S26" s="27"/>
    </row>
    <row r="27" spans="1:19" s="3" customFormat="1" ht="36" customHeight="1" x14ac:dyDescent="0.35">
      <c r="A27" s="62" t="str">
        <f>'Статья 6'!A27</f>
        <v>Шемуршинский МО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7"/>
      <c r="L27" s="116"/>
      <c r="M27" s="116"/>
      <c r="N27" s="116"/>
      <c r="O27" s="116"/>
      <c r="P27" s="116"/>
      <c r="Q27" s="116"/>
      <c r="R27" s="25"/>
      <c r="S27" s="27"/>
    </row>
    <row r="28" spans="1:19" s="3" customFormat="1" ht="36" customHeight="1" x14ac:dyDescent="0.35">
      <c r="A28" s="62" t="str">
        <f>'Статья 6'!A28</f>
        <v>Шумерлинский МО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7"/>
      <c r="L28" s="116"/>
      <c r="M28" s="116"/>
      <c r="N28" s="116"/>
      <c r="O28" s="116"/>
      <c r="P28" s="116"/>
      <c r="Q28" s="116"/>
      <c r="R28" s="25"/>
      <c r="S28" s="27"/>
    </row>
    <row r="29" spans="1:19" s="3" customFormat="1" ht="36" customHeight="1" x14ac:dyDescent="0.35">
      <c r="A29" s="62" t="str">
        <f>'Статья 6'!A29</f>
        <v>Ядринский МО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7"/>
      <c r="L29" s="116"/>
      <c r="M29" s="116"/>
      <c r="N29" s="116"/>
      <c r="O29" s="116"/>
      <c r="P29" s="116"/>
      <c r="Q29" s="116"/>
      <c r="R29" s="25"/>
      <c r="S29" s="27"/>
    </row>
    <row r="30" spans="1:19" s="3" customFormat="1" ht="36" customHeight="1" x14ac:dyDescent="0.35">
      <c r="A30" s="62" t="str">
        <f>'Статья 6'!A30</f>
        <v>Яльчикский МО</v>
      </c>
      <c r="B30" s="61"/>
      <c r="C30" s="61"/>
      <c r="D30" s="61"/>
      <c r="E30" s="61"/>
      <c r="F30" s="61"/>
      <c r="G30" s="61"/>
      <c r="H30" s="61"/>
      <c r="I30" s="61"/>
      <c r="J30" s="61"/>
      <c r="K30" s="49"/>
      <c r="L30" s="61"/>
      <c r="M30" s="61"/>
      <c r="N30" s="61"/>
      <c r="O30" s="61"/>
      <c r="P30" s="61"/>
      <c r="Q30" s="116"/>
      <c r="R30" s="25"/>
      <c r="S30" s="27"/>
    </row>
    <row r="31" spans="1:19" s="3" customFormat="1" ht="36" customHeight="1" x14ac:dyDescent="0.35">
      <c r="A31" s="62" t="str">
        <f>'Статья 6'!A31</f>
        <v>Янтиковский МО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7"/>
      <c r="L31" s="116"/>
      <c r="M31" s="116"/>
      <c r="N31" s="116"/>
      <c r="O31" s="116"/>
      <c r="P31" s="116"/>
      <c r="Q31" s="116"/>
      <c r="R31" s="25"/>
      <c r="S31" s="27"/>
    </row>
    <row r="32" spans="1:19" s="3" customFormat="1" ht="36" customHeight="1" x14ac:dyDescent="0.35">
      <c r="A32" s="62" t="str">
        <f>'Статья 6'!A32</f>
        <v>г.Алатырь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7"/>
      <c r="L32" s="116"/>
      <c r="M32" s="116"/>
      <c r="N32" s="116"/>
      <c r="O32" s="116"/>
      <c r="P32" s="116"/>
      <c r="Q32" s="116"/>
      <c r="R32" s="25"/>
      <c r="S32" s="27"/>
    </row>
    <row r="33" spans="1:19" s="3" customFormat="1" ht="36" customHeight="1" x14ac:dyDescent="0.35">
      <c r="A33" s="62" t="str">
        <f>'Статья 6'!A33</f>
        <v>г.Канаш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7"/>
      <c r="L33" s="116"/>
      <c r="M33" s="116"/>
      <c r="N33" s="116"/>
      <c r="O33" s="116"/>
      <c r="P33" s="116"/>
      <c r="Q33" s="116"/>
      <c r="R33" s="25"/>
      <c r="S33" s="27"/>
    </row>
    <row r="34" spans="1:19" s="3" customFormat="1" ht="36" customHeight="1" x14ac:dyDescent="0.35">
      <c r="A34" s="62" t="str">
        <f>'Статья 6'!A34</f>
        <v>г.Новочебоксарск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7"/>
      <c r="L34" s="116"/>
      <c r="M34" s="116"/>
      <c r="N34" s="116"/>
      <c r="O34" s="116"/>
      <c r="P34" s="116"/>
      <c r="Q34" s="116"/>
      <c r="R34" s="25"/>
      <c r="S34" s="27"/>
    </row>
    <row r="35" spans="1:19" s="3" customFormat="1" ht="36" customHeight="1" x14ac:dyDescent="0.35">
      <c r="A35" s="62" t="str">
        <f>'Статья 6'!A35</f>
        <v>г.Шумерля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7"/>
      <c r="L35" s="116"/>
      <c r="M35" s="116"/>
      <c r="N35" s="116"/>
      <c r="O35" s="116"/>
      <c r="P35" s="116"/>
      <c r="Q35" s="116"/>
      <c r="R35" s="25"/>
      <c r="S35" s="27"/>
    </row>
    <row r="36" spans="1:19" s="3" customFormat="1" ht="36" customHeight="1" x14ac:dyDescent="0.35">
      <c r="A36" s="62" t="str">
        <f>'Статья 6'!A36</f>
        <v>городская административная комиссия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7"/>
      <c r="L36" s="116"/>
      <c r="M36" s="116"/>
      <c r="N36" s="116"/>
      <c r="O36" s="116"/>
      <c r="P36" s="116"/>
      <c r="Q36" s="116"/>
      <c r="R36" s="25"/>
      <c r="S36" s="27"/>
    </row>
    <row r="37" spans="1:19" s="3" customFormat="1" ht="36" customHeight="1" x14ac:dyDescent="0.35">
      <c r="A37" s="62" t="str">
        <f>'Статья 6'!A37</f>
        <v>Калининский район г.Чебоксары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7"/>
      <c r="L37" s="116"/>
      <c r="M37" s="116"/>
      <c r="N37" s="116"/>
      <c r="O37" s="116"/>
      <c r="P37" s="116"/>
      <c r="Q37" s="116"/>
      <c r="R37" s="25"/>
      <c r="S37" s="27"/>
    </row>
    <row r="38" spans="1:19" s="3" customFormat="1" ht="36" customHeight="1" x14ac:dyDescent="0.35">
      <c r="A38" s="134" t="str">
        <f>'Статья 6'!A38</f>
        <v>Московский район г.Чебоксары</v>
      </c>
      <c r="B38" s="137"/>
      <c r="C38" s="137">
        <v>1</v>
      </c>
      <c r="D38" s="137">
        <v>1</v>
      </c>
      <c r="E38" s="137"/>
      <c r="F38" s="137"/>
      <c r="G38" s="137"/>
      <c r="H38" s="137"/>
      <c r="I38" s="137"/>
      <c r="J38" s="137">
        <v>1</v>
      </c>
      <c r="K38" s="117"/>
      <c r="L38" s="137">
        <v>1</v>
      </c>
      <c r="M38" s="137"/>
      <c r="N38" s="137"/>
      <c r="O38" s="137">
        <v>1</v>
      </c>
      <c r="P38" s="137"/>
      <c r="Q38" s="137"/>
      <c r="R38" s="25"/>
      <c r="S38" s="27"/>
    </row>
    <row r="39" spans="1:19" s="3" customFormat="1" ht="36" customHeight="1" x14ac:dyDescent="0.35">
      <c r="A39" s="62" t="str">
        <f>'Статья 6'!A39</f>
        <v>Ленинский район г.Чебоксары</v>
      </c>
      <c r="B39" s="61"/>
      <c r="C39" s="61"/>
      <c r="D39" s="61"/>
      <c r="E39" s="61"/>
      <c r="F39" s="61"/>
      <c r="G39" s="61"/>
      <c r="H39" s="61"/>
      <c r="I39" s="61"/>
      <c r="J39" s="61"/>
      <c r="K39" s="49"/>
      <c r="L39" s="61"/>
      <c r="M39" s="61"/>
      <c r="N39" s="61"/>
      <c r="O39" s="61"/>
      <c r="P39" s="61"/>
      <c r="Q39" s="61"/>
      <c r="R39" s="25"/>
      <c r="S39" s="27"/>
    </row>
    <row r="40" spans="1:19" ht="32.25" customHeight="1" x14ac:dyDescent="0.35">
      <c r="A40" s="14" t="s">
        <v>17</v>
      </c>
      <c r="B40" s="13">
        <f>SUM(B11:B39)</f>
        <v>0</v>
      </c>
      <c r="C40" s="13">
        <f t="shared" ref="C40:Q40" si="0">SUM(C11:C39)</f>
        <v>1</v>
      </c>
      <c r="D40" s="13">
        <f t="shared" si="0"/>
        <v>1</v>
      </c>
      <c r="E40" s="13">
        <f t="shared" si="0"/>
        <v>0</v>
      </c>
      <c r="F40" s="13">
        <f t="shared" si="0"/>
        <v>0</v>
      </c>
      <c r="G40" s="13">
        <f t="shared" si="0"/>
        <v>0</v>
      </c>
      <c r="H40" s="13">
        <f t="shared" si="0"/>
        <v>0</v>
      </c>
      <c r="I40" s="13">
        <f t="shared" si="0"/>
        <v>0</v>
      </c>
      <c r="J40" s="13">
        <f t="shared" si="0"/>
        <v>1</v>
      </c>
      <c r="K40" s="13">
        <f t="shared" si="0"/>
        <v>0</v>
      </c>
      <c r="L40" s="13">
        <f t="shared" si="0"/>
        <v>1</v>
      </c>
      <c r="M40" s="13">
        <f t="shared" si="0"/>
        <v>0</v>
      </c>
      <c r="N40" s="13">
        <f t="shared" si="0"/>
        <v>0</v>
      </c>
      <c r="O40" s="13">
        <f t="shared" si="0"/>
        <v>1</v>
      </c>
      <c r="P40" s="13">
        <f t="shared" si="0"/>
        <v>0</v>
      </c>
      <c r="Q40" s="13">
        <f t="shared" si="0"/>
        <v>0</v>
      </c>
      <c r="R40" s="25"/>
      <c r="S40" s="27"/>
    </row>
    <row r="41" spans="1:19" ht="17.25" customHeight="1" x14ac:dyDescent="0.2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9" ht="17.25" customHeight="1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9" ht="17.25" customHeight="1" x14ac:dyDescent="0.2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9" ht="47.25" customHeight="1" x14ac:dyDescent="0.3">
      <c r="A44" s="4"/>
      <c r="B44" s="5"/>
      <c r="C44" s="5"/>
      <c r="D44" s="29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</sheetData>
  <mergeCells count="22">
    <mergeCell ref="A10:Q10"/>
    <mergeCell ref="Q5:Q8"/>
    <mergeCell ref="C6:C8"/>
    <mergeCell ref="L6:L8"/>
    <mergeCell ref="M6:P6"/>
    <mergeCell ref="D6:F6"/>
    <mergeCell ref="F7:F8"/>
    <mergeCell ref="N7:O7"/>
    <mergeCell ref="H5:H8"/>
    <mergeCell ref="C5:F5"/>
    <mergeCell ref="I5:I8"/>
    <mergeCell ref="P7:P8"/>
    <mergeCell ref="A3:Q3"/>
    <mergeCell ref="A5:A8"/>
    <mergeCell ref="B5:B8"/>
    <mergeCell ref="G5:G8"/>
    <mergeCell ref="D7:D8"/>
    <mergeCell ref="J5:J8"/>
    <mergeCell ref="L5:P5"/>
    <mergeCell ref="M7:M8"/>
    <mergeCell ref="K5:K8"/>
    <mergeCell ref="E7:E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zoomScale="40" zoomScaleNormal="40" workbookViewId="0">
      <selection activeCell="A2" sqref="A2:Q2"/>
    </sheetView>
  </sheetViews>
  <sheetFormatPr defaultRowHeight="12.75" x14ac:dyDescent="0.2"/>
  <cols>
    <col min="1" max="1" width="67.85546875" style="1" customWidth="1"/>
    <col min="2" max="2" width="17.5703125" style="1" customWidth="1"/>
    <col min="3" max="3" width="13.7109375" style="1" customWidth="1"/>
    <col min="4" max="4" width="17.85546875" style="1" customWidth="1"/>
    <col min="5" max="5" width="18.140625" style="1" customWidth="1"/>
    <col min="6" max="6" width="14.7109375" style="1" customWidth="1"/>
    <col min="7" max="7" width="18.140625" style="1" customWidth="1"/>
    <col min="8" max="8" width="22.7109375" style="1" customWidth="1"/>
    <col min="9" max="9" width="18.5703125" style="1" customWidth="1"/>
    <col min="10" max="10" width="24.42578125" style="1" customWidth="1"/>
    <col min="11" max="11" width="23.140625" style="1" customWidth="1"/>
    <col min="12" max="12" width="14.5703125" style="1" customWidth="1"/>
    <col min="13" max="13" width="18.140625" style="1" customWidth="1"/>
    <col min="14" max="14" width="14.5703125" style="1" customWidth="1"/>
    <col min="15" max="16" width="19.42578125" style="1" customWidth="1"/>
    <col min="17" max="17" width="19.140625" style="1" customWidth="1"/>
    <col min="18" max="18" width="19.7109375" style="1" customWidth="1"/>
    <col min="19" max="16384" width="9.140625" style="1"/>
  </cols>
  <sheetData>
    <row r="1" spans="1:19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9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9" ht="38.25" customHeight="1" x14ac:dyDescent="0.2">
      <c r="A3" s="164" t="s">
        <v>18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19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s="2" customFormat="1" ht="30.75" customHeight="1" x14ac:dyDescent="0.2">
      <c r="A5" s="148" t="s">
        <v>3</v>
      </c>
      <c r="B5" s="148" t="s">
        <v>0</v>
      </c>
      <c r="C5" s="147" t="s">
        <v>16</v>
      </c>
      <c r="D5" s="147"/>
      <c r="E5" s="147"/>
      <c r="F5" s="147"/>
      <c r="G5" s="148" t="s">
        <v>59</v>
      </c>
      <c r="H5" s="148" t="s">
        <v>2</v>
      </c>
      <c r="I5" s="148" t="s">
        <v>5</v>
      </c>
      <c r="J5" s="152" t="s">
        <v>7</v>
      </c>
      <c r="K5" s="148" t="s">
        <v>6</v>
      </c>
      <c r="L5" s="161" t="s">
        <v>8</v>
      </c>
      <c r="M5" s="162"/>
      <c r="N5" s="162"/>
      <c r="O5" s="162"/>
      <c r="P5" s="163"/>
      <c r="Q5" s="148" t="s">
        <v>9</v>
      </c>
    </row>
    <row r="6" spans="1:19" s="2" customFormat="1" ht="13.5" customHeight="1" x14ac:dyDescent="0.2">
      <c r="A6" s="149"/>
      <c r="B6" s="149"/>
      <c r="C6" s="160" t="s">
        <v>4</v>
      </c>
      <c r="D6" s="147" t="s">
        <v>12</v>
      </c>
      <c r="E6" s="147"/>
      <c r="F6" s="147"/>
      <c r="G6" s="149"/>
      <c r="H6" s="149"/>
      <c r="I6" s="149"/>
      <c r="J6" s="153"/>
      <c r="K6" s="149"/>
      <c r="L6" s="160" t="s">
        <v>19</v>
      </c>
      <c r="M6" s="151" t="s">
        <v>14</v>
      </c>
      <c r="N6" s="151"/>
      <c r="O6" s="151"/>
      <c r="P6" s="151"/>
      <c r="Q6" s="149"/>
    </row>
    <row r="7" spans="1:19" s="2" customFormat="1" ht="63.75" customHeight="1" x14ac:dyDescent="0.2">
      <c r="A7" s="149"/>
      <c r="B7" s="149"/>
      <c r="C7" s="160"/>
      <c r="D7" s="147" t="s">
        <v>13</v>
      </c>
      <c r="E7" s="147" t="s">
        <v>1</v>
      </c>
      <c r="F7" s="147" t="s">
        <v>104</v>
      </c>
      <c r="G7" s="149"/>
      <c r="H7" s="149"/>
      <c r="I7" s="149"/>
      <c r="J7" s="153"/>
      <c r="K7" s="149"/>
      <c r="L7" s="160"/>
      <c r="M7" s="147" t="s">
        <v>20</v>
      </c>
      <c r="N7" s="147" t="s">
        <v>15</v>
      </c>
      <c r="O7" s="147"/>
      <c r="P7" s="147" t="s">
        <v>21</v>
      </c>
      <c r="Q7" s="149"/>
    </row>
    <row r="8" spans="1:19" ht="24.75" customHeight="1" x14ac:dyDescent="0.2">
      <c r="A8" s="150"/>
      <c r="B8" s="150"/>
      <c r="C8" s="160"/>
      <c r="D8" s="147"/>
      <c r="E8" s="147"/>
      <c r="F8" s="147"/>
      <c r="G8" s="150"/>
      <c r="H8" s="150"/>
      <c r="I8" s="150"/>
      <c r="J8" s="154"/>
      <c r="K8" s="150"/>
      <c r="L8" s="160"/>
      <c r="M8" s="147"/>
      <c r="N8" s="7" t="s">
        <v>10</v>
      </c>
      <c r="O8" s="7" t="s">
        <v>11</v>
      </c>
      <c r="P8" s="147"/>
      <c r="Q8" s="150"/>
    </row>
    <row r="9" spans="1:19" x14ac:dyDescent="0.2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  <c r="Q9" s="8">
        <v>17</v>
      </c>
    </row>
    <row r="10" spans="1:19" s="3" customFormat="1" ht="36" customHeight="1" x14ac:dyDescent="0.2">
      <c r="A10" s="168" t="s">
        <v>64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70"/>
    </row>
    <row r="11" spans="1:19" s="3" customFormat="1" ht="36" customHeight="1" x14ac:dyDescent="0.35">
      <c r="A11" s="134" t="str">
        <f>'Статья 6'!A11</f>
        <v>Алатырский МО</v>
      </c>
      <c r="B11" s="137"/>
      <c r="C11" s="137">
        <v>1</v>
      </c>
      <c r="D11" s="137">
        <v>1</v>
      </c>
      <c r="E11" s="137"/>
      <c r="F11" s="137"/>
      <c r="G11" s="137"/>
      <c r="H11" s="137"/>
      <c r="I11" s="137"/>
      <c r="J11" s="137"/>
      <c r="K11" s="117"/>
      <c r="L11" s="137">
        <v>1</v>
      </c>
      <c r="M11" s="137"/>
      <c r="N11" s="137"/>
      <c r="O11" s="137">
        <v>1</v>
      </c>
      <c r="P11" s="137"/>
      <c r="Q11" s="137"/>
      <c r="R11" s="25"/>
      <c r="S11" s="27"/>
    </row>
    <row r="12" spans="1:19" s="3" customFormat="1" ht="36" customHeight="1" x14ac:dyDescent="0.35">
      <c r="A12" s="62" t="str">
        <f>'Статья 6'!A12</f>
        <v>Аликовский МО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7"/>
      <c r="L12" s="116"/>
      <c r="M12" s="116"/>
      <c r="N12" s="116"/>
      <c r="O12" s="116"/>
      <c r="P12" s="116"/>
      <c r="Q12" s="116"/>
      <c r="R12" s="25"/>
      <c r="S12" s="27"/>
    </row>
    <row r="13" spans="1:19" s="3" customFormat="1" ht="36" customHeight="1" x14ac:dyDescent="0.35">
      <c r="A13" s="62" t="str">
        <f>'Статья 6'!A13</f>
        <v>Батыревский МО</v>
      </c>
      <c r="B13" s="61"/>
      <c r="C13" s="61"/>
      <c r="D13" s="61"/>
      <c r="E13" s="61"/>
      <c r="F13" s="61"/>
      <c r="G13" s="61"/>
      <c r="H13" s="61"/>
      <c r="I13" s="61"/>
      <c r="J13" s="61"/>
      <c r="K13" s="49"/>
      <c r="L13" s="61"/>
      <c r="M13" s="61"/>
      <c r="N13" s="61"/>
      <c r="O13" s="61"/>
      <c r="P13" s="61"/>
      <c r="Q13" s="61"/>
      <c r="R13" s="25"/>
      <c r="S13" s="27"/>
    </row>
    <row r="14" spans="1:19" s="3" customFormat="1" ht="36" customHeight="1" x14ac:dyDescent="0.35">
      <c r="A14" s="62" t="str">
        <f>'Статья 6'!A14</f>
        <v>Вурнарский МО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7"/>
      <c r="L14" s="116"/>
      <c r="M14" s="116"/>
      <c r="N14" s="116"/>
      <c r="O14" s="116"/>
      <c r="P14" s="116"/>
      <c r="Q14" s="116"/>
      <c r="R14" s="25"/>
      <c r="S14" s="27"/>
    </row>
    <row r="15" spans="1:19" s="3" customFormat="1" ht="36" customHeight="1" x14ac:dyDescent="0.35">
      <c r="A15" s="62" t="str">
        <f>'Статья 6'!A15</f>
        <v>Ибресинский МО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7"/>
      <c r="L15" s="116"/>
      <c r="M15" s="116"/>
      <c r="N15" s="116"/>
      <c r="O15" s="116"/>
      <c r="P15" s="116"/>
      <c r="Q15" s="116"/>
      <c r="R15" s="25"/>
      <c r="S15" s="27"/>
    </row>
    <row r="16" spans="1:19" s="3" customFormat="1" ht="36" customHeight="1" x14ac:dyDescent="0.35">
      <c r="A16" s="62" t="str">
        <f>'Статья 6'!A16</f>
        <v>Канашский МО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7"/>
      <c r="L16" s="116"/>
      <c r="M16" s="116"/>
      <c r="N16" s="116"/>
      <c r="O16" s="116"/>
      <c r="P16" s="116"/>
      <c r="Q16" s="116"/>
      <c r="R16" s="25"/>
      <c r="S16" s="27"/>
    </row>
    <row r="17" spans="1:19" s="3" customFormat="1" ht="36" customHeight="1" x14ac:dyDescent="0.35">
      <c r="A17" s="62" t="str">
        <f>'Статья 6'!A17</f>
        <v>Козловский МО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7"/>
      <c r="L17" s="116"/>
      <c r="M17" s="116"/>
      <c r="N17" s="116"/>
      <c r="O17" s="116"/>
      <c r="P17" s="116"/>
      <c r="Q17" s="116"/>
      <c r="R17" s="25"/>
      <c r="S17" s="27"/>
    </row>
    <row r="18" spans="1:19" s="3" customFormat="1" ht="36" customHeight="1" x14ac:dyDescent="0.35">
      <c r="A18" s="62" t="str">
        <f>'Статья 6'!A18</f>
        <v>Комсомольский МО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7"/>
      <c r="L18" s="116"/>
      <c r="M18" s="116"/>
      <c r="N18" s="116"/>
      <c r="O18" s="116"/>
      <c r="P18" s="116"/>
      <c r="Q18" s="116"/>
      <c r="R18" s="25"/>
      <c r="S18" s="27"/>
    </row>
    <row r="19" spans="1:19" s="3" customFormat="1" ht="36" customHeight="1" x14ac:dyDescent="0.35">
      <c r="A19" s="62" t="str">
        <f>'Статья 6'!A19</f>
        <v>Красноармейский МО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7"/>
      <c r="L19" s="116"/>
      <c r="M19" s="116"/>
      <c r="N19" s="116"/>
      <c r="O19" s="116"/>
      <c r="P19" s="116"/>
      <c r="Q19" s="116"/>
      <c r="R19" s="25"/>
      <c r="S19" s="27"/>
    </row>
    <row r="20" spans="1:19" s="3" customFormat="1" ht="36" customHeight="1" x14ac:dyDescent="0.35">
      <c r="A20" s="62" t="str">
        <f>'Статья 6'!A20</f>
        <v>Красночетайский МО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7"/>
      <c r="L20" s="116"/>
      <c r="M20" s="116"/>
      <c r="N20" s="116"/>
      <c r="O20" s="116"/>
      <c r="P20" s="116"/>
      <c r="Q20" s="116"/>
      <c r="R20" s="25"/>
      <c r="S20" s="27"/>
    </row>
    <row r="21" spans="1:19" s="3" customFormat="1" ht="36" customHeight="1" x14ac:dyDescent="0.35">
      <c r="A21" s="62" t="str">
        <f>'Статья 6'!A21</f>
        <v>Мариинско-Посадский МО</v>
      </c>
      <c r="B21" s="61"/>
      <c r="C21" s="61"/>
      <c r="D21" s="61"/>
      <c r="E21" s="61"/>
      <c r="F21" s="61"/>
      <c r="G21" s="61"/>
      <c r="H21" s="61"/>
      <c r="I21" s="61"/>
      <c r="J21" s="61"/>
      <c r="K21" s="49"/>
      <c r="L21" s="61"/>
      <c r="M21" s="61"/>
      <c r="N21" s="61"/>
      <c r="O21" s="61"/>
      <c r="P21" s="61"/>
      <c r="Q21" s="61"/>
      <c r="R21" s="25"/>
      <c r="S21" s="27"/>
    </row>
    <row r="22" spans="1:19" s="3" customFormat="1" ht="36" customHeight="1" x14ac:dyDescent="0.35">
      <c r="A22" s="62" t="str">
        <f>'Статья 6'!A22</f>
        <v>Моргаушский МО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7"/>
      <c r="L22" s="116"/>
      <c r="M22" s="116"/>
      <c r="N22" s="116"/>
      <c r="O22" s="116"/>
      <c r="P22" s="116"/>
      <c r="Q22" s="116"/>
      <c r="R22" s="25"/>
      <c r="S22" s="27"/>
    </row>
    <row r="23" spans="1:19" s="3" customFormat="1" ht="36" customHeight="1" x14ac:dyDescent="0.35">
      <c r="A23" s="62" t="str">
        <f>'Статья 6'!A23</f>
        <v>Порецкий МО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7"/>
      <c r="L23" s="116"/>
      <c r="M23" s="116"/>
      <c r="N23" s="116"/>
      <c r="O23" s="116"/>
      <c r="P23" s="116"/>
      <c r="Q23" s="116"/>
      <c r="R23" s="25"/>
      <c r="S23" s="27"/>
    </row>
    <row r="24" spans="1:19" s="3" customFormat="1" ht="36" customHeight="1" x14ac:dyDescent="0.35">
      <c r="A24" s="62" t="str">
        <f>'Статья 6'!A24</f>
        <v>Урмарский МО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7"/>
      <c r="L24" s="116"/>
      <c r="M24" s="116"/>
      <c r="N24" s="116"/>
      <c r="O24" s="116"/>
      <c r="P24" s="116"/>
      <c r="Q24" s="116"/>
      <c r="R24" s="25"/>
      <c r="S24" s="27"/>
    </row>
    <row r="25" spans="1:19" s="3" customFormat="1" ht="36" customHeight="1" x14ac:dyDescent="0.35">
      <c r="A25" s="62" t="str">
        <f>'Статья 6'!A25</f>
        <v>Цивильский МО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7"/>
      <c r="L25" s="116"/>
      <c r="M25" s="116"/>
      <c r="N25" s="116"/>
      <c r="O25" s="116"/>
      <c r="P25" s="116"/>
      <c r="Q25" s="116"/>
      <c r="R25" s="25"/>
      <c r="S25" s="27"/>
    </row>
    <row r="26" spans="1:19" s="3" customFormat="1" ht="36" customHeight="1" x14ac:dyDescent="0.35">
      <c r="A26" s="62" t="str">
        <f>'Статья 6'!A26</f>
        <v>Чебоксарский МО</v>
      </c>
      <c r="B26" s="61"/>
      <c r="C26" s="61"/>
      <c r="D26" s="61"/>
      <c r="E26" s="61"/>
      <c r="F26" s="61"/>
      <c r="G26" s="61"/>
      <c r="H26" s="61"/>
      <c r="I26" s="61"/>
      <c r="J26" s="61"/>
      <c r="K26" s="49"/>
      <c r="L26" s="61"/>
      <c r="M26" s="61"/>
      <c r="N26" s="61"/>
      <c r="O26" s="61"/>
      <c r="P26" s="61"/>
      <c r="Q26" s="61"/>
      <c r="R26" s="25"/>
      <c r="S26" s="27"/>
    </row>
    <row r="27" spans="1:19" s="3" customFormat="1" ht="36" customHeight="1" x14ac:dyDescent="0.35">
      <c r="A27" s="62" t="str">
        <f>'Статья 6'!A27</f>
        <v>Шемуршинский МО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7"/>
      <c r="L27" s="116"/>
      <c r="M27" s="116"/>
      <c r="N27" s="116"/>
      <c r="O27" s="116"/>
      <c r="P27" s="116"/>
      <c r="Q27" s="116"/>
      <c r="R27" s="25"/>
      <c r="S27" s="27"/>
    </row>
    <row r="28" spans="1:19" s="3" customFormat="1" ht="36" customHeight="1" x14ac:dyDescent="0.35">
      <c r="A28" s="62" t="str">
        <f>'Статья 6'!A28</f>
        <v>Шумерлинский МО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7"/>
      <c r="L28" s="116"/>
      <c r="M28" s="116"/>
      <c r="N28" s="116"/>
      <c r="O28" s="116"/>
      <c r="P28" s="116"/>
      <c r="Q28" s="116"/>
      <c r="R28" s="25"/>
      <c r="S28" s="27"/>
    </row>
    <row r="29" spans="1:19" s="3" customFormat="1" ht="36" customHeight="1" x14ac:dyDescent="0.35">
      <c r="A29" s="62" t="str">
        <f>'Статья 6'!A29</f>
        <v>Ядринский МО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7"/>
      <c r="L29" s="116"/>
      <c r="M29" s="116"/>
      <c r="N29" s="116"/>
      <c r="O29" s="116"/>
      <c r="P29" s="116"/>
      <c r="Q29" s="116"/>
      <c r="R29" s="25"/>
      <c r="S29" s="27"/>
    </row>
    <row r="30" spans="1:19" s="3" customFormat="1" ht="36" customHeight="1" x14ac:dyDescent="0.35">
      <c r="A30" s="62" t="str">
        <f>'Статья 6'!A30</f>
        <v>Яльчикский МО</v>
      </c>
      <c r="B30" s="61"/>
      <c r="C30" s="61"/>
      <c r="D30" s="61"/>
      <c r="E30" s="61"/>
      <c r="F30" s="61"/>
      <c r="G30" s="61"/>
      <c r="H30" s="61"/>
      <c r="I30" s="61"/>
      <c r="J30" s="61"/>
      <c r="K30" s="49"/>
      <c r="L30" s="61"/>
      <c r="M30" s="61"/>
      <c r="N30" s="61"/>
      <c r="O30" s="61"/>
      <c r="P30" s="61"/>
      <c r="Q30" s="61"/>
      <c r="R30" s="25"/>
      <c r="S30" s="27"/>
    </row>
    <row r="31" spans="1:19" s="3" customFormat="1" ht="36" customHeight="1" x14ac:dyDescent="0.35">
      <c r="A31" s="62" t="str">
        <f>'Статья 6'!A31</f>
        <v>Янтиковский МО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7"/>
      <c r="L31" s="116"/>
      <c r="M31" s="116"/>
      <c r="N31" s="116"/>
      <c r="O31" s="116"/>
      <c r="P31" s="116"/>
      <c r="Q31" s="116"/>
      <c r="R31" s="25"/>
      <c r="S31" s="27"/>
    </row>
    <row r="32" spans="1:19" s="3" customFormat="1" ht="36" customHeight="1" x14ac:dyDescent="0.35">
      <c r="A32" s="62" t="str">
        <f>'Статья 6'!A32</f>
        <v>г.Алатырь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7"/>
      <c r="L32" s="116"/>
      <c r="M32" s="116"/>
      <c r="N32" s="116"/>
      <c r="O32" s="116"/>
      <c r="P32" s="116"/>
      <c r="Q32" s="116"/>
      <c r="R32" s="25"/>
      <c r="S32" s="27"/>
    </row>
    <row r="33" spans="1:19" s="3" customFormat="1" ht="36" customHeight="1" x14ac:dyDescent="0.35">
      <c r="A33" s="62" t="str">
        <f>'Статья 6'!A33</f>
        <v>г.Канаш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7"/>
      <c r="L33" s="116"/>
      <c r="M33" s="116"/>
      <c r="N33" s="116"/>
      <c r="O33" s="116"/>
      <c r="P33" s="116"/>
      <c r="Q33" s="116"/>
      <c r="R33" s="25"/>
      <c r="S33" s="27"/>
    </row>
    <row r="34" spans="1:19" s="3" customFormat="1" ht="36" customHeight="1" x14ac:dyDescent="0.35">
      <c r="A34" s="62" t="str">
        <f>'Статья 6'!A34</f>
        <v>г.Новочебоксарск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7"/>
      <c r="L34" s="116"/>
      <c r="M34" s="116"/>
      <c r="N34" s="116"/>
      <c r="O34" s="116"/>
      <c r="P34" s="116"/>
      <c r="Q34" s="116"/>
      <c r="R34" s="25"/>
      <c r="S34" s="27"/>
    </row>
    <row r="35" spans="1:19" s="3" customFormat="1" ht="36" customHeight="1" x14ac:dyDescent="0.35">
      <c r="A35" s="62" t="str">
        <f>'Статья 6'!A35</f>
        <v>г.Шумерля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7"/>
      <c r="L35" s="116"/>
      <c r="M35" s="116"/>
      <c r="N35" s="116"/>
      <c r="O35" s="116"/>
      <c r="P35" s="116"/>
      <c r="Q35" s="116"/>
      <c r="R35" s="25"/>
      <c r="S35" s="27"/>
    </row>
    <row r="36" spans="1:19" s="3" customFormat="1" ht="36" customHeight="1" x14ac:dyDescent="0.35">
      <c r="A36" s="62" t="str">
        <f>'Статья 6'!A36</f>
        <v>городская административная комиссия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7"/>
      <c r="L36" s="116"/>
      <c r="M36" s="116"/>
      <c r="N36" s="116"/>
      <c r="O36" s="116"/>
      <c r="P36" s="116"/>
      <c r="Q36" s="116"/>
      <c r="R36" s="25"/>
      <c r="S36" s="27"/>
    </row>
    <row r="37" spans="1:19" s="3" customFormat="1" ht="36" customHeight="1" x14ac:dyDescent="0.35">
      <c r="A37" s="62" t="str">
        <f>'Статья 6'!A37</f>
        <v>Калининский район г.Чебоксары</v>
      </c>
      <c r="B37" s="61"/>
      <c r="C37" s="61"/>
      <c r="D37" s="61"/>
      <c r="E37" s="61"/>
      <c r="F37" s="61"/>
      <c r="G37" s="61"/>
      <c r="H37" s="61"/>
      <c r="I37" s="61"/>
      <c r="J37" s="61"/>
      <c r="K37" s="49"/>
      <c r="L37" s="61"/>
      <c r="M37" s="61"/>
      <c r="N37" s="61"/>
      <c r="O37" s="61"/>
      <c r="P37" s="61"/>
      <c r="Q37" s="61"/>
      <c r="R37" s="25"/>
      <c r="S37" s="27"/>
    </row>
    <row r="38" spans="1:19" s="3" customFormat="1" ht="36" customHeight="1" x14ac:dyDescent="0.35">
      <c r="A38" s="134" t="str">
        <f>'Статья 6'!A38</f>
        <v>Московский район г.Чебоксары</v>
      </c>
      <c r="B38" s="138"/>
      <c r="C38" s="138">
        <v>4</v>
      </c>
      <c r="D38" s="138">
        <v>4</v>
      </c>
      <c r="E38" s="138"/>
      <c r="F38" s="138"/>
      <c r="G38" s="138"/>
      <c r="H38" s="138"/>
      <c r="I38" s="138"/>
      <c r="J38" s="138">
        <v>4</v>
      </c>
      <c r="K38" s="49"/>
      <c r="L38" s="138">
        <v>4</v>
      </c>
      <c r="M38" s="138"/>
      <c r="N38" s="138"/>
      <c r="O38" s="138">
        <v>4</v>
      </c>
      <c r="P38" s="138"/>
      <c r="Q38" s="138"/>
      <c r="R38" s="25"/>
      <c r="S38" s="27"/>
    </row>
    <row r="39" spans="1:19" s="3" customFormat="1" ht="36" customHeight="1" x14ac:dyDescent="0.35">
      <c r="A39" s="134" t="str">
        <f>'Статья 6'!A39</f>
        <v>Ленинский район г.Чебоксары</v>
      </c>
      <c r="B39" s="138">
        <v>8</v>
      </c>
      <c r="C39" s="138">
        <v>6</v>
      </c>
      <c r="D39" s="138">
        <v>6</v>
      </c>
      <c r="E39" s="138"/>
      <c r="F39" s="138"/>
      <c r="G39" s="138"/>
      <c r="H39" s="138"/>
      <c r="I39" s="138"/>
      <c r="J39" s="138">
        <v>6</v>
      </c>
      <c r="K39" s="49"/>
      <c r="L39" s="138">
        <v>13</v>
      </c>
      <c r="M39" s="138"/>
      <c r="N39" s="138">
        <v>3</v>
      </c>
      <c r="O39" s="138">
        <v>8</v>
      </c>
      <c r="P39" s="138">
        <v>2</v>
      </c>
      <c r="Q39" s="138">
        <v>1</v>
      </c>
      <c r="R39" s="25"/>
      <c r="S39" s="27"/>
    </row>
    <row r="40" spans="1:19" ht="32.25" customHeight="1" x14ac:dyDescent="0.35">
      <c r="A40" s="14" t="s">
        <v>17</v>
      </c>
      <c r="B40" s="13">
        <f>SUM(B11:B39)</f>
        <v>8</v>
      </c>
      <c r="C40" s="13">
        <f t="shared" ref="C40:Q40" si="0">SUM(C11:C39)</f>
        <v>11</v>
      </c>
      <c r="D40" s="13">
        <f t="shared" si="0"/>
        <v>11</v>
      </c>
      <c r="E40" s="13">
        <f t="shared" si="0"/>
        <v>0</v>
      </c>
      <c r="F40" s="13">
        <f t="shared" si="0"/>
        <v>0</v>
      </c>
      <c r="G40" s="13">
        <f t="shared" si="0"/>
        <v>0</v>
      </c>
      <c r="H40" s="13">
        <f t="shared" si="0"/>
        <v>0</v>
      </c>
      <c r="I40" s="13">
        <f t="shared" si="0"/>
        <v>0</v>
      </c>
      <c r="J40" s="13">
        <f t="shared" si="0"/>
        <v>10</v>
      </c>
      <c r="K40" s="88">
        <f t="shared" si="0"/>
        <v>0</v>
      </c>
      <c r="L40" s="13">
        <f t="shared" si="0"/>
        <v>18</v>
      </c>
      <c r="M40" s="13">
        <f t="shared" si="0"/>
        <v>0</v>
      </c>
      <c r="N40" s="13">
        <f t="shared" si="0"/>
        <v>3</v>
      </c>
      <c r="O40" s="13">
        <f t="shared" si="0"/>
        <v>13</v>
      </c>
      <c r="P40" s="13">
        <f t="shared" si="0"/>
        <v>2</v>
      </c>
      <c r="Q40" s="13">
        <f t="shared" si="0"/>
        <v>1</v>
      </c>
      <c r="R40" s="25"/>
      <c r="S40" s="27"/>
    </row>
    <row r="41" spans="1:19" ht="17.25" customHeight="1" x14ac:dyDescent="0.2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9" ht="17.25" customHeight="1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9" ht="17.25" customHeight="1" x14ac:dyDescent="0.2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9" ht="47.25" customHeight="1" x14ac:dyDescent="0.3">
      <c r="A44" s="4"/>
      <c r="B44" s="5"/>
      <c r="C44" s="5"/>
      <c r="D44" s="29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</sheetData>
  <mergeCells count="22">
    <mergeCell ref="A10:Q10"/>
    <mergeCell ref="Q5:Q8"/>
    <mergeCell ref="C6:C8"/>
    <mergeCell ref="L6:L8"/>
    <mergeCell ref="J5:J8"/>
    <mergeCell ref="K5:K8"/>
    <mergeCell ref="A3:Q3"/>
    <mergeCell ref="A5:A8"/>
    <mergeCell ref="B5:B8"/>
    <mergeCell ref="G5:G8"/>
    <mergeCell ref="H5:H8"/>
    <mergeCell ref="M6:P6"/>
    <mergeCell ref="C5:F5"/>
    <mergeCell ref="D6:F6"/>
    <mergeCell ref="F7:F8"/>
    <mergeCell ref="D7:D8"/>
    <mergeCell ref="I5:I8"/>
    <mergeCell ref="N7:O7"/>
    <mergeCell ref="E7:E8"/>
    <mergeCell ref="M7:M8"/>
    <mergeCell ref="L5:P5"/>
    <mergeCell ref="P7:P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zoomScale="40" zoomScaleNormal="40" workbookViewId="0">
      <selection activeCell="A2" sqref="A2:Q2"/>
    </sheetView>
  </sheetViews>
  <sheetFormatPr defaultRowHeight="12.75" x14ac:dyDescent="0.2"/>
  <cols>
    <col min="1" max="1" width="67.85546875" style="1" customWidth="1"/>
    <col min="2" max="2" width="17.5703125" style="1" customWidth="1"/>
    <col min="3" max="3" width="13.7109375" style="1" customWidth="1"/>
    <col min="4" max="4" width="17.85546875" style="1" customWidth="1"/>
    <col min="5" max="5" width="18.140625" style="1" customWidth="1"/>
    <col min="6" max="6" width="16" style="1" customWidth="1"/>
    <col min="7" max="7" width="18.140625" style="1" customWidth="1"/>
    <col min="8" max="8" width="22.7109375" style="1" customWidth="1"/>
    <col min="9" max="9" width="18.5703125" style="1" customWidth="1"/>
    <col min="10" max="10" width="24.42578125" style="1" customWidth="1"/>
    <col min="11" max="11" width="23.140625" style="1" customWidth="1"/>
    <col min="12" max="12" width="14.5703125" style="1" customWidth="1"/>
    <col min="13" max="13" width="18.140625" style="1" customWidth="1"/>
    <col min="14" max="14" width="14.5703125" style="1" customWidth="1"/>
    <col min="15" max="16" width="19.42578125" style="1" customWidth="1"/>
    <col min="17" max="17" width="19.140625" style="1" customWidth="1"/>
    <col min="18" max="18" width="19.7109375" style="1" customWidth="1"/>
    <col min="19" max="16384" width="9.140625" style="1"/>
  </cols>
  <sheetData>
    <row r="1" spans="1:19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9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9" ht="38.25" customHeight="1" x14ac:dyDescent="0.2">
      <c r="A3" s="164" t="s">
        <v>18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19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s="2" customFormat="1" ht="30.75" customHeight="1" x14ac:dyDescent="0.2">
      <c r="A5" s="148" t="s">
        <v>3</v>
      </c>
      <c r="B5" s="148" t="s">
        <v>0</v>
      </c>
      <c r="C5" s="165" t="s">
        <v>16</v>
      </c>
      <c r="D5" s="166"/>
      <c r="E5" s="166"/>
      <c r="F5" s="167"/>
      <c r="G5" s="148" t="s">
        <v>59</v>
      </c>
      <c r="H5" s="148" t="s">
        <v>2</v>
      </c>
      <c r="I5" s="148" t="s">
        <v>5</v>
      </c>
      <c r="J5" s="152" t="s">
        <v>7</v>
      </c>
      <c r="K5" s="148" t="s">
        <v>6</v>
      </c>
      <c r="L5" s="161" t="s">
        <v>8</v>
      </c>
      <c r="M5" s="162"/>
      <c r="N5" s="162"/>
      <c r="O5" s="162"/>
      <c r="P5" s="163"/>
      <c r="Q5" s="148" t="s">
        <v>9</v>
      </c>
    </row>
    <row r="6" spans="1:19" s="2" customFormat="1" ht="13.5" customHeight="1" x14ac:dyDescent="0.2">
      <c r="A6" s="149"/>
      <c r="B6" s="149"/>
      <c r="C6" s="152" t="s">
        <v>4</v>
      </c>
      <c r="D6" s="208" t="s">
        <v>12</v>
      </c>
      <c r="E6" s="209"/>
      <c r="F6" s="210"/>
      <c r="G6" s="149"/>
      <c r="H6" s="149"/>
      <c r="I6" s="149"/>
      <c r="J6" s="153"/>
      <c r="K6" s="149"/>
      <c r="L6" s="160" t="s">
        <v>19</v>
      </c>
      <c r="M6" s="151" t="s">
        <v>14</v>
      </c>
      <c r="N6" s="151"/>
      <c r="O6" s="151"/>
      <c r="P6" s="151"/>
      <c r="Q6" s="149"/>
    </row>
    <row r="7" spans="1:19" s="2" customFormat="1" ht="63.75" customHeight="1" x14ac:dyDescent="0.2">
      <c r="A7" s="149"/>
      <c r="B7" s="149"/>
      <c r="C7" s="153"/>
      <c r="D7" s="148" t="s">
        <v>13</v>
      </c>
      <c r="E7" s="148" t="s">
        <v>1</v>
      </c>
      <c r="F7" s="147" t="s">
        <v>104</v>
      </c>
      <c r="G7" s="149"/>
      <c r="H7" s="149"/>
      <c r="I7" s="149"/>
      <c r="J7" s="153"/>
      <c r="K7" s="149"/>
      <c r="L7" s="160"/>
      <c r="M7" s="147" t="s">
        <v>20</v>
      </c>
      <c r="N7" s="147" t="s">
        <v>15</v>
      </c>
      <c r="O7" s="147"/>
      <c r="P7" s="147" t="s">
        <v>21</v>
      </c>
      <c r="Q7" s="149"/>
    </row>
    <row r="8" spans="1:19" ht="24.75" customHeight="1" x14ac:dyDescent="0.2">
      <c r="A8" s="150"/>
      <c r="B8" s="150"/>
      <c r="C8" s="154"/>
      <c r="D8" s="150"/>
      <c r="E8" s="150"/>
      <c r="F8" s="147"/>
      <c r="G8" s="150"/>
      <c r="H8" s="150"/>
      <c r="I8" s="150"/>
      <c r="J8" s="154"/>
      <c r="K8" s="150"/>
      <c r="L8" s="160"/>
      <c r="M8" s="147"/>
      <c r="N8" s="7" t="s">
        <v>10</v>
      </c>
      <c r="O8" s="7" t="s">
        <v>11</v>
      </c>
      <c r="P8" s="147"/>
      <c r="Q8" s="150"/>
    </row>
    <row r="9" spans="1:19" x14ac:dyDescent="0.2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  <c r="Q9" s="8">
        <v>17</v>
      </c>
    </row>
    <row r="10" spans="1:19" s="3" customFormat="1" ht="36" customHeight="1" x14ac:dyDescent="0.2">
      <c r="A10" s="168" t="s">
        <v>65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70"/>
    </row>
    <row r="11" spans="1:19" s="3" customFormat="1" ht="36" customHeight="1" x14ac:dyDescent="0.35">
      <c r="A11" s="62" t="str">
        <f>'Статья 6'!A11</f>
        <v>Алатырский МО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7"/>
      <c r="L11" s="116"/>
      <c r="M11" s="116"/>
      <c r="N11" s="116"/>
      <c r="O11" s="116"/>
      <c r="P11" s="116"/>
      <c r="Q11" s="116"/>
      <c r="R11" s="25"/>
      <c r="S11" s="27"/>
    </row>
    <row r="12" spans="1:19" s="3" customFormat="1" ht="36" customHeight="1" x14ac:dyDescent="0.35">
      <c r="A12" s="62" t="str">
        <f>'Статья 6'!A12</f>
        <v>Аликовский МО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7"/>
      <c r="L12" s="116"/>
      <c r="M12" s="116"/>
      <c r="N12" s="116"/>
      <c r="O12" s="116"/>
      <c r="P12" s="116"/>
      <c r="Q12" s="116"/>
      <c r="R12" s="25"/>
      <c r="S12" s="27"/>
    </row>
    <row r="13" spans="1:19" s="3" customFormat="1" ht="36" customHeight="1" x14ac:dyDescent="0.35">
      <c r="A13" s="62" t="str">
        <f>'Статья 6'!A13</f>
        <v>Батыревский МО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7"/>
      <c r="L13" s="116"/>
      <c r="M13" s="116"/>
      <c r="N13" s="116"/>
      <c r="O13" s="116"/>
      <c r="P13" s="116"/>
      <c r="Q13" s="116"/>
      <c r="R13" s="25"/>
      <c r="S13" s="27"/>
    </row>
    <row r="14" spans="1:19" s="3" customFormat="1" ht="36" customHeight="1" x14ac:dyDescent="0.35">
      <c r="A14" s="62" t="str">
        <f>'Статья 6'!A14</f>
        <v>Вурнарский МО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7"/>
      <c r="L14" s="116"/>
      <c r="M14" s="116"/>
      <c r="N14" s="116"/>
      <c r="O14" s="116"/>
      <c r="P14" s="116"/>
      <c r="Q14" s="116"/>
      <c r="R14" s="25"/>
      <c r="S14" s="27"/>
    </row>
    <row r="15" spans="1:19" s="3" customFormat="1" ht="36" customHeight="1" x14ac:dyDescent="0.35">
      <c r="A15" s="62" t="str">
        <f>'Статья 6'!A15</f>
        <v>Ибресинский МО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7"/>
      <c r="L15" s="116"/>
      <c r="M15" s="116"/>
      <c r="N15" s="116"/>
      <c r="O15" s="116"/>
      <c r="P15" s="116"/>
      <c r="Q15" s="116"/>
      <c r="R15" s="25"/>
      <c r="S15" s="27"/>
    </row>
    <row r="16" spans="1:19" s="3" customFormat="1" ht="36" customHeight="1" x14ac:dyDescent="0.35">
      <c r="A16" s="62" t="str">
        <f>'Статья 6'!A16</f>
        <v>Канашский МО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7"/>
      <c r="L16" s="116"/>
      <c r="M16" s="116"/>
      <c r="N16" s="116"/>
      <c r="O16" s="116"/>
      <c r="P16" s="116"/>
      <c r="Q16" s="116"/>
      <c r="R16" s="25"/>
      <c r="S16" s="27"/>
    </row>
    <row r="17" spans="1:19" s="3" customFormat="1" ht="36" customHeight="1" x14ac:dyDescent="0.35">
      <c r="A17" s="62" t="str">
        <f>'Статья 6'!A17</f>
        <v>Козловский МО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7"/>
      <c r="L17" s="116"/>
      <c r="M17" s="116"/>
      <c r="N17" s="116"/>
      <c r="O17" s="116"/>
      <c r="P17" s="116"/>
      <c r="Q17" s="116"/>
      <c r="R17" s="25"/>
      <c r="S17" s="27"/>
    </row>
    <row r="18" spans="1:19" s="3" customFormat="1" ht="36" customHeight="1" x14ac:dyDescent="0.35">
      <c r="A18" s="62" t="str">
        <f>'Статья 6'!A18</f>
        <v>Комсомольский МО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7"/>
      <c r="L18" s="116"/>
      <c r="M18" s="116"/>
      <c r="N18" s="116"/>
      <c r="O18" s="116"/>
      <c r="P18" s="116"/>
      <c r="Q18" s="116"/>
      <c r="R18" s="25"/>
      <c r="S18" s="27"/>
    </row>
    <row r="19" spans="1:19" s="3" customFormat="1" ht="36" customHeight="1" x14ac:dyDescent="0.35">
      <c r="A19" s="62" t="str">
        <f>'Статья 6'!A19</f>
        <v>Красноармейский МО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7"/>
      <c r="L19" s="116"/>
      <c r="M19" s="116"/>
      <c r="N19" s="116"/>
      <c r="O19" s="116"/>
      <c r="P19" s="116"/>
      <c r="Q19" s="116"/>
      <c r="R19" s="25"/>
      <c r="S19" s="27"/>
    </row>
    <row r="20" spans="1:19" s="3" customFormat="1" ht="36" customHeight="1" x14ac:dyDescent="0.35">
      <c r="A20" s="62" t="str">
        <f>'Статья 6'!A20</f>
        <v>Красночетайский МО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7"/>
      <c r="L20" s="116"/>
      <c r="M20" s="116"/>
      <c r="N20" s="116"/>
      <c r="O20" s="116"/>
      <c r="P20" s="116"/>
      <c r="Q20" s="116"/>
      <c r="R20" s="25"/>
      <c r="S20" s="27"/>
    </row>
    <row r="21" spans="1:19" s="3" customFormat="1" ht="36" customHeight="1" x14ac:dyDescent="0.35">
      <c r="A21" s="62" t="str">
        <f>'Статья 6'!A21</f>
        <v>Мариинско-Посадский МО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7"/>
      <c r="L21" s="116"/>
      <c r="M21" s="116"/>
      <c r="N21" s="116"/>
      <c r="O21" s="116"/>
      <c r="P21" s="116"/>
      <c r="Q21" s="116"/>
      <c r="R21" s="25"/>
      <c r="S21" s="27"/>
    </row>
    <row r="22" spans="1:19" s="3" customFormat="1" ht="36" customHeight="1" x14ac:dyDescent="0.35">
      <c r="A22" s="62" t="str">
        <f>'Статья 6'!A22</f>
        <v>Моргаушский МО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7"/>
      <c r="L22" s="116"/>
      <c r="M22" s="116"/>
      <c r="N22" s="116"/>
      <c r="O22" s="116"/>
      <c r="P22" s="116"/>
      <c r="Q22" s="116"/>
      <c r="R22" s="25"/>
      <c r="S22" s="27"/>
    </row>
    <row r="23" spans="1:19" s="3" customFormat="1" ht="36" customHeight="1" x14ac:dyDescent="0.35">
      <c r="A23" s="62" t="str">
        <f>'Статья 6'!A23</f>
        <v>Порецкий МО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7"/>
      <c r="L23" s="116"/>
      <c r="M23" s="116"/>
      <c r="N23" s="116"/>
      <c r="O23" s="116"/>
      <c r="P23" s="116"/>
      <c r="Q23" s="116"/>
      <c r="R23" s="25"/>
      <c r="S23" s="27"/>
    </row>
    <row r="24" spans="1:19" s="3" customFormat="1" ht="36" customHeight="1" x14ac:dyDescent="0.35">
      <c r="A24" s="62" t="str">
        <f>'Статья 6'!A24</f>
        <v>Урмарский МО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7"/>
      <c r="L24" s="116"/>
      <c r="M24" s="116"/>
      <c r="N24" s="116"/>
      <c r="O24" s="116"/>
      <c r="P24" s="116"/>
      <c r="Q24" s="116"/>
      <c r="R24" s="25"/>
      <c r="S24" s="27"/>
    </row>
    <row r="25" spans="1:19" s="3" customFormat="1" ht="36" customHeight="1" x14ac:dyDescent="0.35">
      <c r="A25" s="62" t="str">
        <f>'Статья 6'!A25</f>
        <v>Цивильский МО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7"/>
      <c r="L25" s="116"/>
      <c r="M25" s="116"/>
      <c r="N25" s="116"/>
      <c r="O25" s="116"/>
      <c r="P25" s="116"/>
      <c r="Q25" s="116"/>
      <c r="R25" s="25"/>
      <c r="S25" s="27"/>
    </row>
    <row r="26" spans="1:19" s="3" customFormat="1" ht="36" customHeight="1" x14ac:dyDescent="0.35">
      <c r="A26" s="63" t="str">
        <f>'Статья 6'!A26</f>
        <v>Чебоксарский МО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7"/>
      <c r="L26" s="118"/>
      <c r="M26" s="118"/>
      <c r="N26" s="118"/>
      <c r="O26" s="118"/>
      <c r="P26" s="118"/>
      <c r="Q26" s="118"/>
      <c r="R26" s="25"/>
      <c r="S26" s="27"/>
    </row>
    <row r="27" spans="1:19" s="3" customFormat="1" ht="36" customHeight="1" x14ac:dyDescent="0.35">
      <c r="A27" s="63" t="str">
        <f>'Статья 6'!A27</f>
        <v>Шемуршинский МО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7"/>
      <c r="L27" s="118"/>
      <c r="M27" s="118"/>
      <c r="N27" s="118"/>
      <c r="O27" s="118"/>
      <c r="P27" s="118"/>
      <c r="Q27" s="118"/>
      <c r="R27" s="25"/>
      <c r="S27" s="27"/>
    </row>
    <row r="28" spans="1:19" s="3" customFormat="1" ht="36" customHeight="1" x14ac:dyDescent="0.35">
      <c r="A28" s="63" t="str">
        <f>'Статья 6'!A28</f>
        <v>Шумерлинский МО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17"/>
      <c r="L28" s="118"/>
      <c r="M28" s="118"/>
      <c r="N28" s="118"/>
      <c r="O28" s="118"/>
      <c r="P28" s="118"/>
      <c r="Q28" s="118"/>
      <c r="R28" s="25"/>
      <c r="S28" s="27"/>
    </row>
    <row r="29" spans="1:19" s="3" customFormat="1" ht="36" customHeight="1" x14ac:dyDescent="0.35">
      <c r="A29" s="63" t="str">
        <f>'Статья 6'!A29</f>
        <v>Ядринский МО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7"/>
      <c r="L29" s="118"/>
      <c r="M29" s="118"/>
      <c r="N29" s="118"/>
      <c r="O29" s="118"/>
      <c r="P29" s="118"/>
      <c r="Q29" s="118"/>
      <c r="R29" s="25"/>
      <c r="S29" s="27"/>
    </row>
    <row r="30" spans="1:19" s="3" customFormat="1" ht="36" customHeight="1" x14ac:dyDescent="0.35">
      <c r="A30" s="63" t="str">
        <f>'Статья 6'!A30</f>
        <v>Яльчикский МО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7"/>
      <c r="L30" s="118"/>
      <c r="M30" s="118"/>
      <c r="N30" s="118"/>
      <c r="O30" s="118"/>
      <c r="P30" s="118"/>
      <c r="Q30" s="118"/>
      <c r="R30" s="25"/>
      <c r="S30" s="27"/>
    </row>
    <row r="31" spans="1:19" s="3" customFormat="1" ht="36" customHeight="1" x14ac:dyDescent="0.35">
      <c r="A31" s="63" t="str">
        <f>'Статья 6'!A31</f>
        <v>Янтиковский МО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7"/>
      <c r="L31" s="118"/>
      <c r="M31" s="118"/>
      <c r="N31" s="118"/>
      <c r="O31" s="118"/>
      <c r="P31" s="118"/>
      <c r="Q31" s="118"/>
      <c r="R31" s="25"/>
      <c r="S31" s="27"/>
    </row>
    <row r="32" spans="1:19" s="3" customFormat="1" ht="36" customHeight="1" x14ac:dyDescent="0.35">
      <c r="A32" s="63" t="str">
        <f>'Статья 6'!A32</f>
        <v>г.Алатырь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7"/>
      <c r="L32" s="118"/>
      <c r="M32" s="118"/>
      <c r="N32" s="118"/>
      <c r="O32" s="118"/>
      <c r="P32" s="118"/>
      <c r="Q32" s="118"/>
      <c r="R32" s="25"/>
      <c r="S32" s="27"/>
    </row>
    <row r="33" spans="1:19" s="3" customFormat="1" ht="36" customHeight="1" x14ac:dyDescent="0.35">
      <c r="A33" s="63" t="str">
        <f>'Статья 6'!A33</f>
        <v>г.Канаш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7"/>
      <c r="L33" s="118"/>
      <c r="M33" s="118"/>
      <c r="N33" s="118"/>
      <c r="O33" s="118"/>
      <c r="P33" s="118"/>
      <c r="Q33" s="118"/>
      <c r="R33" s="25"/>
      <c r="S33" s="27"/>
    </row>
    <row r="34" spans="1:19" s="3" customFormat="1" ht="36" customHeight="1" x14ac:dyDescent="0.35">
      <c r="A34" s="63" t="str">
        <f>'Статья 6'!A34</f>
        <v>г.Новочебоксарск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7"/>
      <c r="L34" s="118"/>
      <c r="M34" s="118"/>
      <c r="N34" s="118"/>
      <c r="O34" s="118"/>
      <c r="P34" s="118"/>
      <c r="Q34" s="118"/>
      <c r="R34" s="25"/>
      <c r="S34" s="27"/>
    </row>
    <row r="35" spans="1:19" s="3" customFormat="1" ht="36" customHeight="1" x14ac:dyDescent="0.35">
      <c r="A35" s="63" t="str">
        <f>'Статья 6'!A35</f>
        <v>г.Шумерля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7"/>
      <c r="L35" s="118"/>
      <c r="M35" s="118"/>
      <c r="N35" s="118"/>
      <c r="O35" s="118"/>
      <c r="P35" s="118"/>
      <c r="Q35" s="118"/>
      <c r="R35" s="25"/>
      <c r="S35" s="27"/>
    </row>
    <row r="36" spans="1:19" s="3" customFormat="1" ht="36" customHeight="1" x14ac:dyDescent="0.35">
      <c r="A36" s="63" t="str">
        <f>'Статья 6'!A36</f>
        <v>городская административная комиссия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7"/>
      <c r="L36" s="118"/>
      <c r="M36" s="118"/>
      <c r="N36" s="118"/>
      <c r="O36" s="118"/>
      <c r="P36" s="118"/>
      <c r="Q36" s="118"/>
      <c r="R36" s="25"/>
      <c r="S36" s="27"/>
    </row>
    <row r="37" spans="1:19" s="3" customFormat="1" ht="36" customHeight="1" x14ac:dyDescent="0.35">
      <c r="A37" s="134" t="str">
        <f>'Статья 6'!A37</f>
        <v>Калининский район г.Чебоксары</v>
      </c>
      <c r="B37" s="138"/>
      <c r="C37" s="138">
        <v>1</v>
      </c>
      <c r="D37" s="138"/>
      <c r="E37" s="138"/>
      <c r="F37" s="138">
        <v>1</v>
      </c>
      <c r="G37" s="138"/>
      <c r="H37" s="138"/>
      <c r="I37" s="138"/>
      <c r="J37" s="138"/>
      <c r="K37" s="49"/>
      <c r="L37" s="138">
        <v>1</v>
      </c>
      <c r="M37" s="138"/>
      <c r="N37" s="138">
        <v>1</v>
      </c>
      <c r="O37" s="138"/>
      <c r="P37" s="138"/>
      <c r="Q37" s="138"/>
      <c r="R37" s="25"/>
      <c r="S37" s="27"/>
    </row>
    <row r="38" spans="1:19" s="3" customFormat="1" ht="36" customHeight="1" x14ac:dyDescent="0.35">
      <c r="A38" s="134" t="str">
        <f>'Статья 6'!A38</f>
        <v>Московский район г.Чебоксары</v>
      </c>
      <c r="B38" s="138"/>
      <c r="C38" s="138">
        <v>1</v>
      </c>
      <c r="D38" s="138">
        <v>1</v>
      </c>
      <c r="E38" s="138"/>
      <c r="F38" s="138"/>
      <c r="G38" s="138"/>
      <c r="H38" s="138"/>
      <c r="I38" s="138"/>
      <c r="J38" s="138">
        <v>1</v>
      </c>
      <c r="K38" s="49"/>
      <c r="L38" s="138">
        <v>1</v>
      </c>
      <c r="M38" s="138"/>
      <c r="N38" s="138">
        <v>1</v>
      </c>
      <c r="O38" s="138"/>
      <c r="P38" s="138"/>
      <c r="Q38" s="138"/>
      <c r="R38" s="25"/>
      <c r="S38" s="27"/>
    </row>
    <row r="39" spans="1:19" s="3" customFormat="1" ht="36" customHeight="1" x14ac:dyDescent="0.35">
      <c r="A39" s="62" t="str">
        <f>'Статья 6'!A39</f>
        <v>Ленинский район г.Чебоксары</v>
      </c>
      <c r="B39" s="61"/>
      <c r="C39" s="61"/>
      <c r="D39" s="61"/>
      <c r="E39" s="61"/>
      <c r="F39" s="61"/>
      <c r="G39" s="61"/>
      <c r="H39" s="61"/>
      <c r="I39" s="61"/>
      <c r="J39" s="61"/>
      <c r="K39" s="49"/>
      <c r="L39" s="61"/>
      <c r="M39" s="61"/>
      <c r="N39" s="61"/>
      <c r="O39" s="61"/>
      <c r="P39" s="61"/>
      <c r="Q39" s="61"/>
      <c r="R39" s="25"/>
      <c r="S39" s="27"/>
    </row>
    <row r="40" spans="1:19" ht="32.25" customHeight="1" x14ac:dyDescent="0.35">
      <c r="A40" s="14" t="s">
        <v>17</v>
      </c>
      <c r="B40" s="13">
        <f>SUM(B11:B39)</f>
        <v>0</v>
      </c>
      <c r="C40" s="13">
        <f t="shared" ref="C40:Q40" si="0">SUM(C11:C39)</f>
        <v>2</v>
      </c>
      <c r="D40" s="13">
        <f t="shared" si="0"/>
        <v>1</v>
      </c>
      <c r="E40" s="13">
        <f t="shared" si="0"/>
        <v>0</v>
      </c>
      <c r="F40" s="13">
        <f t="shared" si="0"/>
        <v>1</v>
      </c>
      <c r="G40" s="13">
        <f t="shared" si="0"/>
        <v>0</v>
      </c>
      <c r="H40" s="13">
        <f t="shared" si="0"/>
        <v>0</v>
      </c>
      <c r="I40" s="13">
        <f t="shared" si="0"/>
        <v>0</v>
      </c>
      <c r="J40" s="13">
        <f t="shared" si="0"/>
        <v>1</v>
      </c>
      <c r="K40" s="13">
        <f t="shared" si="0"/>
        <v>0</v>
      </c>
      <c r="L40" s="13">
        <f t="shared" si="0"/>
        <v>2</v>
      </c>
      <c r="M40" s="13">
        <f t="shared" si="0"/>
        <v>0</v>
      </c>
      <c r="N40" s="13">
        <f t="shared" si="0"/>
        <v>2</v>
      </c>
      <c r="O40" s="13">
        <f t="shared" si="0"/>
        <v>0</v>
      </c>
      <c r="P40" s="13">
        <f t="shared" si="0"/>
        <v>0</v>
      </c>
      <c r="Q40" s="13">
        <f t="shared" si="0"/>
        <v>0</v>
      </c>
      <c r="R40" s="25"/>
      <c r="S40" s="27"/>
    </row>
    <row r="41" spans="1:19" ht="17.25" customHeight="1" x14ac:dyDescent="0.2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9" ht="17.25" customHeight="1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9" ht="17.25" customHeight="1" x14ac:dyDescent="0.2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9" ht="47.25" customHeight="1" x14ac:dyDescent="0.3">
      <c r="A44" s="4"/>
      <c r="B44" s="5"/>
      <c r="C44" s="5"/>
      <c r="D44" s="29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</sheetData>
  <mergeCells count="22">
    <mergeCell ref="A10:Q10"/>
    <mergeCell ref="Q5:Q8"/>
    <mergeCell ref="C6:C8"/>
    <mergeCell ref="L6:L8"/>
    <mergeCell ref="M6:P6"/>
    <mergeCell ref="D6:F6"/>
    <mergeCell ref="F7:F8"/>
    <mergeCell ref="N7:O7"/>
    <mergeCell ref="H5:H8"/>
    <mergeCell ref="C5:F5"/>
    <mergeCell ref="I5:I8"/>
    <mergeCell ref="P7:P8"/>
    <mergeCell ref="A3:Q3"/>
    <mergeCell ref="A5:A8"/>
    <mergeCell ref="B5:B8"/>
    <mergeCell ref="G5:G8"/>
    <mergeCell ref="D7:D8"/>
    <mergeCell ref="J5:J8"/>
    <mergeCell ref="L5:P5"/>
    <mergeCell ref="M7:M8"/>
    <mergeCell ref="K5:K8"/>
    <mergeCell ref="E7:E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zoomScale="40" zoomScaleNormal="40" workbookViewId="0">
      <selection activeCell="A2" sqref="A2:Q2"/>
    </sheetView>
  </sheetViews>
  <sheetFormatPr defaultRowHeight="12.75" x14ac:dyDescent="0.2"/>
  <cols>
    <col min="1" max="1" width="67.85546875" style="1" customWidth="1"/>
    <col min="2" max="2" width="17.5703125" style="1" customWidth="1"/>
    <col min="3" max="3" width="13.7109375" style="1" customWidth="1"/>
    <col min="4" max="4" width="17.85546875" style="1" customWidth="1"/>
    <col min="5" max="5" width="18.140625" style="1" customWidth="1"/>
    <col min="6" max="6" width="15.85546875" style="1" customWidth="1"/>
    <col min="7" max="7" width="18.140625" style="1" customWidth="1"/>
    <col min="8" max="8" width="22.7109375" style="1" customWidth="1"/>
    <col min="9" max="9" width="18.5703125" style="1" customWidth="1"/>
    <col min="10" max="10" width="24.42578125" style="1" customWidth="1"/>
    <col min="11" max="11" width="23.140625" style="1" customWidth="1"/>
    <col min="12" max="12" width="14.5703125" style="1" customWidth="1"/>
    <col min="13" max="13" width="18.140625" style="1" customWidth="1"/>
    <col min="14" max="14" width="14.5703125" style="1" customWidth="1"/>
    <col min="15" max="16" width="19.42578125" style="1" customWidth="1"/>
    <col min="17" max="17" width="19.140625" style="1" customWidth="1"/>
    <col min="18" max="18" width="19.7109375" style="1" customWidth="1"/>
    <col min="19" max="16384" width="9.140625" style="1"/>
  </cols>
  <sheetData>
    <row r="1" spans="1:19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9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9" ht="38.25" customHeight="1" x14ac:dyDescent="0.2">
      <c r="A3" s="164" t="s">
        <v>18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19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s="2" customFormat="1" ht="30.75" customHeight="1" x14ac:dyDescent="0.2">
      <c r="A5" s="148" t="s">
        <v>3</v>
      </c>
      <c r="B5" s="148" t="s">
        <v>0</v>
      </c>
      <c r="C5" s="147" t="s">
        <v>16</v>
      </c>
      <c r="D5" s="147"/>
      <c r="E5" s="147"/>
      <c r="F5" s="147"/>
      <c r="G5" s="148" t="s">
        <v>59</v>
      </c>
      <c r="H5" s="148" t="s">
        <v>2</v>
      </c>
      <c r="I5" s="148" t="s">
        <v>5</v>
      </c>
      <c r="J5" s="152" t="s">
        <v>7</v>
      </c>
      <c r="K5" s="148" t="s">
        <v>6</v>
      </c>
      <c r="L5" s="161" t="s">
        <v>8</v>
      </c>
      <c r="M5" s="162"/>
      <c r="N5" s="162"/>
      <c r="O5" s="162"/>
      <c r="P5" s="163"/>
      <c r="Q5" s="148" t="s">
        <v>9</v>
      </c>
    </row>
    <row r="6" spans="1:19" s="2" customFormat="1" ht="13.5" customHeight="1" x14ac:dyDescent="0.2">
      <c r="A6" s="149"/>
      <c r="B6" s="149"/>
      <c r="C6" s="160" t="s">
        <v>4</v>
      </c>
      <c r="D6" s="147" t="s">
        <v>12</v>
      </c>
      <c r="E6" s="147"/>
      <c r="F6" s="147"/>
      <c r="G6" s="149"/>
      <c r="H6" s="149"/>
      <c r="I6" s="149"/>
      <c r="J6" s="153"/>
      <c r="K6" s="149"/>
      <c r="L6" s="160" t="s">
        <v>19</v>
      </c>
      <c r="M6" s="151" t="s">
        <v>14</v>
      </c>
      <c r="N6" s="151"/>
      <c r="O6" s="151"/>
      <c r="P6" s="151"/>
      <c r="Q6" s="149"/>
    </row>
    <row r="7" spans="1:19" s="2" customFormat="1" ht="63.75" customHeight="1" x14ac:dyDescent="0.2">
      <c r="A7" s="149"/>
      <c r="B7" s="149"/>
      <c r="C7" s="160"/>
      <c r="D7" s="147" t="s">
        <v>13</v>
      </c>
      <c r="E7" s="147" t="s">
        <v>1</v>
      </c>
      <c r="F7" s="147" t="s">
        <v>104</v>
      </c>
      <c r="G7" s="149"/>
      <c r="H7" s="149"/>
      <c r="I7" s="149"/>
      <c r="J7" s="153"/>
      <c r="K7" s="149"/>
      <c r="L7" s="160"/>
      <c r="M7" s="147" t="s">
        <v>20</v>
      </c>
      <c r="N7" s="147" t="s">
        <v>15</v>
      </c>
      <c r="O7" s="147"/>
      <c r="P7" s="147" t="s">
        <v>21</v>
      </c>
      <c r="Q7" s="149"/>
    </row>
    <row r="8" spans="1:19" ht="24.75" customHeight="1" x14ac:dyDescent="0.2">
      <c r="A8" s="150"/>
      <c r="B8" s="150"/>
      <c r="C8" s="160"/>
      <c r="D8" s="147"/>
      <c r="E8" s="147"/>
      <c r="F8" s="147"/>
      <c r="G8" s="150"/>
      <c r="H8" s="150"/>
      <c r="I8" s="150"/>
      <c r="J8" s="154"/>
      <c r="K8" s="150"/>
      <c r="L8" s="160"/>
      <c r="M8" s="147"/>
      <c r="N8" s="7" t="s">
        <v>10</v>
      </c>
      <c r="O8" s="7" t="s">
        <v>11</v>
      </c>
      <c r="P8" s="147"/>
      <c r="Q8" s="150"/>
    </row>
    <row r="9" spans="1:19" x14ac:dyDescent="0.2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  <c r="Q9" s="8">
        <v>17</v>
      </c>
    </row>
    <row r="10" spans="1:19" s="3" customFormat="1" ht="74.25" customHeight="1" x14ac:dyDescent="0.2">
      <c r="A10" s="168" t="s">
        <v>86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70"/>
    </row>
    <row r="11" spans="1:19" s="3" customFormat="1" ht="36" customHeight="1" x14ac:dyDescent="0.35">
      <c r="A11" s="62" t="str">
        <f>'Статья 6'!A11</f>
        <v>Алатырский МО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7"/>
      <c r="L11" s="119"/>
      <c r="M11" s="119"/>
      <c r="N11" s="119"/>
      <c r="O11" s="119"/>
      <c r="P11" s="119"/>
      <c r="Q11" s="119"/>
      <c r="R11" s="25"/>
      <c r="S11" s="27"/>
    </row>
    <row r="12" spans="1:19" s="3" customFormat="1" ht="36" customHeight="1" x14ac:dyDescent="0.35">
      <c r="A12" s="62" t="str">
        <f>'Статья 6'!A12</f>
        <v>Аликовский МО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7"/>
      <c r="L12" s="119"/>
      <c r="M12" s="119"/>
      <c r="N12" s="119"/>
      <c r="O12" s="119"/>
      <c r="P12" s="119"/>
      <c r="Q12" s="119"/>
      <c r="R12" s="25"/>
      <c r="S12" s="27"/>
    </row>
    <row r="13" spans="1:19" s="3" customFormat="1" ht="36" customHeight="1" x14ac:dyDescent="0.35">
      <c r="A13" s="62" t="str">
        <f>'Статья 6'!A13</f>
        <v>Батыревский МО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7"/>
      <c r="L13" s="119"/>
      <c r="M13" s="119"/>
      <c r="N13" s="119"/>
      <c r="O13" s="119"/>
      <c r="P13" s="119"/>
      <c r="Q13" s="119"/>
      <c r="R13" s="25"/>
      <c r="S13" s="27"/>
    </row>
    <row r="14" spans="1:19" s="3" customFormat="1" ht="36" customHeight="1" x14ac:dyDescent="0.35">
      <c r="A14" s="62" t="str">
        <f>'Статья 6'!A14</f>
        <v>Вурнарский МО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7"/>
      <c r="L14" s="119"/>
      <c r="M14" s="119"/>
      <c r="N14" s="119"/>
      <c r="O14" s="119"/>
      <c r="P14" s="119"/>
      <c r="Q14" s="119"/>
      <c r="R14" s="25"/>
      <c r="S14" s="27"/>
    </row>
    <row r="15" spans="1:19" s="3" customFormat="1" ht="36" customHeight="1" x14ac:dyDescent="0.35">
      <c r="A15" s="62" t="str">
        <f>'Статья 6'!A15</f>
        <v>Ибресинский МО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7"/>
      <c r="L15" s="118"/>
      <c r="M15" s="118"/>
      <c r="N15" s="118"/>
      <c r="O15" s="118"/>
      <c r="P15" s="118"/>
      <c r="Q15" s="118"/>
      <c r="R15" s="25"/>
      <c r="S15" s="27"/>
    </row>
    <row r="16" spans="1:19" s="3" customFormat="1" ht="36" customHeight="1" x14ac:dyDescent="0.35">
      <c r="A16" s="62" t="str">
        <f>'Статья 6'!A16</f>
        <v>Канашский МО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7"/>
      <c r="L16" s="118"/>
      <c r="M16" s="118"/>
      <c r="N16" s="118"/>
      <c r="O16" s="118"/>
      <c r="P16" s="118"/>
      <c r="Q16" s="118"/>
      <c r="R16" s="25"/>
      <c r="S16" s="27"/>
    </row>
    <row r="17" spans="1:19" s="3" customFormat="1" ht="36" customHeight="1" x14ac:dyDescent="0.35">
      <c r="A17" s="62" t="str">
        <f>'Статья 6'!A17</f>
        <v>Козловский МО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7"/>
      <c r="L17" s="118"/>
      <c r="M17" s="118"/>
      <c r="N17" s="118"/>
      <c r="O17" s="118"/>
      <c r="P17" s="118"/>
      <c r="Q17" s="118"/>
      <c r="R17" s="25"/>
      <c r="S17" s="27"/>
    </row>
    <row r="18" spans="1:19" s="3" customFormat="1" ht="36" customHeight="1" x14ac:dyDescent="0.35">
      <c r="A18" s="62" t="str">
        <f>'Статья 6'!A18</f>
        <v>Комсомольский МО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7"/>
      <c r="L18" s="118"/>
      <c r="M18" s="118"/>
      <c r="N18" s="118"/>
      <c r="O18" s="118"/>
      <c r="P18" s="118"/>
      <c r="Q18" s="118"/>
      <c r="R18" s="25"/>
      <c r="S18" s="27"/>
    </row>
    <row r="19" spans="1:19" s="3" customFormat="1" ht="36" customHeight="1" x14ac:dyDescent="0.35">
      <c r="A19" s="62" t="str">
        <f>'Статья 6'!A19</f>
        <v>Красноармейский МО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7"/>
      <c r="L19" s="118"/>
      <c r="M19" s="118"/>
      <c r="N19" s="118"/>
      <c r="O19" s="118"/>
      <c r="P19" s="118"/>
      <c r="Q19" s="118"/>
      <c r="R19" s="25"/>
      <c r="S19" s="27"/>
    </row>
    <row r="20" spans="1:19" s="3" customFormat="1" ht="36" customHeight="1" x14ac:dyDescent="0.35">
      <c r="A20" s="62" t="str">
        <f>'Статья 6'!A20</f>
        <v>Красночетайский МО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7"/>
      <c r="L20" s="118"/>
      <c r="M20" s="118"/>
      <c r="N20" s="118"/>
      <c r="O20" s="118"/>
      <c r="P20" s="118"/>
      <c r="Q20" s="118"/>
      <c r="R20" s="25"/>
      <c r="S20" s="27"/>
    </row>
    <row r="21" spans="1:19" s="3" customFormat="1" ht="36" customHeight="1" x14ac:dyDescent="0.35">
      <c r="A21" s="62" t="str">
        <f>'Статья 6'!A21</f>
        <v>Мариинско-Посадский МО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7"/>
      <c r="L21" s="118"/>
      <c r="M21" s="118"/>
      <c r="N21" s="118"/>
      <c r="O21" s="118"/>
      <c r="P21" s="118"/>
      <c r="Q21" s="118"/>
      <c r="R21" s="25"/>
      <c r="S21" s="27"/>
    </row>
    <row r="22" spans="1:19" s="3" customFormat="1" ht="36" customHeight="1" x14ac:dyDescent="0.35">
      <c r="A22" s="62" t="str">
        <f>'Статья 6'!A22</f>
        <v>Моргаушский МО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7"/>
      <c r="L22" s="118"/>
      <c r="M22" s="118"/>
      <c r="N22" s="118"/>
      <c r="O22" s="118"/>
      <c r="P22" s="118"/>
      <c r="Q22" s="118"/>
      <c r="R22" s="25"/>
      <c r="S22" s="27"/>
    </row>
    <row r="23" spans="1:19" s="3" customFormat="1" ht="36" customHeight="1" x14ac:dyDescent="0.35">
      <c r="A23" s="62" t="str">
        <f>'Статья 6'!A23</f>
        <v>Порецкий МО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7"/>
      <c r="L23" s="118"/>
      <c r="M23" s="118"/>
      <c r="N23" s="118"/>
      <c r="O23" s="118"/>
      <c r="P23" s="118"/>
      <c r="Q23" s="118"/>
      <c r="R23" s="25"/>
      <c r="S23" s="27"/>
    </row>
    <row r="24" spans="1:19" s="3" customFormat="1" ht="36" customHeight="1" x14ac:dyDescent="0.35">
      <c r="A24" s="62" t="str">
        <f>'Статья 6'!A24</f>
        <v>Урмарский МО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7"/>
      <c r="L24" s="118"/>
      <c r="M24" s="118"/>
      <c r="N24" s="118"/>
      <c r="O24" s="118"/>
      <c r="P24" s="118"/>
      <c r="Q24" s="118"/>
      <c r="R24" s="25"/>
      <c r="S24" s="27"/>
    </row>
    <row r="25" spans="1:19" s="3" customFormat="1" ht="36" customHeight="1" x14ac:dyDescent="0.35">
      <c r="A25" s="62" t="str">
        <f>'Статья 6'!A25</f>
        <v>Цивильский МО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7"/>
      <c r="L25" s="118"/>
      <c r="M25" s="118"/>
      <c r="N25" s="118"/>
      <c r="O25" s="118"/>
      <c r="P25" s="118"/>
      <c r="Q25" s="118"/>
      <c r="R25" s="25"/>
      <c r="S25" s="27"/>
    </row>
    <row r="26" spans="1:19" s="3" customFormat="1" ht="36" customHeight="1" x14ac:dyDescent="0.35">
      <c r="A26" s="62" t="str">
        <f>'Статья 6'!A26</f>
        <v>Чебоксарский МО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7"/>
      <c r="L26" s="118"/>
      <c r="M26" s="118"/>
      <c r="N26" s="118"/>
      <c r="O26" s="118"/>
      <c r="P26" s="118"/>
      <c r="Q26" s="118"/>
      <c r="R26" s="25"/>
      <c r="S26" s="27"/>
    </row>
    <row r="27" spans="1:19" s="3" customFormat="1" ht="36" customHeight="1" x14ac:dyDescent="0.35">
      <c r="A27" s="62" t="str">
        <f>'Статья 6'!A27</f>
        <v>Шемуршинский МО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7"/>
      <c r="L27" s="118"/>
      <c r="M27" s="118"/>
      <c r="N27" s="118"/>
      <c r="O27" s="118"/>
      <c r="P27" s="118"/>
      <c r="Q27" s="118"/>
      <c r="R27" s="25"/>
      <c r="S27" s="27"/>
    </row>
    <row r="28" spans="1:19" s="3" customFormat="1" ht="36" customHeight="1" x14ac:dyDescent="0.35">
      <c r="A28" s="62" t="str">
        <f>'Статья 6'!A28</f>
        <v>Шумерлинский МО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7"/>
      <c r="L28" s="118"/>
      <c r="M28" s="118"/>
      <c r="N28" s="118"/>
      <c r="O28" s="118"/>
      <c r="P28" s="118"/>
      <c r="Q28" s="118"/>
      <c r="R28" s="25"/>
      <c r="S28" s="27"/>
    </row>
    <row r="29" spans="1:19" s="3" customFormat="1" ht="36" customHeight="1" x14ac:dyDescent="0.35">
      <c r="A29" s="62" t="str">
        <f>'Статья 6'!A29</f>
        <v>Ядринский МО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7"/>
      <c r="L29" s="118"/>
      <c r="M29" s="118"/>
      <c r="N29" s="118"/>
      <c r="O29" s="118"/>
      <c r="P29" s="118"/>
      <c r="Q29" s="118"/>
      <c r="R29" s="25"/>
      <c r="S29" s="27"/>
    </row>
    <row r="30" spans="1:19" s="3" customFormat="1" ht="36" customHeight="1" x14ac:dyDescent="0.35">
      <c r="A30" s="62" t="str">
        <f>'Статья 6'!A30</f>
        <v>Яльчикский МО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7"/>
      <c r="L30" s="118"/>
      <c r="M30" s="118"/>
      <c r="N30" s="118"/>
      <c r="O30" s="118"/>
      <c r="P30" s="118"/>
      <c r="Q30" s="118"/>
      <c r="R30" s="25"/>
      <c r="S30" s="27"/>
    </row>
    <row r="31" spans="1:19" s="3" customFormat="1" ht="36" customHeight="1" x14ac:dyDescent="0.35">
      <c r="A31" s="62" t="str">
        <f>'Статья 6'!A31</f>
        <v>Янтиковский МО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7"/>
      <c r="L31" s="118"/>
      <c r="M31" s="118"/>
      <c r="N31" s="118"/>
      <c r="O31" s="118"/>
      <c r="P31" s="118"/>
      <c r="Q31" s="118"/>
      <c r="R31" s="25"/>
      <c r="S31" s="27"/>
    </row>
    <row r="32" spans="1:19" s="3" customFormat="1" ht="36" customHeight="1" x14ac:dyDescent="0.35">
      <c r="A32" s="62" t="str">
        <f>'Статья 6'!A32</f>
        <v>г.Алатырь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7"/>
      <c r="L32" s="116"/>
      <c r="M32" s="116"/>
      <c r="N32" s="116"/>
      <c r="O32" s="116"/>
      <c r="P32" s="116"/>
      <c r="Q32" s="116"/>
      <c r="R32" s="25"/>
      <c r="S32" s="27"/>
    </row>
    <row r="33" spans="1:19" s="3" customFormat="1" ht="36" customHeight="1" x14ac:dyDescent="0.35">
      <c r="A33" s="62" t="str">
        <f>'Статья 6'!A33</f>
        <v>г.Канаш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7"/>
      <c r="L33" s="116"/>
      <c r="M33" s="116"/>
      <c r="N33" s="116"/>
      <c r="O33" s="116"/>
      <c r="P33" s="116"/>
      <c r="Q33" s="116"/>
      <c r="R33" s="25"/>
      <c r="S33" s="27"/>
    </row>
    <row r="34" spans="1:19" s="3" customFormat="1" ht="36" customHeight="1" x14ac:dyDescent="0.35">
      <c r="A34" s="62" t="str">
        <f>'Статья 6'!A34</f>
        <v>г.Новочебоксарск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7"/>
      <c r="L34" s="116"/>
      <c r="M34" s="116"/>
      <c r="N34" s="116"/>
      <c r="O34" s="116"/>
      <c r="P34" s="116"/>
      <c r="Q34" s="116"/>
      <c r="R34" s="25"/>
      <c r="S34" s="27"/>
    </row>
    <row r="35" spans="1:19" s="3" customFormat="1" ht="36" customHeight="1" x14ac:dyDescent="0.35">
      <c r="A35" s="62" t="str">
        <f>'Статья 6'!A35</f>
        <v>г.Шумерля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7"/>
      <c r="L35" s="116"/>
      <c r="M35" s="116"/>
      <c r="N35" s="116"/>
      <c r="O35" s="116"/>
      <c r="P35" s="116"/>
      <c r="Q35" s="116"/>
      <c r="R35" s="25"/>
      <c r="S35" s="27"/>
    </row>
    <row r="36" spans="1:19" s="140" customFormat="1" ht="36" customHeight="1" x14ac:dyDescent="0.35">
      <c r="A36" s="134" t="str">
        <f>'Статья 6'!A36</f>
        <v>городская административная комиссия</v>
      </c>
      <c r="B36" s="138"/>
      <c r="C36" s="138">
        <v>887</v>
      </c>
      <c r="D36" s="138">
        <v>887</v>
      </c>
      <c r="E36" s="138"/>
      <c r="F36" s="138"/>
      <c r="G36" s="138"/>
      <c r="H36" s="138"/>
      <c r="I36" s="138"/>
      <c r="J36" s="138"/>
      <c r="K36" s="49"/>
      <c r="L36" s="138">
        <v>887</v>
      </c>
      <c r="M36" s="138"/>
      <c r="N36" s="138">
        <v>887</v>
      </c>
      <c r="O36" s="138"/>
      <c r="P36" s="138"/>
      <c r="Q36" s="138"/>
      <c r="R36" s="145"/>
      <c r="S36" s="146"/>
    </row>
    <row r="37" spans="1:19" s="3" customFormat="1" ht="36" customHeight="1" x14ac:dyDescent="0.35">
      <c r="A37" s="62" t="str">
        <f>'Статья 6'!A37</f>
        <v>Калининский район г.Чебоксары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7"/>
      <c r="L37" s="116"/>
      <c r="M37" s="116"/>
      <c r="N37" s="116"/>
      <c r="O37" s="116"/>
      <c r="P37" s="116"/>
      <c r="Q37" s="116"/>
      <c r="R37" s="25"/>
      <c r="S37" s="27"/>
    </row>
    <row r="38" spans="1:19" s="3" customFormat="1" ht="36" customHeight="1" x14ac:dyDescent="0.35">
      <c r="A38" s="62" t="str">
        <f>'Статья 6'!A38</f>
        <v>Московский район г.Чебоксары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7"/>
      <c r="L38" s="116"/>
      <c r="M38" s="116"/>
      <c r="N38" s="116"/>
      <c r="O38" s="116"/>
      <c r="P38" s="116"/>
      <c r="Q38" s="116"/>
      <c r="R38" s="25"/>
      <c r="S38" s="27"/>
    </row>
    <row r="39" spans="1:19" s="3" customFormat="1" ht="36" customHeight="1" x14ac:dyDescent="0.35">
      <c r="A39" s="62" t="str">
        <f>'Статья 6'!A39</f>
        <v>Ленинский район г.Чебоксары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7"/>
      <c r="L39" s="116"/>
      <c r="M39" s="116"/>
      <c r="N39" s="116"/>
      <c r="O39" s="116"/>
      <c r="P39" s="116"/>
      <c r="Q39" s="116"/>
      <c r="R39" s="25"/>
      <c r="S39" s="27"/>
    </row>
    <row r="40" spans="1:19" ht="32.25" customHeight="1" x14ac:dyDescent="0.35">
      <c r="A40" s="14" t="s">
        <v>17</v>
      </c>
      <c r="B40" s="13">
        <f>SUM(B11:B39)</f>
        <v>0</v>
      </c>
      <c r="C40" s="13">
        <f t="shared" ref="C40:Q40" si="0">SUM(C11:C39)</f>
        <v>887</v>
      </c>
      <c r="D40" s="13">
        <f t="shared" si="0"/>
        <v>887</v>
      </c>
      <c r="E40" s="13">
        <f t="shared" si="0"/>
        <v>0</v>
      </c>
      <c r="F40" s="13">
        <f t="shared" si="0"/>
        <v>0</v>
      </c>
      <c r="G40" s="13">
        <f t="shared" si="0"/>
        <v>0</v>
      </c>
      <c r="H40" s="13">
        <f t="shared" si="0"/>
        <v>0</v>
      </c>
      <c r="I40" s="13">
        <f t="shared" si="0"/>
        <v>0</v>
      </c>
      <c r="J40" s="13">
        <f t="shared" si="0"/>
        <v>0</v>
      </c>
      <c r="K40" s="13">
        <f t="shared" si="0"/>
        <v>0</v>
      </c>
      <c r="L40" s="13">
        <f t="shared" si="0"/>
        <v>887</v>
      </c>
      <c r="M40" s="13">
        <f t="shared" si="0"/>
        <v>0</v>
      </c>
      <c r="N40" s="13">
        <f t="shared" si="0"/>
        <v>887</v>
      </c>
      <c r="O40" s="13">
        <f t="shared" si="0"/>
        <v>0</v>
      </c>
      <c r="P40" s="13">
        <f t="shared" si="0"/>
        <v>0</v>
      </c>
      <c r="Q40" s="13">
        <f t="shared" si="0"/>
        <v>0</v>
      </c>
      <c r="R40" s="25"/>
      <c r="S40" s="27"/>
    </row>
    <row r="41" spans="1:19" ht="17.25" customHeight="1" x14ac:dyDescent="0.2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9" ht="17.25" customHeight="1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9" ht="17.25" customHeight="1" x14ac:dyDescent="0.2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9" ht="47.25" customHeight="1" x14ac:dyDescent="0.3">
      <c r="A44" s="4"/>
      <c r="B44" s="5"/>
      <c r="C44" s="5"/>
      <c r="D44" s="29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</sheetData>
  <mergeCells count="22">
    <mergeCell ref="A10:Q10"/>
    <mergeCell ref="Q5:Q8"/>
    <mergeCell ref="C6:C8"/>
    <mergeCell ref="L6:L8"/>
    <mergeCell ref="E7:E8"/>
    <mergeCell ref="J5:J8"/>
    <mergeCell ref="K5:K8"/>
    <mergeCell ref="M7:M8"/>
    <mergeCell ref="H5:H8"/>
    <mergeCell ref="M6:P6"/>
    <mergeCell ref="A3:Q3"/>
    <mergeCell ref="A5:A8"/>
    <mergeCell ref="B5:B8"/>
    <mergeCell ref="G5:G8"/>
    <mergeCell ref="C5:F5"/>
    <mergeCell ref="D6:F6"/>
    <mergeCell ref="L5:P5"/>
    <mergeCell ref="I5:I8"/>
    <mergeCell ref="F7:F8"/>
    <mergeCell ref="D7:D8"/>
    <mergeCell ref="N7:O7"/>
    <mergeCell ref="P7:P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34</vt:i4>
      </vt:variant>
      <vt:variant>
        <vt:lpstr>Именованные диапазоны</vt:lpstr>
      </vt:variant>
      <vt:variant>
        <vt:i4>1</vt:i4>
      </vt:variant>
    </vt:vector>
  </HeadingPairs>
  <TitlesOfParts>
    <vt:vector size="35" baseType="lpstr">
      <vt:lpstr>Раздел I</vt:lpstr>
      <vt:lpstr>Статья 6</vt:lpstr>
      <vt:lpstr>статья 6.1</vt:lpstr>
      <vt:lpstr>Статья 9</vt:lpstr>
      <vt:lpstr>Статья 10.1</vt:lpstr>
      <vt:lpstr>Статья 10.2</vt:lpstr>
      <vt:lpstr>Статья 10.3</vt:lpstr>
      <vt:lpstr>Статья 10.4</vt:lpstr>
      <vt:lpstr>Статья 10.5</vt:lpstr>
      <vt:lpstr>Статья 10.6</vt:lpstr>
      <vt:lpstr>Статья 10.7</vt:lpstr>
      <vt:lpstr>Статья 10.8</vt:lpstr>
      <vt:lpstr>Статья 10.9</vt:lpstr>
      <vt:lpstr>Статья 14</vt:lpstr>
      <vt:lpstr>Статья 15 ч.1 </vt:lpstr>
      <vt:lpstr>Статья 15 ч.2</vt:lpstr>
      <vt:lpstr>Статья 17</vt:lpstr>
      <vt:lpstr>Статья 18</vt:lpstr>
      <vt:lpstr>Статья 20.1 ч.1</vt:lpstr>
      <vt:lpstr>Статья 20.1 ч.1.1</vt:lpstr>
      <vt:lpstr>Статья 20.1 ч.2</vt:lpstr>
      <vt:lpstr>Статья 20.1 ч.3</vt:lpstr>
      <vt:lpstr>Статья 20.1 ч.4</vt:lpstr>
      <vt:lpstr>Статья 20.1 ч.5</vt:lpstr>
      <vt:lpstr>Статья 20.1 ч.5.1</vt:lpstr>
      <vt:lpstr>Статья 20.1 ч.6</vt:lpstr>
      <vt:lpstr>Статья 20.1 ч.7</vt:lpstr>
      <vt:lpstr>Статья 21.1</vt:lpstr>
      <vt:lpstr>Статья 22</vt:lpstr>
      <vt:lpstr>Статья 24.1</vt:lpstr>
      <vt:lpstr>Статья 24.4</vt:lpstr>
      <vt:lpstr>Статья 30</vt:lpstr>
      <vt:lpstr>Статья 31</vt:lpstr>
      <vt:lpstr>ИТОГО</vt:lpstr>
      <vt:lpstr>'Раздел I'!Область_печати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Минюст</dc:creator>
  <cp:lastModifiedBy>ЕЗЮКОВА В.Р.</cp:lastModifiedBy>
  <cp:lastPrinted>2023-01-13T10:58:40Z</cp:lastPrinted>
  <dcterms:created xsi:type="dcterms:W3CDTF">2004-12-07T06:58:12Z</dcterms:created>
  <dcterms:modified xsi:type="dcterms:W3CDTF">2023-03-23T05:36:00Z</dcterms:modified>
</cp:coreProperties>
</file>