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440" windowHeight="6915"/>
  </bookViews>
  <sheets>
    <sheet name="1" sheetId="18" r:id="rId1"/>
  </sheets>
  <definedNames>
    <definedName name="_xlnm.Print_Area" localSheetId="0">'1'!$A$1:$O$140</definedName>
  </definedNames>
  <calcPr calcId="145621"/>
  <customWorkbookViews>
    <customWorkbookView name="sergey.trubchenkov - Личное представление" guid="{BBA27ECC-961E-4DB2-B9B6-C0367CDD9B24}" mergeInterval="0" personalView="1" maximized="1" xWindow="1" yWindow="1" windowWidth="1280" windowHeight="803" activeSheetId="3"/>
    <customWorkbookView name="ekaterina.glushenkov - Личное представление" guid="{DFE7C00B-4551-4BA9-989E-580D61F8188C}" mergeInterval="0" personalView="1" maximized="1" xWindow="1" yWindow="1" windowWidth="1280" windowHeight="804" activeSheetId="3"/>
    <customWorkbookView name="taras.andrusenko - Личное представление" guid="{84421A84-9759-4160-B3C7-3B7D48CB590B}" mergeInterval="0" personalView="1" maximized="1" xWindow="1" yWindow="1" windowWidth="1280" windowHeight="803" activeSheetId="3"/>
    <customWorkbookView name="mikhail.milchakov - Личное представление" guid="{BAD0B34D-09F4-401D-B5AB-28F7A8D9F0DA}" mergeInterval="0" personalView="1" maximized="1" xWindow="1" yWindow="1" windowWidth="1280" windowHeight="803" activeSheetId="3"/>
    <customWorkbookView name="oleg.zenchenko - Личное представление" guid="{14A4E192-2055-447F-8818-47F9744277C2}" mergeInterval="0" personalView="1" maximized="1" xWindow="1" yWindow="1" windowWidth="1280" windowHeight="832" activeSheetId="3"/>
    <customWorkbookView name="mariya.sokolova - Личное представление" guid="{4B401088-A13F-4092-AF4E-67FFAE4B71F2}" mergeInterval="0" personalView="1" maximized="1" windowWidth="1276" windowHeight="826" activeSheetId="4"/>
    <customWorkbookView name="Zinaida.Izimova - Личное представление" guid="{A7FD0AC3-D7A7-442C-A2C8-E167BA730448}" mergeInterval="0" personalView="1" maximized="1" xWindow="1" yWindow="1" windowWidth="1280" windowHeight="803" activeSheetId="3"/>
    <customWorkbookView name="Antonina.Trofimova - Личное представление" guid="{8E3282B6-73DF-4D65-9938-755D1FA272E2}" mergeInterval="0" personalView="1" maximized="1" xWindow="1" yWindow="1" windowWidth="1280" windowHeight="799" activeSheetId="4"/>
    <customWorkbookView name="Aitalina.Androsova - Личное представление" guid="{A87EE431-0DED-477A-8025-B627B7B2BF0E}" mergeInterval="0" personalView="1" maximized="1" windowWidth="1276" windowHeight="852" activeSheetId="3"/>
  </customWorkbookViews>
</workbook>
</file>

<file path=xl/calcChain.xml><?xml version="1.0" encoding="utf-8"?>
<calcChain xmlns="http://schemas.openxmlformats.org/spreadsheetml/2006/main">
  <c r="H9" i="18"/>
  <c r="I9"/>
  <c r="H84"/>
  <c r="I84"/>
  <c r="H67"/>
  <c r="I67"/>
  <c r="J67"/>
  <c r="I63"/>
  <c r="H61"/>
  <c r="I61"/>
  <c r="J61"/>
  <c r="I39"/>
  <c r="H29"/>
  <c r="I29"/>
  <c r="J29"/>
  <c r="H36"/>
  <c r="I36"/>
  <c r="J36"/>
  <c r="H42"/>
  <c r="I42"/>
  <c r="J42"/>
  <c r="H73"/>
  <c r="I73"/>
  <c r="J73"/>
  <c r="H77"/>
  <c r="I77"/>
  <c r="J77"/>
  <c r="H80"/>
  <c r="I80"/>
  <c r="J80"/>
  <c r="H69"/>
  <c r="I69"/>
  <c r="J69"/>
  <c r="H57"/>
  <c r="I57"/>
  <c r="J57"/>
  <c r="H53"/>
  <c r="I53"/>
  <c r="J53"/>
  <c r="H49"/>
  <c r="I49"/>
  <c r="J49"/>
  <c r="H45"/>
  <c r="I45"/>
  <c r="J45"/>
  <c r="H32"/>
  <c r="I32"/>
  <c r="J39"/>
  <c r="J63"/>
  <c r="H115"/>
  <c r="J32"/>
  <c r="I115"/>
</calcChain>
</file>

<file path=xl/sharedStrings.xml><?xml version="1.0" encoding="utf-8"?>
<sst xmlns="http://schemas.openxmlformats.org/spreadsheetml/2006/main" count="266" uniqueCount="166">
  <si>
    <t>№ п/п</t>
  </si>
  <si>
    <t>супруг</t>
  </si>
  <si>
    <t>супруга</t>
  </si>
  <si>
    <t>сын</t>
  </si>
  <si>
    <t>дочь</t>
  </si>
  <si>
    <t>мать</t>
  </si>
  <si>
    <t>Реквизиты решения органа местного самоуправления, на основании которого молодая семья включена в список участников мероприятия</t>
  </si>
  <si>
    <t>Коли-чество членов семьи (чело-век)</t>
  </si>
  <si>
    <t>рублей</t>
  </si>
  <si>
    <t>%</t>
  </si>
  <si>
    <t>Итого:</t>
  </si>
  <si>
    <t>Матвиюк Федор Павлович</t>
  </si>
  <si>
    <t>Матвиюк Наталия Федоровна</t>
  </si>
  <si>
    <t>Егоров Владимир Николаевич</t>
  </si>
  <si>
    <t>Егоров Дмитрий Владимирович</t>
  </si>
  <si>
    <t>Егорова Полина Владимировна</t>
  </si>
  <si>
    <t>Ярухина Анастасия Валерьевна</t>
  </si>
  <si>
    <t>Ярухина Екатерина Валерьевна</t>
  </si>
  <si>
    <t>Кваскова Яна Олеговна</t>
  </si>
  <si>
    <t>Булыгина Анастасия Александровна</t>
  </si>
  <si>
    <t>Булыгин Лев Константинович</t>
  </si>
  <si>
    <t>Лапшин Дмитрий Николаевич</t>
  </si>
  <si>
    <t>Лапшина Дарья Дмитриевна</t>
  </si>
  <si>
    <t>Лапшин Егор Дмитриевич</t>
  </si>
  <si>
    <t>Самойлова Наталия Петровна</t>
  </si>
  <si>
    <t>Самойлов Виктор Эдуардович</t>
  </si>
  <si>
    <t>Самойлова София Эдуардовна</t>
  </si>
  <si>
    <t>Иванов Алексей Сергеевич</t>
  </si>
  <si>
    <t>Иванов Семён Алексеевич</t>
  </si>
  <si>
    <t>Самолетова Виктория Руслановна</t>
  </si>
  <si>
    <t>Васильев Александр Станиславович</t>
  </si>
  <si>
    <t>Васильев Игнатий Александрович</t>
  </si>
  <si>
    <t>Васильев Матвей Александрович</t>
  </si>
  <si>
    <t>Семенов Егор Владимирович</t>
  </si>
  <si>
    <t>Илларионова Дарья Дмитриевна</t>
  </si>
  <si>
    <t>Степанова Александра Анатольевна</t>
  </si>
  <si>
    <t>Шанкова Виктория Николаевна</t>
  </si>
  <si>
    <t>Степанов Евгений Николаевич</t>
  </si>
  <si>
    <t>Лукинов Владимир Олегович</t>
  </si>
  <si>
    <t>Федорова Ульяна Алексеевна</t>
  </si>
  <si>
    <t>Иванов Павел Александрович</t>
  </si>
  <si>
    <t>Иванов Егор Павлович</t>
  </si>
  <si>
    <t>Исаева Кира Сергеевна</t>
  </si>
  <si>
    <t>Чирков Марк Дмитриевич</t>
  </si>
  <si>
    <t>Андреев Сергей Петрович</t>
  </si>
  <si>
    <t>Андреев Николай Сергеевич</t>
  </si>
  <si>
    <t>Андреева Вероника Сергеевна</t>
  </si>
  <si>
    <t>М.П.</t>
  </si>
  <si>
    <t>СПИСОК</t>
  </si>
  <si>
    <t>(телефон)</t>
  </si>
  <si>
    <t>Исполнитель:</t>
  </si>
  <si>
    <t>Главный специалист-эксперт</t>
  </si>
  <si>
    <t>_________________________</t>
  </si>
  <si>
    <r>
      <t xml:space="preserve">    </t>
    </r>
    <r>
      <rPr>
        <sz val="10"/>
        <color indexed="8"/>
        <rFont val="Times New Roman"/>
        <family val="1"/>
        <charset val="204"/>
      </rPr>
      <t xml:space="preserve">   (должность)</t>
    </r>
  </si>
  <si>
    <t xml:space="preserve">       (Ф.И.О.)</t>
  </si>
  <si>
    <t>Родственные отношения (супруг, супруга, сын, дочь)</t>
  </si>
  <si>
    <t>Стоимость 1 кв.м. (рублей)</t>
  </si>
  <si>
    <t>Размер общей площади жилого помещения на семью (кв.м.)</t>
  </si>
  <si>
    <t>всего (гр. 11 х гр. 12)</t>
  </si>
  <si>
    <t>Лукинова Виолетта  Владимировна</t>
  </si>
  <si>
    <t>Лукинов Ярослав Владимирович</t>
  </si>
  <si>
    <t>Исаев Евгений Николаевич</t>
  </si>
  <si>
    <t xml:space="preserve">Исаева Варвара Николаевна </t>
  </si>
  <si>
    <t>Соломатина Елена Игоревна</t>
  </si>
  <si>
    <t>Соломатин Савелий Александрович</t>
  </si>
  <si>
    <t>А.Н.Людков</t>
  </si>
  <si>
    <t>Степакова Карина Александровна</t>
  </si>
  <si>
    <t>Валеева Алина Рустамовна</t>
  </si>
  <si>
    <t>Валеев Карим Рустамович</t>
  </si>
  <si>
    <t>Степакова Ульяна Рустамовна</t>
  </si>
  <si>
    <t>Степаков Кирилл Александрович</t>
  </si>
  <si>
    <t>Юманов Владимир Васильевич</t>
  </si>
  <si>
    <t>Юманов Илья Владимирович</t>
  </si>
  <si>
    <t xml:space="preserve">Иванов Кирилл Витальевич </t>
  </si>
  <si>
    <t>Иванова Елена Витальевна</t>
  </si>
  <si>
    <t>молодых семей - участников мероприятия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Федерации", изъявивших желание получить социальную выплату в 2024 году</t>
  </si>
  <si>
    <t>по Козловскому муниципальному округу Чувашской Республики</t>
  </si>
  <si>
    <t>Глава Козловского муниципального округа Чувашской Республики</t>
  </si>
  <si>
    <t>Иванова Варвара Павловна</t>
  </si>
  <si>
    <t>Селюнина Елизавета Александровна</t>
  </si>
  <si>
    <t>Логинова Эльмира Батырхановна</t>
  </si>
  <si>
    <t>Логинов Данил Ильич</t>
  </si>
  <si>
    <t>Логинов Никита Ильич</t>
  </si>
  <si>
    <t xml:space="preserve">11.02.2020  №9     11.02.2020 </t>
  </si>
  <si>
    <t>18.04.2023 №302  06.04.2023</t>
  </si>
  <si>
    <t xml:space="preserve">25.02.2014 №19 25.02.2014 </t>
  </si>
  <si>
    <t>17.03.2017 №9 17.03.2017</t>
  </si>
  <si>
    <t>20.10.2017 №166  25.04.2017</t>
  </si>
  <si>
    <t xml:space="preserve">07.04.2021 №16        07.04.2021 </t>
  </si>
  <si>
    <t xml:space="preserve">08.08.2022 №18//1  08.08.2022 </t>
  </si>
  <si>
    <t>Васильева Кристина Александровна</t>
  </si>
  <si>
    <t xml:space="preserve"> 22.08.2022 №116  28.07.2022</t>
  </si>
  <si>
    <t xml:space="preserve">  26.12.2022 №174  10.02.2017</t>
  </si>
  <si>
    <t xml:space="preserve">  22.03.2023 №201 22.02.2023</t>
  </si>
  <si>
    <t>18.04.2023 №303  06.04.2023</t>
  </si>
  <si>
    <t>19.09.2022 №19/1  19.09.2022</t>
  </si>
  <si>
    <t>Перцева Мария Валериевна</t>
  </si>
  <si>
    <t>Перцев Роман Дмитриевич</t>
  </si>
  <si>
    <t>03.10.2022 №20/1  03.10.2022</t>
  </si>
  <si>
    <t>07.12.2022 №22/1  07.12.2022</t>
  </si>
  <si>
    <t>Серебряков Илья Романович</t>
  </si>
  <si>
    <t>Серебрякова Милана Романовна</t>
  </si>
  <si>
    <t>Файзрахманова Алиса Айдаровна</t>
  </si>
  <si>
    <t>Файзрахманова Амина Айдаровна</t>
  </si>
  <si>
    <t>Файзрахманов Артур Айдарович</t>
  </si>
  <si>
    <t>Акимов Артем Юрьевич</t>
  </si>
  <si>
    <t>Акимов Клим Артемович</t>
  </si>
  <si>
    <t>Акимов Матвей Артемович</t>
  </si>
  <si>
    <t>Волков Павел Николаевич</t>
  </si>
  <si>
    <t>Орлов Максим Романович</t>
  </si>
  <si>
    <t>Волкова Ева Павловна</t>
  </si>
  <si>
    <t>Волков Артём Павлович</t>
  </si>
  <si>
    <t>17.05.2023 №437   11.05.2023</t>
  </si>
  <si>
    <t>Члены семьи(фамилия, имя, отчество(последнее при наличии)</t>
  </si>
  <si>
    <t xml:space="preserve">25.12.2017 №38 25.12.2017 </t>
  </si>
  <si>
    <t xml:space="preserve">02.03.2018 №17 02.03.2018 </t>
  </si>
  <si>
    <t xml:space="preserve">29.03.2018 №48 16.02.2018 </t>
  </si>
  <si>
    <t xml:space="preserve">14.05.2018 №22  14.05.2018 </t>
  </si>
  <si>
    <t xml:space="preserve"> 08.04.2019 №87            01.04.2019 </t>
  </si>
  <si>
    <t xml:space="preserve">23.07.2019 №18         23.07.2019 </t>
  </si>
  <si>
    <t>23.07.2019 №19 23.07.2019</t>
  </si>
  <si>
    <t>02.09.2019 №16         02.09.2019</t>
  </si>
  <si>
    <t xml:space="preserve">19.11.2019 №207 22.08.2019 </t>
  </si>
  <si>
    <t xml:space="preserve">24.12.2019 № 56          24.12.2019 </t>
  </si>
  <si>
    <t xml:space="preserve"> 13.02.2020 №25        04.02.2020 </t>
  </si>
  <si>
    <t xml:space="preserve"> 12.08.2020 №116        22.07.2020</t>
  </si>
  <si>
    <t>14.03.2022 №30         10.01.2020</t>
  </si>
  <si>
    <t xml:space="preserve">05.04.2022 №42        15.08.2017 </t>
  </si>
  <si>
    <t>8(83534)2-17-48</t>
  </si>
  <si>
    <t>Колумб Ольга Валерьевна</t>
  </si>
  <si>
    <t>Квасков Виктор Олегович</t>
  </si>
  <si>
    <t>25.05.2023 №466   17.05.2023</t>
  </si>
  <si>
    <t xml:space="preserve">Балашов Александр Владимирович  </t>
  </si>
  <si>
    <t>Балашова Алена Николаевна</t>
  </si>
  <si>
    <t>Балашов Матвей Александрович</t>
  </si>
  <si>
    <t xml:space="preserve">                                                                                  Расчетная стоимость жилья                                    Планируемый размер социальной выплаты</t>
  </si>
  <si>
    <t xml:space="preserve">Лукинова Елена Владимировна                      </t>
  </si>
  <si>
    <t xml:space="preserve">Файзрахманова Алена Геннадьевна                  </t>
  </si>
  <si>
    <t xml:space="preserve">Степакова Ольга Александровна                         </t>
  </si>
  <si>
    <t xml:space="preserve">Волкова Анастасия Алексеевна                               </t>
  </si>
  <si>
    <t xml:space="preserve">Матвиюк Галина Викторовна                     </t>
  </si>
  <si>
    <t xml:space="preserve">Егорова Наталья Сергеевна                           </t>
  </si>
  <si>
    <t xml:space="preserve">Ярухина Алена Игоревна                             </t>
  </si>
  <si>
    <t xml:space="preserve">Кваскова Анастасия Юрьевна                              </t>
  </si>
  <si>
    <t xml:space="preserve">Булыгин Константин Иванович                             </t>
  </si>
  <si>
    <t xml:space="preserve">Лапшина Елена Сергеевна                      </t>
  </si>
  <si>
    <t xml:space="preserve">Самойлов Эдуард Александрович                      </t>
  </si>
  <si>
    <t xml:space="preserve">Иванова Алена Андреевна                            </t>
  </si>
  <si>
    <t xml:space="preserve">Семенова Валентина Витальевна                             </t>
  </si>
  <si>
    <t xml:space="preserve">Семенова Лариса Витальевна                             </t>
  </si>
  <si>
    <t xml:space="preserve">Балашова Луиза Анатольевна                          </t>
  </si>
  <si>
    <t xml:space="preserve">Илларионова Мария Юрьевна                              </t>
  </si>
  <si>
    <t xml:space="preserve">Степанов Николай Александрович                      </t>
  </si>
  <si>
    <t xml:space="preserve">Иванова Татьяна Николаевна                        </t>
  </si>
  <si>
    <t xml:space="preserve">Чиркова Ольга Сергеевна                      </t>
  </si>
  <si>
    <t xml:space="preserve">Андреева Марина Васильевна                           </t>
  </si>
  <si>
    <t xml:space="preserve">Исаева Светлана Валерьевна                          </t>
  </si>
  <si>
    <t xml:space="preserve">Соломатин Александр Александрович                     </t>
  </si>
  <si>
    <t xml:space="preserve">Васильев Александр Александрович             </t>
  </si>
  <si>
    <t xml:space="preserve">Селюнина Мария Юрьевна                                        </t>
  </si>
  <si>
    <t xml:space="preserve">Перцев Дмитрий Васильевич                                  </t>
  </si>
  <si>
    <t xml:space="preserve">Серебрякова Наталья Сергеевна                      </t>
  </si>
  <si>
    <t xml:space="preserve">Логинов Илья Николаевич                                     </t>
  </si>
  <si>
    <t xml:space="preserve">Юманова Анастасия Николаевна                     </t>
  </si>
  <si>
    <t xml:space="preserve">Иванова Наталья Владимировна              </t>
  </si>
  <si>
    <t xml:space="preserve">Акимова Оксана Андреевна                                        </t>
  </si>
</sst>
</file>

<file path=xl/styles.xml><?xml version="1.0" encoding="utf-8"?>
<styleSheet xmlns="http://schemas.openxmlformats.org/spreadsheetml/2006/main">
  <numFmts count="1">
    <numFmt numFmtId="205" formatCode="[$-419]General"/>
  </numFmts>
  <fonts count="17">
    <font>
      <sz val="10"/>
      <name val="Arial Cyr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3"/>
      <name val="Arial Cyr"/>
      <charset val="204"/>
    </font>
    <font>
      <sz val="11"/>
      <color rgb="FF000000"/>
      <name val="Calibri"/>
      <family val="2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205" fontId="11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" fontId="0" fillId="0" borderId="0" xfId="0" applyNumberForma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" fontId="0" fillId="0" borderId="3" xfId="0" applyNumberFormat="1" applyBorder="1" applyAlignment="1">
      <alignment horizontal="center" vertical="top" wrapText="1"/>
    </xf>
    <xf numFmtId="14" fontId="0" fillId="0" borderId="0" xfId="0" applyNumberForma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" fontId="0" fillId="0" borderId="4" xfId="0" applyNumberFormat="1" applyBorder="1" applyAlignment="1">
      <alignment horizontal="center" vertical="top" wrapText="1"/>
    </xf>
    <xf numFmtId="4" fontId="0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top" wrapText="1"/>
    </xf>
    <xf numFmtId="14" fontId="3" fillId="2" borderId="2" xfId="0" applyNumberFormat="1" applyFont="1" applyFill="1" applyBorder="1" applyAlignment="1">
      <alignment horizontal="center" vertical="top" wrapText="1"/>
    </xf>
    <xf numFmtId="14" fontId="3" fillId="2" borderId="3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/>
    <xf numFmtId="4" fontId="3" fillId="0" borderId="4" xfId="0" applyNumberFormat="1" applyFont="1" applyBorder="1" applyAlignment="1">
      <alignment horizontal="center" vertical="top" wrapText="1"/>
    </xf>
    <xf numFmtId="14" fontId="0" fillId="0" borderId="4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0" borderId="3" xfId="0" applyNumberFormat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0" fillId="0" borderId="2" xfId="0" applyNumberFormat="1" applyBorder="1" applyAlignment="1">
      <alignment horizontal="center" vertical="top" wrapText="1"/>
    </xf>
    <xf numFmtId="4" fontId="0" fillId="0" borderId="3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2" fillId="0" borderId="0" xfId="0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</cellXfs>
  <cellStyles count="6">
    <cellStyle name="Excel Built-in Normal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137"/>
  <sheetViews>
    <sheetView tabSelected="1" view="pageBreakPreview" topLeftCell="A118" zoomScaleNormal="75" zoomScaleSheetLayoutView="100" zoomScalePageLayoutView="70" workbookViewId="0">
      <selection activeCell="E72" sqref="E72"/>
    </sheetView>
  </sheetViews>
  <sheetFormatPr defaultRowHeight="12.75"/>
  <cols>
    <col min="1" max="1" width="8.28515625" style="2" customWidth="1"/>
    <col min="2" max="2" width="18.28515625" style="2" customWidth="1"/>
    <col min="3" max="3" width="10" style="2" customWidth="1"/>
    <col min="4" max="4" width="40.140625" style="2" customWidth="1"/>
    <col min="5" max="5" width="26.7109375" style="2" customWidth="1"/>
    <col min="6" max="6" width="25.28515625" style="2" customWidth="1"/>
    <col min="7" max="7" width="22.42578125" style="2" customWidth="1"/>
    <col min="8" max="8" width="38" style="2" customWidth="1"/>
    <col min="9" max="9" width="22" style="2" customWidth="1"/>
    <col min="10" max="10" width="38.42578125" style="2" customWidth="1"/>
    <col min="11" max="11" width="13.140625" style="2" customWidth="1"/>
    <col min="12" max="12" width="12.28515625" style="2" customWidth="1"/>
    <col min="13" max="13" width="19.42578125" style="2" customWidth="1"/>
    <col min="14" max="14" width="20.85546875" style="2" customWidth="1"/>
    <col min="15" max="15" width="8.5703125" style="2" customWidth="1"/>
    <col min="16" max="20" width="9.140625" style="2"/>
    <col min="21" max="21" width="8.28515625" style="2" customWidth="1"/>
    <col min="22" max="22" width="9.140625" style="2"/>
    <col min="23" max="23" width="8" style="2" customWidth="1"/>
    <col min="24" max="16384" width="9.140625" style="2"/>
  </cols>
  <sheetData>
    <row r="1" spans="1:15" ht="15.75" customHeight="1">
      <c r="A1" s="1"/>
    </row>
    <row r="2" spans="1:15" ht="27" customHeight="1">
      <c r="A2" s="74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89.25" customHeight="1">
      <c r="A3" s="74" t="s">
        <v>75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36.75" customHeight="1">
      <c r="A4" s="74" t="s">
        <v>76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</row>
    <row r="5" spans="1:15" ht="35.25" customHeight="1">
      <c r="A5" s="67" t="s">
        <v>0</v>
      </c>
      <c r="B5" s="67" t="s">
        <v>6</v>
      </c>
      <c r="C5" s="67" t="s">
        <v>135</v>
      </c>
      <c r="D5" s="67"/>
      <c r="E5" s="67"/>
      <c r="F5" s="67"/>
      <c r="G5" s="67"/>
      <c r="H5" s="67"/>
      <c r="I5" s="67"/>
      <c r="J5" s="67"/>
    </row>
    <row r="6" spans="1:15" ht="96" customHeight="1">
      <c r="A6" s="67"/>
      <c r="B6" s="67"/>
      <c r="C6" s="67" t="s">
        <v>7</v>
      </c>
      <c r="D6" s="68" t="s">
        <v>113</v>
      </c>
      <c r="E6" s="68" t="s">
        <v>55</v>
      </c>
      <c r="F6" s="67" t="s">
        <v>56</v>
      </c>
      <c r="G6" s="67" t="s">
        <v>57</v>
      </c>
      <c r="H6" s="67" t="s">
        <v>58</v>
      </c>
      <c r="I6" s="67" t="s">
        <v>8</v>
      </c>
      <c r="J6" s="67" t="s">
        <v>9</v>
      </c>
    </row>
    <row r="7" spans="1:15" ht="39.75" customHeight="1">
      <c r="A7" s="67"/>
      <c r="B7" s="67"/>
      <c r="C7" s="67"/>
      <c r="D7" s="69"/>
      <c r="E7" s="69"/>
      <c r="F7" s="67"/>
      <c r="G7" s="67"/>
      <c r="H7" s="67"/>
      <c r="I7" s="67"/>
      <c r="J7" s="67"/>
    </row>
    <row r="8" spans="1:15" ht="18" customHeight="1">
      <c r="A8" s="3">
        <v>1</v>
      </c>
      <c r="B8" s="3">
        <v>2</v>
      </c>
      <c r="C8" s="3">
        <v>3</v>
      </c>
      <c r="D8" s="17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2">
        <v>10</v>
      </c>
    </row>
    <row r="9" spans="1:15" s="27" customFormat="1" ht="22.5" customHeight="1">
      <c r="A9" s="42">
        <v>1</v>
      </c>
      <c r="B9" s="75" t="s">
        <v>83</v>
      </c>
      <c r="C9" s="42">
        <v>5</v>
      </c>
      <c r="D9" s="25" t="s">
        <v>136</v>
      </c>
      <c r="E9" s="25" t="s">
        <v>2</v>
      </c>
      <c r="F9" s="42">
        <v>30000</v>
      </c>
      <c r="G9" s="42">
        <v>90</v>
      </c>
      <c r="H9" s="20">
        <f>F9*G9</f>
        <v>2700000</v>
      </c>
      <c r="I9" s="20">
        <f>H9*35%</f>
        <v>944999.99999999988</v>
      </c>
      <c r="J9" s="19">
        <v>35</v>
      </c>
    </row>
    <row r="10" spans="1:15" s="27" customFormat="1" ht="21.75" customHeight="1">
      <c r="A10" s="44"/>
      <c r="B10" s="76"/>
      <c r="C10" s="44"/>
      <c r="D10" s="25" t="s">
        <v>38</v>
      </c>
      <c r="E10" s="25" t="s">
        <v>1</v>
      </c>
      <c r="F10" s="37"/>
      <c r="G10" s="37"/>
      <c r="H10" s="20"/>
      <c r="I10" s="20"/>
      <c r="J10" s="19"/>
    </row>
    <row r="11" spans="1:15" s="27" customFormat="1" ht="18" customHeight="1">
      <c r="A11" s="44"/>
      <c r="B11" s="76"/>
      <c r="C11" s="44"/>
      <c r="D11" s="25" t="s">
        <v>39</v>
      </c>
      <c r="E11" s="25" t="s">
        <v>4</v>
      </c>
      <c r="F11" s="37"/>
      <c r="G11" s="37"/>
      <c r="H11" s="20"/>
      <c r="I11" s="20"/>
      <c r="J11" s="19"/>
    </row>
    <row r="12" spans="1:15" s="27" customFormat="1" ht="18.75" customHeight="1">
      <c r="A12" s="44"/>
      <c r="B12" s="76"/>
      <c r="C12" s="44"/>
      <c r="D12" s="25" t="s">
        <v>59</v>
      </c>
      <c r="E12" s="25" t="s">
        <v>4</v>
      </c>
      <c r="F12" s="37"/>
      <c r="G12" s="37"/>
      <c r="H12" s="20"/>
      <c r="I12" s="20"/>
      <c r="J12" s="19"/>
    </row>
    <row r="13" spans="1:15" s="27" customFormat="1" ht="19.5" customHeight="1">
      <c r="A13" s="45"/>
      <c r="B13" s="77"/>
      <c r="C13" s="45"/>
      <c r="D13" s="25" t="s">
        <v>60</v>
      </c>
      <c r="E13" s="25" t="s">
        <v>3</v>
      </c>
      <c r="F13" s="37"/>
      <c r="G13" s="37"/>
      <c r="H13" s="20"/>
      <c r="I13" s="20"/>
      <c r="J13" s="19"/>
    </row>
    <row r="14" spans="1:15" s="27" customFormat="1" ht="20.25" customHeight="1">
      <c r="A14" s="43">
        <v>2</v>
      </c>
      <c r="B14" s="43" t="s">
        <v>98</v>
      </c>
      <c r="C14" s="43">
        <v>4</v>
      </c>
      <c r="D14" s="30" t="s">
        <v>137</v>
      </c>
      <c r="E14" s="30" t="s">
        <v>5</v>
      </c>
      <c r="F14" s="37">
        <v>30000</v>
      </c>
      <c r="G14" s="37">
        <v>72</v>
      </c>
      <c r="H14" s="36">
        <v>2160000</v>
      </c>
      <c r="I14" s="36">
        <v>756000</v>
      </c>
      <c r="J14" s="37">
        <v>35</v>
      </c>
    </row>
    <row r="15" spans="1:15" s="27" customFormat="1" ht="21" customHeight="1">
      <c r="A15" s="44"/>
      <c r="B15" s="44"/>
      <c r="C15" s="44"/>
      <c r="D15" s="30" t="s">
        <v>102</v>
      </c>
      <c r="E15" s="30" t="s">
        <v>4</v>
      </c>
      <c r="F15" s="37"/>
      <c r="G15" s="37"/>
      <c r="H15" s="36"/>
      <c r="I15" s="36"/>
      <c r="J15" s="37"/>
    </row>
    <row r="16" spans="1:15" s="27" customFormat="1" ht="21" customHeight="1">
      <c r="A16" s="44"/>
      <c r="B16" s="44"/>
      <c r="C16" s="44"/>
      <c r="D16" s="30" t="s">
        <v>103</v>
      </c>
      <c r="E16" s="30" t="s">
        <v>4</v>
      </c>
      <c r="F16" s="37"/>
      <c r="G16" s="37"/>
      <c r="H16" s="36"/>
      <c r="I16" s="36"/>
      <c r="J16" s="37"/>
    </row>
    <row r="17" spans="1:10" s="27" customFormat="1" ht="18.75" customHeight="1">
      <c r="A17" s="45"/>
      <c r="B17" s="45"/>
      <c r="C17" s="45"/>
      <c r="D17" s="30" t="s">
        <v>104</v>
      </c>
      <c r="E17" s="30" t="s">
        <v>3</v>
      </c>
      <c r="F17" s="37"/>
      <c r="G17" s="37"/>
      <c r="H17" s="36"/>
      <c r="I17" s="36"/>
      <c r="J17" s="37"/>
    </row>
    <row r="18" spans="1:10" ht="22.5" customHeight="1">
      <c r="A18" s="49">
        <v>3</v>
      </c>
      <c r="B18" s="49" t="s">
        <v>84</v>
      </c>
      <c r="C18" s="49">
        <v>6</v>
      </c>
      <c r="D18" s="25" t="s">
        <v>138</v>
      </c>
      <c r="E18" s="22" t="s">
        <v>5</v>
      </c>
      <c r="F18" s="37">
        <v>30000</v>
      </c>
      <c r="G18" s="37">
        <v>108</v>
      </c>
      <c r="H18" s="36">
        <v>3240000</v>
      </c>
      <c r="I18" s="36">
        <v>1134000</v>
      </c>
      <c r="J18" s="37">
        <v>35</v>
      </c>
    </row>
    <row r="19" spans="1:10" ht="18.75" customHeight="1">
      <c r="A19" s="50"/>
      <c r="B19" s="50"/>
      <c r="C19" s="50"/>
      <c r="D19" s="22" t="s">
        <v>66</v>
      </c>
      <c r="E19" s="22" t="s">
        <v>4</v>
      </c>
      <c r="F19" s="37"/>
      <c r="G19" s="37"/>
      <c r="H19" s="36"/>
      <c r="I19" s="36"/>
      <c r="J19" s="37"/>
    </row>
    <row r="20" spans="1:10" ht="18.75" customHeight="1">
      <c r="A20" s="50"/>
      <c r="B20" s="50"/>
      <c r="C20" s="50"/>
      <c r="D20" s="22" t="s">
        <v>67</v>
      </c>
      <c r="E20" s="22" t="s">
        <v>4</v>
      </c>
      <c r="F20" s="37"/>
      <c r="G20" s="37"/>
      <c r="H20" s="36"/>
      <c r="I20" s="36"/>
      <c r="J20" s="37"/>
    </row>
    <row r="21" spans="1:10" ht="17.25" customHeight="1">
      <c r="A21" s="50"/>
      <c r="B21" s="50"/>
      <c r="C21" s="50"/>
      <c r="D21" s="22" t="s">
        <v>68</v>
      </c>
      <c r="E21" s="22" t="s">
        <v>3</v>
      </c>
      <c r="F21" s="37"/>
      <c r="G21" s="37"/>
      <c r="H21" s="36"/>
      <c r="I21" s="36"/>
      <c r="J21" s="37"/>
    </row>
    <row r="22" spans="1:10" ht="18" customHeight="1">
      <c r="A22" s="50"/>
      <c r="B22" s="50"/>
      <c r="C22" s="50"/>
      <c r="D22" s="22" t="s">
        <v>69</v>
      </c>
      <c r="E22" s="22" t="s">
        <v>4</v>
      </c>
      <c r="F22" s="37"/>
      <c r="G22" s="37"/>
      <c r="H22" s="36"/>
      <c r="I22" s="36"/>
      <c r="J22" s="37"/>
    </row>
    <row r="23" spans="1:10" ht="16.5" customHeight="1">
      <c r="A23" s="51"/>
      <c r="B23" s="51"/>
      <c r="C23" s="51"/>
      <c r="D23" s="22" t="s">
        <v>70</v>
      </c>
      <c r="E23" s="22" t="s">
        <v>3</v>
      </c>
      <c r="F23" s="38"/>
      <c r="G23" s="38"/>
      <c r="H23" s="39"/>
      <c r="I23" s="39"/>
      <c r="J23" s="38"/>
    </row>
    <row r="24" spans="1:10" ht="15.75" customHeight="1">
      <c r="A24" s="49">
        <v>4</v>
      </c>
      <c r="B24" s="54" t="s">
        <v>131</v>
      </c>
      <c r="C24" s="49">
        <v>5</v>
      </c>
      <c r="D24" s="31" t="s">
        <v>139</v>
      </c>
      <c r="E24" s="31" t="s">
        <v>2</v>
      </c>
      <c r="F24" s="42">
        <v>30000</v>
      </c>
      <c r="G24" s="42">
        <v>90</v>
      </c>
      <c r="H24" s="59">
        <v>2700000</v>
      </c>
      <c r="I24" s="59">
        <v>945000</v>
      </c>
      <c r="J24" s="42">
        <v>35</v>
      </c>
    </row>
    <row r="25" spans="1:10" ht="15.75" customHeight="1">
      <c r="A25" s="50"/>
      <c r="B25" s="50"/>
      <c r="C25" s="50"/>
      <c r="D25" s="31" t="s">
        <v>108</v>
      </c>
      <c r="E25" s="31" t="s">
        <v>1</v>
      </c>
      <c r="F25" s="37"/>
      <c r="G25" s="37"/>
      <c r="H25" s="36"/>
      <c r="I25" s="36"/>
      <c r="J25" s="37"/>
    </row>
    <row r="26" spans="1:10" ht="18.75" customHeight="1">
      <c r="A26" s="50"/>
      <c r="B26" s="50"/>
      <c r="C26" s="50"/>
      <c r="D26" s="31" t="s">
        <v>109</v>
      </c>
      <c r="E26" s="31" t="s">
        <v>3</v>
      </c>
      <c r="F26" s="37"/>
      <c r="G26" s="37"/>
      <c r="H26" s="36"/>
      <c r="I26" s="36"/>
      <c r="J26" s="37"/>
    </row>
    <row r="27" spans="1:10" ht="19.5" customHeight="1">
      <c r="A27" s="50"/>
      <c r="B27" s="50"/>
      <c r="C27" s="50"/>
      <c r="D27" s="31" t="s">
        <v>110</v>
      </c>
      <c r="E27" s="31" t="s">
        <v>4</v>
      </c>
      <c r="F27" s="37"/>
      <c r="G27" s="37"/>
      <c r="H27" s="36"/>
      <c r="I27" s="36"/>
      <c r="J27" s="37"/>
    </row>
    <row r="28" spans="1:10" ht="20.25" customHeight="1">
      <c r="A28" s="51"/>
      <c r="B28" s="51"/>
      <c r="C28" s="51"/>
      <c r="D28" s="31" t="s">
        <v>111</v>
      </c>
      <c r="E28" s="31" t="s">
        <v>3</v>
      </c>
      <c r="F28" s="38"/>
      <c r="G28" s="38"/>
      <c r="H28" s="39"/>
      <c r="I28" s="39"/>
      <c r="J28" s="38"/>
    </row>
    <row r="29" spans="1:10" ht="18" customHeight="1">
      <c r="A29" s="52">
        <v>5</v>
      </c>
      <c r="B29" s="52" t="s">
        <v>85</v>
      </c>
      <c r="C29" s="52">
        <v>3</v>
      </c>
      <c r="D29" s="25" t="s">
        <v>140</v>
      </c>
      <c r="E29" s="5" t="s">
        <v>2</v>
      </c>
      <c r="F29" s="42">
        <v>30000</v>
      </c>
      <c r="G29" s="42">
        <v>54</v>
      </c>
      <c r="H29" s="59">
        <f>F29*G29</f>
        <v>1620000</v>
      </c>
      <c r="I29" s="59">
        <f>H29*35%</f>
        <v>567000</v>
      </c>
      <c r="J29" s="42">
        <f>I29/H29*100</f>
        <v>35</v>
      </c>
    </row>
    <row r="30" spans="1:10" ht="19.5" customHeight="1">
      <c r="A30" s="52"/>
      <c r="B30" s="52"/>
      <c r="C30" s="52"/>
      <c r="D30" s="5" t="s">
        <v>11</v>
      </c>
      <c r="E30" s="5" t="s">
        <v>1</v>
      </c>
      <c r="F30" s="37"/>
      <c r="G30" s="37"/>
      <c r="H30" s="36"/>
      <c r="I30" s="36"/>
      <c r="J30" s="37"/>
    </row>
    <row r="31" spans="1:10" ht="21" customHeight="1">
      <c r="A31" s="52"/>
      <c r="B31" s="52"/>
      <c r="C31" s="52"/>
      <c r="D31" s="5" t="s">
        <v>12</v>
      </c>
      <c r="E31" s="5" t="s">
        <v>4</v>
      </c>
      <c r="F31" s="38"/>
      <c r="G31" s="38"/>
      <c r="H31" s="39"/>
      <c r="I31" s="39"/>
      <c r="J31" s="38"/>
    </row>
    <row r="32" spans="1:10" s="27" customFormat="1" ht="18.75" customHeight="1">
      <c r="A32" s="52">
        <v>6</v>
      </c>
      <c r="B32" s="52" t="s">
        <v>86</v>
      </c>
      <c r="C32" s="52">
        <v>4</v>
      </c>
      <c r="D32" s="25" t="s">
        <v>141</v>
      </c>
      <c r="E32" s="25" t="s">
        <v>2</v>
      </c>
      <c r="F32" s="42">
        <v>30000</v>
      </c>
      <c r="G32" s="42">
        <v>72</v>
      </c>
      <c r="H32" s="59">
        <f>F32*G32</f>
        <v>2160000</v>
      </c>
      <c r="I32" s="59">
        <f>H32*35%</f>
        <v>756000</v>
      </c>
      <c r="J32" s="42">
        <f>I32/H32*100</f>
        <v>35</v>
      </c>
    </row>
    <row r="33" spans="1:10" s="27" customFormat="1" ht="14.25" customHeight="1">
      <c r="A33" s="52"/>
      <c r="B33" s="52"/>
      <c r="C33" s="52"/>
      <c r="D33" s="25" t="s">
        <v>13</v>
      </c>
      <c r="E33" s="25" t="s">
        <v>1</v>
      </c>
      <c r="F33" s="37"/>
      <c r="G33" s="37"/>
      <c r="H33" s="36"/>
      <c r="I33" s="36"/>
      <c r="J33" s="37"/>
    </row>
    <row r="34" spans="1:10" s="27" customFormat="1" ht="16.5" customHeight="1">
      <c r="A34" s="52"/>
      <c r="B34" s="52"/>
      <c r="C34" s="52"/>
      <c r="D34" s="25" t="s">
        <v>14</v>
      </c>
      <c r="E34" s="25" t="s">
        <v>3</v>
      </c>
      <c r="F34" s="37"/>
      <c r="G34" s="37"/>
      <c r="H34" s="36"/>
      <c r="I34" s="36"/>
      <c r="J34" s="37"/>
    </row>
    <row r="35" spans="1:10" s="27" customFormat="1" ht="17.25" customHeight="1">
      <c r="A35" s="52"/>
      <c r="B35" s="52"/>
      <c r="C35" s="52"/>
      <c r="D35" s="25" t="s">
        <v>15</v>
      </c>
      <c r="E35" s="25" t="s">
        <v>4</v>
      </c>
      <c r="F35" s="38"/>
      <c r="G35" s="38"/>
      <c r="H35" s="39"/>
      <c r="I35" s="39"/>
      <c r="J35" s="38"/>
    </row>
    <row r="36" spans="1:10" ht="15.75" customHeight="1">
      <c r="A36" s="52">
        <v>7</v>
      </c>
      <c r="B36" s="52" t="s">
        <v>87</v>
      </c>
      <c r="C36" s="52">
        <v>3</v>
      </c>
      <c r="D36" s="28" t="s">
        <v>142</v>
      </c>
      <c r="E36" s="5" t="s">
        <v>5</v>
      </c>
      <c r="F36" s="42">
        <v>30000</v>
      </c>
      <c r="G36" s="42">
        <v>54</v>
      </c>
      <c r="H36" s="59">
        <f>F36*G36</f>
        <v>1620000</v>
      </c>
      <c r="I36" s="59">
        <f>H36*35%</f>
        <v>567000</v>
      </c>
      <c r="J36" s="42">
        <f>I36/H36*100</f>
        <v>35</v>
      </c>
    </row>
    <row r="37" spans="1:10" ht="18.75" customHeight="1">
      <c r="A37" s="52"/>
      <c r="B37" s="52"/>
      <c r="C37" s="52"/>
      <c r="D37" s="5" t="s">
        <v>16</v>
      </c>
      <c r="E37" s="5" t="s">
        <v>4</v>
      </c>
      <c r="F37" s="37"/>
      <c r="G37" s="37"/>
      <c r="H37" s="36"/>
      <c r="I37" s="36"/>
      <c r="J37" s="37"/>
    </row>
    <row r="38" spans="1:10" ht="18" customHeight="1">
      <c r="A38" s="52"/>
      <c r="B38" s="52"/>
      <c r="C38" s="52"/>
      <c r="D38" s="5" t="s">
        <v>17</v>
      </c>
      <c r="E38" s="5" t="s">
        <v>4</v>
      </c>
      <c r="F38" s="38"/>
      <c r="G38" s="38"/>
      <c r="H38" s="39"/>
      <c r="I38" s="39"/>
      <c r="J38" s="38"/>
    </row>
    <row r="39" spans="1:10" ht="17.25" customHeight="1">
      <c r="A39" s="49">
        <v>8</v>
      </c>
      <c r="B39" s="49" t="s">
        <v>114</v>
      </c>
      <c r="C39" s="49">
        <v>3</v>
      </c>
      <c r="D39" s="5" t="s">
        <v>143</v>
      </c>
      <c r="E39" s="5" t="s">
        <v>5</v>
      </c>
      <c r="F39" s="42">
        <v>30000</v>
      </c>
      <c r="G39" s="42">
        <v>54</v>
      </c>
      <c r="H39" s="59">
        <v>1620000</v>
      </c>
      <c r="I39" s="59">
        <f>H39*35%</f>
        <v>567000</v>
      </c>
      <c r="J39" s="42">
        <f>I39/H39*100</f>
        <v>35</v>
      </c>
    </row>
    <row r="40" spans="1:10" ht="15">
      <c r="A40" s="50"/>
      <c r="B40" s="50"/>
      <c r="C40" s="50"/>
      <c r="D40" s="5" t="s">
        <v>18</v>
      </c>
      <c r="E40" s="5" t="s">
        <v>4</v>
      </c>
      <c r="F40" s="37"/>
      <c r="G40" s="37"/>
      <c r="H40" s="36"/>
      <c r="I40" s="36"/>
      <c r="J40" s="37"/>
    </row>
    <row r="41" spans="1:10" ht="15.75" customHeight="1">
      <c r="A41" s="51"/>
      <c r="B41" s="51"/>
      <c r="C41" s="51"/>
      <c r="D41" s="34" t="s">
        <v>130</v>
      </c>
      <c r="E41" s="34" t="s">
        <v>3</v>
      </c>
      <c r="F41" s="38"/>
      <c r="G41" s="38"/>
      <c r="H41" s="39"/>
      <c r="I41" s="39"/>
      <c r="J41" s="38"/>
    </row>
    <row r="42" spans="1:10" ht="15.75" customHeight="1">
      <c r="A42" s="52">
        <v>9</v>
      </c>
      <c r="B42" s="52" t="s">
        <v>115</v>
      </c>
      <c r="C42" s="52">
        <v>3</v>
      </c>
      <c r="D42" s="5" t="s">
        <v>144</v>
      </c>
      <c r="E42" s="5" t="s">
        <v>1</v>
      </c>
      <c r="F42" s="42">
        <v>30000</v>
      </c>
      <c r="G42" s="42">
        <v>54</v>
      </c>
      <c r="H42" s="59">
        <f>F42*G42</f>
        <v>1620000</v>
      </c>
      <c r="I42" s="59">
        <f>H42*35%</f>
        <v>567000</v>
      </c>
      <c r="J42" s="42">
        <f>I42/H42*100</f>
        <v>35</v>
      </c>
    </row>
    <row r="43" spans="1:10" ht="16.5" customHeight="1">
      <c r="A43" s="52"/>
      <c r="B43" s="52"/>
      <c r="C43" s="52"/>
      <c r="D43" s="5" t="s">
        <v>19</v>
      </c>
      <c r="E43" s="5" t="s">
        <v>2</v>
      </c>
      <c r="F43" s="37"/>
      <c r="G43" s="37"/>
      <c r="H43" s="36"/>
      <c r="I43" s="36"/>
      <c r="J43" s="37"/>
    </row>
    <row r="44" spans="1:10" ht="18" customHeight="1">
      <c r="A44" s="52"/>
      <c r="B44" s="52"/>
      <c r="C44" s="52"/>
      <c r="D44" s="5" t="s">
        <v>20</v>
      </c>
      <c r="E44" s="5" t="s">
        <v>3</v>
      </c>
      <c r="F44" s="38"/>
      <c r="G44" s="38"/>
      <c r="H44" s="39"/>
      <c r="I44" s="39"/>
      <c r="J44" s="38"/>
    </row>
    <row r="45" spans="1:10" ht="16.5" customHeight="1">
      <c r="A45" s="52">
        <v>10</v>
      </c>
      <c r="B45" s="52" t="s">
        <v>116</v>
      </c>
      <c r="C45" s="52">
        <v>4</v>
      </c>
      <c r="D45" s="26" t="s">
        <v>145</v>
      </c>
      <c r="E45" s="5" t="s">
        <v>2</v>
      </c>
      <c r="F45" s="42">
        <v>30000</v>
      </c>
      <c r="G45" s="42">
        <v>72</v>
      </c>
      <c r="H45" s="59">
        <f>F45*G45</f>
        <v>2160000</v>
      </c>
      <c r="I45" s="59">
        <f>H45*35%</f>
        <v>756000</v>
      </c>
      <c r="J45" s="42">
        <f>I45/H45*100</f>
        <v>35</v>
      </c>
    </row>
    <row r="46" spans="1:10" ht="17.25" customHeight="1">
      <c r="A46" s="52"/>
      <c r="B46" s="52"/>
      <c r="C46" s="52"/>
      <c r="D46" s="5" t="s">
        <v>21</v>
      </c>
      <c r="E46" s="5" t="s">
        <v>1</v>
      </c>
      <c r="F46" s="37"/>
      <c r="G46" s="37"/>
      <c r="H46" s="36"/>
      <c r="I46" s="36"/>
      <c r="J46" s="37"/>
    </row>
    <row r="47" spans="1:10" ht="16.5" customHeight="1">
      <c r="A47" s="52"/>
      <c r="B47" s="52"/>
      <c r="C47" s="52"/>
      <c r="D47" s="5" t="s">
        <v>22</v>
      </c>
      <c r="E47" s="5" t="s">
        <v>4</v>
      </c>
      <c r="F47" s="37"/>
      <c r="G47" s="37"/>
      <c r="H47" s="36"/>
      <c r="I47" s="36"/>
      <c r="J47" s="37"/>
    </row>
    <row r="48" spans="1:10" ht="14.25" customHeight="1">
      <c r="A48" s="52"/>
      <c r="B48" s="52"/>
      <c r="C48" s="52"/>
      <c r="D48" s="5" t="s">
        <v>23</v>
      </c>
      <c r="E48" s="5" t="s">
        <v>3</v>
      </c>
      <c r="F48" s="38"/>
      <c r="G48" s="38"/>
      <c r="H48" s="39"/>
      <c r="I48" s="39"/>
      <c r="J48" s="38"/>
    </row>
    <row r="49" spans="1:10" ht="18.75" customHeight="1">
      <c r="A49" s="52">
        <v>11</v>
      </c>
      <c r="B49" s="52" t="s">
        <v>117</v>
      </c>
      <c r="C49" s="52">
        <v>4</v>
      </c>
      <c r="D49" s="5" t="s">
        <v>146</v>
      </c>
      <c r="E49" s="5" t="s">
        <v>1</v>
      </c>
      <c r="F49" s="42">
        <v>30000</v>
      </c>
      <c r="G49" s="42">
        <v>72</v>
      </c>
      <c r="H49" s="59">
        <f>F49*G49</f>
        <v>2160000</v>
      </c>
      <c r="I49" s="59">
        <f>H49*35%</f>
        <v>756000</v>
      </c>
      <c r="J49" s="42">
        <f>I49/H49*100</f>
        <v>35</v>
      </c>
    </row>
    <row r="50" spans="1:10" ht="18.75" customHeight="1">
      <c r="A50" s="52"/>
      <c r="B50" s="52"/>
      <c r="C50" s="52"/>
      <c r="D50" s="5" t="s">
        <v>24</v>
      </c>
      <c r="E50" s="5" t="s">
        <v>2</v>
      </c>
      <c r="F50" s="37"/>
      <c r="G50" s="37"/>
      <c r="H50" s="36"/>
      <c r="I50" s="36"/>
      <c r="J50" s="37"/>
    </row>
    <row r="51" spans="1:10" ht="14.25" customHeight="1">
      <c r="A51" s="52"/>
      <c r="B51" s="52"/>
      <c r="C51" s="52"/>
      <c r="D51" s="5" t="s">
        <v>25</v>
      </c>
      <c r="E51" s="5" t="s">
        <v>3</v>
      </c>
      <c r="F51" s="37"/>
      <c r="G51" s="37"/>
      <c r="H51" s="36"/>
      <c r="I51" s="36"/>
      <c r="J51" s="37"/>
    </row>
    <row r="52" spans="1:10" ht="20.25" customHeight="1">
      <c r="A52" s="52"/>
      <c r="B52" s="52"/>
      <c r="C52" s="52"/>
      <c r="D52" s="5" t="s">
        <v>26</v>
      </c>
      <c r="E52" s="5" t="s">
        <v>4</v>
      </c>
      <c r="F52" s="38"/>
      <c r="G52" s="38"/>
      <c r="H52" s="39"/>
      <c r="I52" s="39"/>
      <c r="J52" s="38"/>
    </row>
    <row r="53" spans="1:10" ht="18.75" customHeight="1">
      <c r="A53" s="52">
        <v>12</v>
      </c>
      <c r="B53" s="52" t="s">
        <v>118</v>
      </c>
      <c r="C53" s="52">
        <v>4</v>
      </c>
      <c r="D53" s="28" t="s">
        <v>147</v>
      </c>
      <c r="E53" s="5" t="s">
        <v>2</v>
      </c>
      <c r="F53" s="42">
        <v>30000</v>
      </c>
      <c r="G53" s="42">
        <v>72</v>
      </c>
      <c r="H53" s="59">
        <f>F53*G53</f>
        <v>2160000</v>
      </c>
      <c r="I53" s="59">
        <f>H53*35%</f>
        <v>756000</v>
      </c>
      <c r="J53" s="42">
        <f>I53/H53*100</f>
        <v>35</v>
      </c>
    </row>
    <row r="54" spans="1:10" ht="18" customHeight="1">
      <c r="A54" s="52"/>
      <c r="B54" s="52"/>
      <c r="C54" s="52"/>
      <c r="D54" s="5" t="s">
        <v>27</v>
      </c>
      <c r="E54" s="5" t="s">
        <v>1</v>
      </c>
      <c r="F54" s="37"/>
      <c r="G54" s="37"/>
      <c r="H54" s="36"/>
      <c r="I54" s="36"/>
      <c r="J54" s="37"/>
    </row>
    <row r="55" spans="1:10" ht="16.5" customHeight="1">
      <c r="A55" s="52"/>
      <c r="B55" s="52"/>
      <c r="C55" s="52"/>
      <c r="D55" s="5" t="s">
        <v>28</v>
      </c>
      <c r="E55" s="5" t="s">
        <v>3</v>
      </c>
      <c r="F55" s="37"/>
      <c r="G55" s="37"/>
      <c r="H55" s="36"/>
      <c r="I55" s="36"/>
      <c r="J55" s="37"/>
    </row>
    <row r="56" spans="1:10" ht="19.5" customHeight="1">
      <c r="A56" s="52"/>
      <c r="B56" s="52"/>
      <c r="C56" s="52"/>
      <c r="D56" s="5" t="s">
        <v>29</v>
      </c>
      <c r="E56" s="5" t="s">
        <v>4</v>
      </c>
      <c r="F56" s="38"/>
      <c r="G56" s="38"/>
      <c r="H56" s="39"/>
      <c r="I56" s="39"/>
      <c r="J56" s="38"/>
    </row>
    <row r="57" spans="1:10" ht="19.5" customHeight="1">
      <c r="A57" s="52">
        <v>13</v>
      </c>
      <c r="B57" s="63" t="s">
        <v>119</v>
      </c>
      <c r="C57" s="52">
        <v>4</v>
      </c>
      <c r="D57" s="5" t="s">
        <v>148</v>
      </c>
      <c r="E57" s="5" t="s">
        <v>2</v>
      </c>
      <c r="F57" s="42">
        <v>30000</v>
      </c>
      <c r="G57" s="42">
        <v>72</v>
      </c>
      <c r="H57" s="59">
        <f>F57*G57</f>
        <v>2160000</v>
      </c>
      <c r="I57" s="59">
        <f>H57*35%</f>
        <v>756000</v>
      </c>
      <c r="J57" s="42">
        <f>I57/H57*100</f>
        <v>35</v>
      </c>
    </row>
    <row r="58" spans="1:10" ht="18.75" customHeight="1">
      <c r="A58" s="52"/>
      <c r="B58" s="63"/>
      <c r="C58" s="52"/>
      <c r="D58" s="5" t="s">
        <v>30</v>
      </c>
      <c r="E58" s="5" t="s">
        <v>1</v>
      </c>
      <c r="F58" s="37"/>
      <c r="G58" s="37"/>
      <c r="H58" s="36"/>
      <c r="I58" s="36"/>
      <c r="J58" s="37"/>
    </row>
    <row r="59" spans="1:10" ht="19.5" customHeight="1">
      <c r="A59" s="52"/>
      <c r="B59" s="63"/>
      <c r="C59" s="52"/>
      <c r="D59" s="5" t="s">
        <v>31</v>
      </c>
      <c r="E59" s="5" t="s">
        <v>3</v>
      </c>
      <c r="F59" s="37"/>
      <c r="G59" s="37"/>
      <c r="H59" s="36"/>
      <c r="I59" s="36"/>
      <c r="J59" s="37"/>
    </row>
    <row r="60" spans="1:10" ht="19.5" customHeight="1">
      <c r="A60" s="52"/>
      <c r="B60" s="52"/>
      <c r="C60" s="52"/>
      <c r="D60" s="5" t="s">
        <v>32</v>
      </c>
      <c r="E60" s="5" t="s">
        <v>3</v>
      </c>
      <c r="F60" s="38"/>
      <c r="G60" s="38"/>
      <c r="H60" s="39"/>
      <c r="I60" s="39"/>
      <c r="J60" s="38"/>
    </row>
    <row r="61" spans="1:10" ht="15.75" customHeight="1">
      <c r="A61" s="52">
        <v>14</v>
      </c>
      <c r="B61" s="63" t="s">
        <v>120</v>
      </c>
      <c r="C61" s="52">
        <v>2</v>
      </c>
      <c r="D61" s="5" t="s">
        <v>149</v>
      </c>
      <c r="E61" s="5" t="s">
        <v>5</v>
      </c>
      <c r="F61" s="42">
        <v>30000</v>
      </c>
      <c r="G61" s="42">
        <v>42</v>
      </c>
      <c r="H61" s="59">
        <f>F61*G61</f>
        <v>1260000</v>
      </c>
      <c r="I61" s="59">
        <f>H61*35%</f>
        <v>441000</v>
      </c>
      <c r="J61" s="42">
        <f>I61/H61*100</f>
        <v>35</v>
      </c>
    </row>
    <row r="62" spans="1:10" ht="18.75" customHeight="1">
      <c r="A62" s="52"/>
      <c r="B62" s="52"/>
      <c r="C62" s="52"/>
      <c r="D62" s="5" t="s">
        <v>33</v>
      </c>
      <c r="E62" s="5" t="s">
        <v>3</v>
      </c>
      <c r="F62" s="38"/>
      <c r="G62" s="38"/>
      <c r="H62" s="39"/>
      <c r="I62" s="39"/>
      <c r="J62" s="38"/>
    </row>
    <row r="63" spans="1:10" ht="19.5" customHeight="1">
      <c r="A63" s="52">
        <v>15</v>
      </c>
      <c r="B63" s="52" t="s">
        <v>121</v>
      </c>
      <c r="C63" s="52">
        <v>4</v>
      </c>
      <c r="D63" s="5" t="s">
        <v>150</v>
      </c>
      <c r="E63" s="5" t="s">
        <v>2</v>
      </c>
      <c r="F63" s="42">
        <v>30000</v>
      </c>
      <c r="G63" s="42">
        <v>72</v>
      </c>
      <c r="H63" s="59">
        <v>2160000</v>
      </c>
      <c r="I63" s="59">
        <f>H63*35%</f>
        <v>756000</v>
      </c>
      <c r="J63" s="42">
        <f>I63/H63*100</f>
        <v>35</v>
      </c>
    </row>
    <row r="64" spans="1:10" ht="16.5" customHeight="1">
      <c r="A64" s="52"/>
      <c r="B64" s="52"/>
      <c r="C64" s="52"/>
      <c r="D64" s="35" t="s">
        <v>132</v>
      </c>
      <c r="E64" s="35" t="s">
        <v>1</v>
      </c>
      <c r="F64" s="37"/>
      <c r="G64" s="37"/>
      <c r="H64" s="36"/>
      <c r="I64" s="36"/>
      <c r="J64" s="37"/>
    </row>
    <row r="65" spans="1:10" ht="18.75" customHeight="1">
      <c r="A65" s="52"/>
      <c r="B65" s="52"/>
      <c r="C65" s="52"/>
      <c r="D65" s="18" t="s">
        <v>133</v>
      </c>
      <c r="E65" s="18" t="s">
        <v>4</v>
      </c>
      <c r="F65" s="37"/>
      <c r="G65" s="37"/>
      <c r="H65" s="36"/>
      <c r="I65" s="36"/>
      <c r="J65" s="37"/>
    </row>
    <row r="66" spans="1:10" ht="14.25" customHeight="1">
      <c r="A66" s="52"/>
      <c r="B66" s="52"/>
      <c r="C66" s="52"/>
      <c r="D66" s="5" t="s">
        <v>134</v>
      </c>
      <c r="E66" s="5" t="s">
        <v>3</v>
      </c>
      <c r="F66" s="38"/>
      <c r="G66" s="38"/>
      <c r="H66" s="39"/>
      <c r="I66" s="39"/>
      <c r="J66" s="38"/>
    </row>
    <row r="67" spans="1:10" ht="15.75" customHeight="1">
      <c r="A67" s="52">
        <v>16</v>
      </c>
      <c r="B67" s="63" t="s">
        <v>122</v>
      </c>
      <c r="C67" s="52">
        <v>2</v>
      </c>
      <c r="D67" s="5" t="s">
        <v>151</v>
      </c>
      <c r="E67" s="5" t="s">
        <v>5</v>
      </c>
      <c r="F67" s="42">
        <v>30000</v>
      </c>
      <c r="G67" s="42">
        <v>42</v>
      </c>
      <c r="H67" s="59">
        <f>F67*G67</f>
        <v>1260000</v>
      </c>
      <c r="I67" s="59">
        <f>H67*35%</f>
        <v>441000</v>
      </c>
      <c r="J67" s="42">
        <f>I67/H67*100</f>
        <v>35</v>
      </c>
    </row>
    <row r="68" spans="1:10" ht="18" customHeight="1">
      <c r="A68" s="52"/>
      <c r="B68" s="63"/>
      <c r="C68" s="52"/>
      <c r="D68" s="5" t="s">
        <v>34</v>
      </c>
      <c r="E68" s="5" t="s">
        <v>4</v>
      </c>
      <c r="F68" s="38"/>
      <c r="G68" s="38"/>
      <c r="H68" s="39"/>
      <c r="I68" s="39"/>
      <c r="J68" s="38"/>
    </row>
    <row r="69" spans="1:10" ht="17.25" customHeight="1">
      <c r="A69" s="49">
        <v>17</v>
      </c>
      <c r="B69" s="54" t="s">
        <v>123</v>
      </c>
      <c r="C69" s="52">
        <v>4</v>
      </c>
      <c r="D69" s="5" t="s">
        <v>152</v>
      </c>
      <c r="E69" s="5" t="s">
        <v>1</v>
      </c>
      <c r="F69" s="42">
        <v>30000</v>
      </c>
      <c r="G69" s="42">
        <v>72</v>
      </c>
      <c r="H69" s="59">
        <f>F69*G69</f>
        <v>2160000</v>
      </c>
      <c r="I69" s="59">
        <f>H69*35%</f>
        <v>756000</v>
      </c>
      <c r="J69" s="42">
        <f>I69/H69*100</f>
        <v>35</v>
      </c>
    </row>
    <row r="70" spans="1:10" ht="16.5" customHeight="1">
      <c r="A70" s="50"/>
      <c r="B70" s="55"/>
      <c r="C70" s="64"/>
      <c r="D70" s="5" t="s">
        <v>35</v>
      </c>
      <c r="E70" s="5" t="s">
        <v>2</v>
      </c>
      <c r="F70" s="37"/>
      <c r="G70" s="37"/>
      <c r="H70" s="36"/>
      <c r="I70" s="36"/>
      <c r="J70" s="37"/>
    </row>
    <row r="71" spans="1:10" ht="15.75" customHeight="1">
      <c r="A71" s="50"/>
      <c r="B71" s="55"/>
      <c r="C71" s="64"/>
      <c r="D71" s="5" t="s">
        <v>36</v>
      </c>
      <c r="E71" s="5" t="s">
        <v>4</v>
      </c>
      <c r="F71" s="37"/>
      <c r="G71" s="37"/>
      <c r="H71" s="36"/>
      <c r="I71" s="36"/>
      <c r="J71" s="37"/>
    </row>
    <row r="72" spans="1:10" ht="20.25" customHeight="1">
      <c r="A72" s="51"/>
      <c r="B72" s="56"/>
      <c r="C72" s="64"/>
      <c r="D72" s="5" t="s">
        <v>37</v>
      </c>
      <c r="E72" s="5" t="s">
        <v>3</v>
      </c>
      <c r="F72" s="38"/>
      <c r="G72" s="38"/>
      <c r="H72" s="39"/>
      <c r="I72" s="39"/>
      <c r="J72" s="38"/>
    </row>
    <row r="73" spans="1:10" ht="18.75" customHeight="1">
      <c r="A73" s="49">
        <v>18</v>
      </c>
      <c r="B73" s="49" t="s">
        <v>124</v>
      </c>
      <c r="C73" s="49">
        <v>4</v>
      </c>
      <c r="D73" s="28" t="s">
        <v>153</v>
      </c>
      <c r="E73" s="5" t="s">
        <v>2</v>
      </c>
      <c r="F73" s="42">
        <v>30000</v>
      </c>
      <c r="G73" s="42">
        <v>72</v>
      </c>
      <c r="H73" s="59">
        <f>F73*G73</f>
        <v>2160000</v>
      </c>
      <c r="I73" s="59">
        <f>H73*35%</f>
        <v>756000</v>
      </c>
      <c r="J73" s="42">
        <f>I73/H73*100</f>
        <v>35</v>
      </c>
    </row>
    <row r="74" spans="1:10" ht="18" customHeight="1">
      <c r="A74" s="50"/>
      <c r="B74" s="50"/>
      <c r="C74" s="50"/>
      <c r="D74" s="5" t="s">
        <v>40</v>
      </c>
      <c r="E74" s="5" t="s">
        <v>1</v>
      </c>
      <c r="F74" s="37"/>
      <c r="G74" s="37"/>
      <c r="H74" s="36"/>
      <c r="I74" s="36"/>
      <c r="J74" s="37"/>
    </row>
    <row r="75" spans="1:10" ht="15">
      <c r="A75" s="50"/>
      <c r="B75" s="50"/>
      <c r="C75" s="50"/>
      <c r="D75" s="5" t="s">
        <v>41</v>
      </c>
      <c r="E75" s="5" t="s">
        <v>3</v>
      </c>
      <c r="F75" s="37"/>
      <c r="G75" s="37"/>
      <c r="H75" s="36"/>
      <c r="I75" s="36"/>
      <c r="J75" s="37"/>
    </row>
    <row r="76" spans="1:10" ht="16.5" customHeight="1">
      <c r="A76" s="51"/>
      <c r="B76" s="51"/>
      <c r="C76" s="51"/>
      <c r="D76" s="23" t="s">
        <v>78</v>
      </c>
      <c r="E76" s="23" t="s">
        <v>4</v>
      </c>
      <c r="F76" s="38"/>
      <c r="G76" s="38"/>
      <c r="H76" s="39"/>
      <c r="I76" s="39"/>
      <c r="J76" s="38"/>
    </row>
    <row r="77" spans="1:10" ht="18" customHeight="1">
      <c r="A77" s="52">
        <v>19</v>
      </c>
      <c r="B77" s="52" t="s">
        <v>125</v>
      </c>
      <c r="C77" s="52">
        <v>3</v>
      </c>
      <c r="D77" s="28" t="s">
        <v>154</v>
      </c>
      <c r="E77" s="5" t="s">
        <v>5</v>
      </c>
      <c r="F77" s="42">
        <v>30000</v>
      </c>
      <c r="G77" s="42">
        <v>54</v>
      </c>
      <c r="H77" s="59">
        <f>F77*G77</f>
        <v>1620000</v>
      </c>
      <c r="I77" s="59">
        <f>H77*35%</f>
        <v>567000</v>
      </c>
      <c r="J77" s="42">
        <f>I77/H77*100</f>
        <v>35</v>
      </c>
    </row>
    <row r="78" spans="1:10" ht="15">
      <c r="A78" s="52"/>
      <c r="B78" s="52"/>
      <c r="C78" s="52"/>
      <c r="D78" s="5" t="s">
        <v>42</v>
      </c>
      <c r="E78" s="5" t="s">
        <v>4</v>
      </c>
      <c r="F78" s="37"/>
      <c r="G78" s="37"/>
      <c r="H78" s="36"/>
      <c r="I78" s="36"/>
      <c r="J78" s="37"/>
    </row>
    <row r="79" spans="1:10" ht="17.25" customHeight="1">
      <c r="A79" s="52"/>
      <c r="B79" s="52"/>
      <c r="C79" s="52"/>
      <c r="D79" s="5" t="s">
        <v>43</v>
      </c>
      <c r="E79" s="5" t="s">
        <v>3</v>
      </c>
      <c r="F79" s="38"/>
      <c r="G79" s="38"/>
      <c r="H79" s="39"/>
      <c r="I79" s="39"/>
      <c r="J79" s="38"/>
    </row>
    <row r="80" spans="1:10" s="27" customFormat="1" ht="18" customHeight="1">
      <c r="A80" s="52">
        <v>20</v>
      </c>
      <c r="B80" s="52" t="s">
        <v>88</v>
      </c>
      <c r="C80" s="52">
        <v>4</v>
      </c>
      <c r="D80" s="25" t="s">
        <v>155</v>
      </c>
      <c r="E80" s="25" t="s">
        <v>2</v>
      </c>
      <c r="F80" s="42">
        <v>30000</v>
      </c>
      <c r="G80" s="42">
        <v>72</v>
      </c>
      <c r="H80" s="59">
        <f>F80*G80</f>
        <v>2160000</v>
      </c>
      <c r="I80" s="59">
        <f>H80*35%</f>
        <v>756000</v>
      </c>
      <c r="J80" s="42">
        <f>I80/H80*100</f>
        <v>35</v>
      </c>
    </row>
    <row r="81" spans="1:10" s="27" customFormat="1" ht="14.25" customHeight="1">
      <c r="A81" s="52"/>
      <c r="B81" s="52"/>
      <c r="C81" s="52"/>
      <c r="D81" s="25" t="s">
        <v>44</v>
      </c>
      <c r="E81" s="25" t="s">
        <v>1</v>
      </c>
      <c r="F81" s="37"/>
      <c r="G81" s="37"/>
      <c r="H81" s="36"/>
      <c r="I81" s="36"/>
      <c r="J81" s="37"/>
    </row>
    <row r="82" spans="1:10" s="27" customFormat="1" ht="16.5" customHeight="1">
      <c r="A82" s="52"/>
      <c r="B82" s="52"/>
      <c r="C82" s="52"/>
      <c r="D82" s="25" t="s">
        <v>45</v>
      </c>
      <c r="E82" s="25" t="s">
        <v>3</v>
      </c>
      <c r="F82" s="37"/>
      <c r="G82" s="37"/>
      <c r="H82" s="36"/>
      <c r="I82" s="36"/>
      <c r="J82" s="37"/>
    </row>
    <row r="83" spans="1:10" s="27" customFormat="1" ht="16.5" customHeight="1">
      <c r="A83" s="52"/>
      <c r="B83" s="52"/>
      <c r="C83" s="52"/>
      <c r="D83" s="25" t="s">
        <v>46</v>
      </c>
      <c r="E83" s="25" t="s">
        <v>4</v>
      </c>
      <c r="F83" s="38"/>
      <c r="G83" s="38"/>
      <c r="H83" s="39"/>
      <c r="I83" s="39"/>
      <c r="J83" s="38"/>
    </row>
    <row r="84" spans="1:10" ht="18" customHeight="1">
      <c r="A84" s="49">
        <v>21</v>
      </c>
      <c r="B84" s="49" t="s">
        <v>126</v>
      </c>
      <c r="C84" s="49">
        <v>3</v>
      </c>
      <c r="D84" s="28" t="s">
        <v>156</v>
      </c>
      <c r="E84" s="18" t="s">
        <v>5</v>
      </c>
      <c r="F84" s="42">
        <v>30000</v>
      </c>
      <c r="G84" s="42">
        <v>54</v>
      </c>
      <c r="H84" s="59">
        <f>F84*G84</f>
        <v>1620000</v>
      </c>
      <c r="I84" s="59">
        <f>H84*35%</f>
        <v>567000</v>
      </c>
      <c r="J84" s="42">
        <v>35</v>
      </c>
    </row>
    <row r="85" spans="1:10" ht="15" customHeight="1">
      <c r="A85" s="41"/>
      <c r="B85" s="41"/>
      <c r="C85" s="41"/>
      <c r="D85" s="18" t="s">
        <v>61</v>
      </c>
      <c r="E85" s="18" t="s">
        <v>3</v>
      </c>
      <c r="F85" s="41"/>
      <c r="G85" s="41"/>
      <c r="H85" s="41"/>
      <c r="I85" s="41"/>
      <c r="J85" s="41"/>
    </row>
    <row r="86" spans="1:10" ht="14.25" customHeight="1">
      <c r="A86" s="46"/>
      <c r="B86" s="46"/>
      <c r="C86" s="46"/>
      <c r="D86" s="18" t="s">
        <v>62</v>
      </c>
      <c r="E86" s="18" t="s">
        <v>4</v>
      </c>
      <c r="F86" s="46"/>
      <c r="G86" s="46"/>
      <c r="H86" s="46"/>
      <c r="I86" s="46"/>
      <c r="J86" s="46"/>
    </row>
    <row r="87" spans="1:10" ht="15.75" customHeight="1">
      <c r="A87" s="40">
        <v>22</v>
      </c>
      <c r="B87" s="40" t="s">
        <v>127</v>
      </c>
      <c r="C87" s="40">
        <v>3</v>
      </c>
      <c r="D87" s="28" t="s">
        <v>157</v>
      </c>
      <c r="E87" s="18" t="s">
        <v>1</v>
      </c>
      <c r="F87" s="40">
        <v>30000</v>
      </c>
      <c r="G87" s="40">
        <v>54</v>
      </c>
      <c r="H87" s="47">
        <v>1620000</v>
      </c>
      <c r="I87" s="47">
        <v>567000</v>
      </c>
      <c r="J87" s="40">
        <v>35</v>
      </c>
    </row>
    <row r="88" spans="1:10" ht="18" customHeight="1">
      <c r="A88" s="41"/>
      <c r="B88" s="41"/>
      <c r="C88" s="41"/>
      <c r="D88" s="18" t="s">
        <v>63</v>
      </c>
      <c r="E88" s="18" t="s">
        <v>2</v>
      </c>
      <c r="F88" s="41"/>
      <c r="G88" s="41"/>
      <c r="H88" s="41"/>
      <c r="I88" s="41"/>
      <c r="J88" s="41"/>
    </row>
    <row r="89" spans="1:10" ht="19.5" customHeight="1">
      <c r="A89" s="46"/>
      <c r="B89" s="46"/>
      <c r="C89" s="46"/>
      <c r="D89" s="18" t="s">
        <v>64</v>
      </c>
      <c r="E89" s="18" t="s">
        <v>3</v>
      </c>
      <c r="F89" s="46"/>
      <c r="G89" s="46"/>
      <c r="H89" s="46"/>
      <c r="I89" s="46"/>
      <c r="J89" s="46"/>
    </row>
    <row r="90" spans="1:10" s="27" customFormat="1" ht="17.25" customHeight="1">
      <c r="A90" s="43">
        <v>23</v>
      </c>
      <c r="B90" s="43" t="s">
        <v>89</v>
      </c>
      <c r="C90" s="43">
        <v>2</v>
      </c>
      <c r="D90" s="29" t="s">
        <v>158</v>
      </c>
      <c r="E90" s="29" t="s">
        <v>1</v>
      </c>
      <c r="F90" s="43">
        <v>30000</v>
      </c>
      <c r="G90" s="43">
        <v>42</v>
      </c>
      <c r="H90" s="48">
        <v>1260000</v>
      </c>
      <c r="I90" s="48">
        <v>378000</v>
      </c>
      <c r="J90" s="43">
        <v>30</v>
      </c>
    </row>
    <row r="91" spans="1:10" s="27" customFormat="1" ht="15" customHeight="1">
      <c r="A91" s="45"/>
      <c r="B91" s="45"/>
      <c r="C91" s="45"/>
      <c r="D91" s="29" t="s">
        <v>90</v>
      </c>
      <c r="E91" s="29" t="s">
        <v>2</v>
      </c>
      <c r="F91" s="45"/>
      <c r="G91" s="45"/>
      <c r="H91" s="45"/>
      <c r="I91" s="45"/>
      <c r="J91" s="45"/>
    </row>
    <row r="92" spans="1:10" ht="16.5" customHeight="1">
      <c r="A92" s="40">
        <v>24</v>
      </c>
      <c r="B92" s="40" t="s">
        <v>91</v>
      </c>
      <c r="C92" s="40">
        <v>2</v>
      </c>
      <c r="D92" s="28" t="s">
        <v>159</v>
      </c>
      <c r="E92" s="24" t="s">
        <v>5</v>
      </c>
      <c r="F92" s="40">
        <v>30000</v>
      </c>
      <c r="G92" s="40">
        <v>42</v>
      </c>
      <c r="H92" s="47">
        <v>1260000</v>
      </c>
      <c r="I92" s="47">
        <v>441000</v>
      </c>
      <c r="J92" s="40">
        <v>35</v>
      </c>
    </row>
    <row r="93" spans="1:10" ht="21.75" customHeight="1">
      <c r="A93" s="46"/>
      <c r="B93" s="46"/>
      <c r="C93" s="46"/>
      <c r="D93" s="24" t="s">
        <v>79</v>
      </c>
      <c r="E93" s="24" t="s">
        <v>4</v>
      </c>
      <c r="F93" s="46"/>
      <c r="G93" s="46"/>
      <c r="H93" s="46"/>
      <c r="I93" s="46"/>
      <c r="J93" s="46"/>
    </row>
    <row r="94" spans="1:10" ht="17.25" customHeight="1">
      <c r="A94" s="40">
        <v>25</v>
      </c>
      <c r="B94" s="40" t="s">
        <v>95</v>
      </c>
      <c r="C94" s="40">
        <v>3</v>
      </c>
      <c r="D94" s="29" t="s">
        <v>160</v>
      </c>
      <c r="E94" s="29" t="s">
        <v>1</v>
      </c>
      <c r="F94" s="40">
        <v>30000</v>
      </c>
      <c r="G94" s="40">
        <v>54</v>
      </c>
      <c r="H94" s="47">
        <v>1620000</v>
      </c>
      <c r="I94" s="47">
        <v>567000</v>
      </c>
      <c r="J94" s="40">
        <v>35</v>
      </c>
    </row>
    <row r="95" spans="1:10" ht="16.5" customHeight="1">
      <c r="A95" s="41"/>
      <c r="B95" s="41"/>
      <c r="C95" s="41"/>
      <c r="D95" s="29" t="s">
        <v>96</v>
      </c>
      <c r="E95" s="29" t="s">
        <v>2</v>
      </c>
      <c r="F95" s="41"/>
      <c r="G95" s="41"/>
      <c r="H95" s="41"/>
      <c r="I95" s="41"/>
      <c r="J95" s="41"/>
    </row>
    <row r="96" spans="1:10" ht="15" customHeight="1">
      <c r="A96" s="46"/>
      <c r="B96" s="46"/>
      <c r="C96" s="46"/>
      <c r="D96" s="29" t="s">
        <v>97</v>
      </c>
      <c r="E96" s="29" t="s">
        <v>3</v>
      </c>
      <c r="F96" s="46"/>
      <c r="G96" s="46"/>
      <c r="H96" s="46"/>
      <c r="I96" s="46"/>
      <c r="J96" s="46"/>
    </row>
    <row r="97" spans="1:10" ht="20.25" customHeight="1">
      <c r="A97" s="40">
        <v>26</v>
      </c>
      <c r="B97" s="40" t="s">
        <v>99</v>
      </c>
      <c r="C97" s="40">
        <v>3</v>
      </c>
      <c r="D97" s="29" t="s">
        <v>161</v>
      </c>
      <c r="E97" s="29" t="s">
        <v>5</v>
      </c>
      <c r="F97" s="40">
        <v>30000</v>
      </c>
      <c r="G97" s="40">
        <v>54</v>
      </c>
      <c r="H97" s="47">
        <v>1620000</v>
      </c>
      <c r="I97" s="47">
        <v>567000</v>
      </c>
      <c r="J97" s="40">
        <v>35</v>
      </c>
    </row>
    <row r="98" spans="1:10" ht="16.5" customHeight="1">
      <c r="A98" s="41"/>
      <c r="B98" s="41"/>
      <c r="C98" s="41"/>
      <c r="D98" s="29" t="s">
        <v>100</v>
      </c>
      <c r="E98" s="29" t="s">
        <v>3</v>
      </c>
      <c r="F98" s="41"/>
      <c r="G98" s="41"/>
      <c r="H98" s="41"/>
      <c r="I98" s="41"/>
      <c r="J98" s="41"/>
    </row>
    <row r="99" spans="1:10" ht="18" customHeight="1">
      <c r="A99" s="41"/>
      <c r="B99" s="41"/>
      <c r="C99" s="41"/>
      <c r="D99" s="29" t="s">
        <v>101</v>
      </c>
      <c r="E99" s="29" t="s">
        <v>4</v>
      </c>
      <c r="F99" s="41"/>
      <c r="G99" s="41"/>
      <c r="H99" s="41"/>
      <c r="I99" s="41"/>
      <c r="J99" s="41"/>
    </row>
    <row r="100" spans="1:10" ht="17.25" customHeight="1">
      <c r="A100" s="40">
        <v>27</v>
      </c>
      <c r="B100" s="40" t="s">
        <v>92</v>
      </c>
      <c r="C100" s="40">
        <v>4</v>
      </c>
      <c r="D100" s="28" t="s">
        <v>162</v>
      </c>
      <c r="E100" s="24" t="s">
        <v>1</v>
      </c>
      <c r="F100" s="40">
        <v>30000</v>
      </c>
      <c r="G100" s="40">
        <v>72</v>
      </c>
      <c r="H100" s="47">
        <v>2160000</v>
      </c>
      <c r="I100" s="47">
        <v>756000</v>
      </c>
      <c r="J100" s="40">
        <v>35</v>
      </c>
    </row>
    <row r="101" spans="1:10" ht="18" customHeight="1">
      <c r="A101" s="41"/>
      <c r="B101" s="41"/>
      <c r="C101" s="41"/>
      <c r="D101" s="24" t="s">
        <v>80</v>
      </c>
      <c r="E101" s="24" t="s">
        <v>2</v>
      </c>
      <c r="F101" s="41"/>
      <c r="G101" s="41"/>
      <c r="H101" s="41"/>
      <c r="I101" s="41"/>
      <c r="J101" s="41"/>
    </row>
    <row r="102" spans="1:10" ht="15.75" customHeight="1">
      <c r="A102" s="41"/>
      <c r="B102" s="41"/>
      <c r="C102" s="41"/>
      <c r="D102" s="24" t="s">
        <v>81</v>
      </c>
      <c r="E102" s="24" t="s">
        <v>3</v>
      </c>
      <c r="F102" s="41"/>
      <c r="G102" s="41"/>
      <c r="H102" s="41"/>
      <c r="I102" s="41"/>
      <c r="J102" s="41"/>
    </row>
    <row r="103" spans="1:10" ht="21" customHeight="1">
      <c r="A103" s="46"/>
      <c r="B103" s="46"/>
      <c r="C103" s="46"/>
      <c r="D103" s="24" t="s">
        <v>82</v>
      </c>
      <c r="E103" s="24" t="s">
        <v>3</v>
      </c>
      <c r="F103" s="46"/>
      <c r="G103" s="46"/>
      <c r="H103" s="46"/>
      <c r="I103" s="46"/>
      <c r="J103" s="46"/>
    </row>
    <row r="104" spans="1:10" ht="19.5" customHeight="1">
      <c r="A104" s="40">
        <v>28</v>
      </c>
      <c r="B104" s="40" t="s">
        <v>93</v>
      </c>
      <c r="C104" s="40">
        <v>3</v>
      </c>
      <c r="D104" s="28" t="s">
        <v>163</v>
      </c>
      <c r="E104" s="22" t="s">
        <v>2</v>
      </c>
      <c r="F104" s="40">
        <v>30000</v>
      </c>
      <c r="G104" s="40">
        <v>54</v>
      </c>
      <c r="H104" s="47">
        <v>1620000</v>
      </c>
      <c r="I104" s="47">
        <v>567000</v>
      </c>
      <c r="J104" s="40">
        <v>35</v>
      </c>
    </row>
    <row r="105" spans="1:10" ht="15" customHeight="1">
      <c r="A105" s="41"/>
      <c r="B105" s="41"/>
      <c r="C105" s="41"/>
      <c r="D105" s="22" t="s">
        <v>71</v>
      </c>
      <c r="E105" s="22" t="s">
        <v>1</v>
      </c>
      <c r="F105" s="41"/>
      <c r="G105" s="41"/>
      <c r="H105" s="41"/>
      <c r="I105" s="41"/>
      <c r="J105" s="41"/>
    </row>
    <row r="106" spans="1:10" ht="18.75" customHeight="1">
      <c r="A106" s="46"/>
      <c r="B106" s="46"/>
      <c r="C106" s="46"/>
      <c r="D106" s="22" t="s">
        <v>72</v>
      </c>
      <c r="E106" s="22" t="s">
        <v>3</v>
      </c>
      <c r="F106" s="46"/>
      <c r="G106" s="46"/>
      <c r="H106" s="46"/>
      <c r="I106" s="46"/>
      <c r="J106" s="46"/>
    </row>
    <row r="107" spans="1:10" ht="19.5" customHeight="1">
      <c r="A107" s="40">
        <v>29</v>
      </c>
      <c r="B107" s="40" t="s">
        <v>94</v>
      </c>
      <c r="C107" s="40">
        <v>3</v>
      </c>
      <c r="D107" s="28" t="s">
        <v>164</v>
      </c>
      <c r="E107" s="22" t="s">
        <v>5</v>
      </c>
      <c r="F107" s="40">
        <v>30000</v>
      </c>
      <c r="G107" s="40">
        <v>54</v>
      </c>
      <c r="H107" s="47">
        <v>1620000</v>
      </c>
      <c r="I107" s="47">
        <v>567000</v>
      </c>
      <c r="J107" s="40">
        <v>35</v>
      </c>
    </row>
    <row r="108" spans="1:10" ht="14.25" customHeight="1">
      <c r="A108" s="41"/>
      <c r="B108" s="41"/>
      <c r="C108" s="41"/>
      <c r="D108" s="22" t="s">
        <v>73</v>
      </c>
      <c r="E108" s="22" t="s">
        <v>3</v>
      </c>
      <c r="F108" s="41"/>
      <c r="G108" s="41"/>
      <c r="H108" s="41"/>
      <c r="I108" s="41"/>
      <c r="J108" s="41"/>
    </row>
    <row r="109" spans="1:10" ht="17.25" customHeight="1">
      <c r="A109" s="46"/>
      <c r="B109" s="46"/>
      <c r="C109" s="46"/>
      <c r="D109" s="22" t="s">
        <v>74</v>
      </c>
      <c r="E109" s="22" t="s">
        <v>4</v>
      </c>
      <c r="F109" s="46"/>
      <c r="G109" s="46"/>
      <c r="H109" s="46"/>
      <c r="I109" s="46"/>
      <c r="J109" s="46"/>
    </row>
    <row r="110" spans="1:10" ht="18" customHeight="1">
      <c r="A110" s="40">
        <v>30</v>
      </c>
      <c r="B110" s="60" t="s">
        <v>112</v>
      </c>
      <c r="C110" s="40">
        <v>4</v>
      </c>
      <c r="D110" s="30" t="s">
        <v>165</v>
      </c>
      <c r="E110" s="30" t="s">
        <v>2</v>
      </c>
      <c r="F110" s="40">
        <v>30000</v>
      </c>
      <c r="G110" s="40">
        <v>72</v>
      </c>
      <c r="H110" s="47">
        <v>2160000</v>
      </c>
      <c r="I110" s="47">
        <v>756000</v>
      </c>
      <c r="J110" s="40">
        <v>35</v>
      </c>
    </row>
    <row r="111" spans="1:10" ht="18.75" customHeight="1">
      <c r="A111" s="41"/>
      <c r="B111" s="61"/>
      <c r="C111" s="41"/>
      <c r="D111" s="30" t="s">
        <v>105</v>
      </c>
      <c r="E111" s="30" t="s">
        <v>1</v>
      </c>
      <c r="F111" s="41"/>
      <c r="G111" s="41"/>
      <c r="H111" s="65"/>
      <c r="I111" s="65"/>
      <c r="J111" s="41"/>
    </row>
    <row r="112" spans="1:10" ht="17.25" customHeight="1">
      <c r="A112" s="41"/>
      <c r="B112" s="61"/>
      <c r="C112" s="41"/>
      <c r="D112" s="30" t="s">
        <v>106</v>
      </c>
      <c r="E112" s="30" t="s">
        <v>3</v>
      </c>
      <c r="F112" s="41"/>
      <c r="G112" s="41"/>
      <c r="H112" s="65"/>
      <c r="I112" s="65"/>
      <c r="J112" s="41"/>
    </row>
    <row r="113" spans="1:15" ht="22.5" customHeight="1">
      <c r="A113" s="46"/>
      <c r="B113" s="62"/>
      <c r="C113" s="46"/>
      <c r="D113" s="30" t="s">
        <v>107</v>
      </c>
      <c r="E113" s="30" t="s">
        <v>3</v>
      </c>
      <c r="F113" s="46"/>
      <c r="G113" s="46"/>
      <c r="H113" s="66"/>
      <c r="I113" s="66"/>
      <c r="J113" s="46"/>
    </row>
    <row r="114" spans="1:15" ht="14.25" customHeight="1">
      <c r="A114" s="21"/>
      <c r="B114" s="21"/>
      <c r="C114" s="21"/>
      <c r="D114" s="22"/>
      <c r="E114" s="22"/>
      <c r="F114" s="21"/>
      <c r="G114" s="21"/>
      <c r="H114" s="32"/>
      <c r="I114" s="32"/>
      <c r="J114" s="21"/>
    </row>
    <row r="115" spans="1:15" ht="14.25">
      <c r="A115" s="3">
        <v>30</v>
      </c>
      <c r="B115" s="3" t="s">
        <v>10</v>
      </c>
      <c r="C115" s="3"/>
      <c r="D115" s="3"/>
      <c r="E115" s="3"/>
      <c r="F115" s="3"/>
      <c r="G115" s="3"/>
      <c r="H115" s="4">
        <f>SUM(H9:H114)</f>
        <v>57420000</v>
      </c>
      <c r="I115" s="4">
        <f>SUM(I9:I114)</f>
        <v>20034000</v>
      </c>
      <c r="J115" s="3"/>
    </row>
    <row r="116" spans="1:15">
      <c r="M116" s="6"/>
      <c r="N116" s="6"/>
    </row>
    <row r="117" spans="1:15" ht="15">
      <c r="B117" s="57" t="s">
        <v>77</v>
      </c>
      <c r="C117" s="73"/>
      <c r="D117" s="73"/>
      <c r="E117" s="73"/>
      <c r="F117" s="73"/>
      <c r="G117" s="73"/>
      <c r="H117" s="14"/>
      <c r="I117" s="57" t="s">
        <v>65</v>
      </c>
      <c r="J117" s="57"/>
      <c r="M117" s="6"/>
      <c r="N117" s="6"/>
    </row>
    <row r="118" spans="1:15" ht="15.75">
      <c r="A118" s="7"/>
      <c r="B118" s="73"/>
      <c r="C118" s="73"/>
      <c r="D118" s="73"/>
      <c r="E118" s="73"/>
      <c r="F118" s="73"/>
      <c r="G118" s="73"/>
      <c r="H118" s="15"/>
      <c r="I118" s="57"/>
      <c r="J118" s="57"/>
      <c r="K118" s="8"/>
      <c r="L118" s="8"/>
      <c r="M118" s="8"/>
      <c r="N118" s="8"/>
      <c r="O118" s="8"/>
    </row>
    <row r="119" spans="1:15" ht="15.75">
      <c r="A119" s="7"/>
      <c r="B119" s="73"/>
      <c r="C119" s="73"/>
      <c r="D119" s="73"/>
      <c r="E119" s="73"/>
      <c r="F119" s="73"/>
      <c r="G119" s="73"/>
      <c r="H119" s="15" t="s">
        <v>52</v>
      </c>
      <c r="I119" s="57"/>
      <c r="J119" s="57"/>
      <c r="K119" s="8"/>
      <c r="L119" s="8"/>
      <c r="M119" s="8"/>
      <c r="N119" s="8"/>
      <c r="O119" s="8"/>
    </row>
    <row r="120" spans="1:15" ht="15.75">
      <c r="A120"/>
      <c r="B120"/>
      <c r="C120"/>
      <c r="D120"/>
      <c r="E120"/>
      <c r="F120" s="16" t="s">
        <v>47</v>
      </c>
      <c r="G120"/>
      <c r="H120"/>
      <c r="I120"/>
      <c r="J120"/>
      <c r="M120" s="6"/>
      <c r="N120" s="6"/>
    </row>
    <row r="121" spans="1:15" ht="15">
      <c r="A121"/>
      <c r="B121"/>
      <c r="C121"/>
      <c r="D121"/>
      <c r="E121"/>
      <c r="F121" s="13"/>
      <c r="G121"/>
      <c r="H121"/>
      <c r="I121"/>
      <c r="J121"/>
    </row>
    <row r="122" spans="1:15" ht="15">
      <c r="A122"/>
      <c r="B122" t="s">
        <v>50</v>
      </c>
      <c r="C122" s="58" t="s">
        <v>51</v>
      </c>
      <c r="D122" s="58"/>
      <c r="E122" s="58"/>
      <c r="F122" s="13"/>
      <c r="G122"/>
      <c r="H122"/>
      <c r="I122"/>
      <c r="J122"/>
    </row>
    <row r="123" spans="1:15" ht="15.75" customHeight="1">
      <c r="A123" s="9"/>
      <c r="B123" s="71" t="s">
        <v>53</v>
      </c>
      <c r="C123" s="72"/>
      <c r="D123" s="72"/>
      <c r="E123" s="72"/>
      <c r="F123" s="72"/>
      <c r="G123" s="72"/>
      <c r="H123" s="9"/>
      <c r="I123" s="70"/>
      <c r="J123" s="70"/>
    </row>
    <row r="124" spans="1:15">
      <c r="A124"/>
      <c r="B124" t="s">
        <v>54</v>
      </c>
      <c r="C124" s="58" t="s">
        <v>129</v>
      </c>
      <c r="D124" s="58"/>
      <c r="E124" s="58"/>
      <c r="F124"/>
      <c r="G124"/>
      <c r="H124"/>
      <c r="I124"/>
      <c r="J124"/>
    </row>
    <row r="125" spans="1:15" ht="18.75">
      <c r="A125"/>
      <c r="B125" t="s">
        <v>49</v>
      </c>
      <c r="C125" t="s">
        <v>128</v>
      </c>
      <c r="D125"/>
      <c r="E125"/>
      <c r="F125" s="10"/>
      <c r="G125"/>
      <c r="H125"/>
      <c r="I125"/>
      <c r="J125"/>
    </row>
    <row r="126" spans="1:15">
      <c r="D126" s="33"/>
    </row>
    <row r="131" spans="1:4">
      <c r="C131" s="53"/>
      <c r="D131" s="53"/>
    </row>
    <row r="132" spans="1:4">
      <c r="C132" s="53"/>
      <c r="D132" s="53"/>
    </row>
    <row r="133" spans="1:4">
      <c r="C133" s="53"/>
      <c r="D133" s="53"/>
    </row>
    <row r="134" spans="1:4" ht="15">
      <c r="A134"/>
      <c r="B134" s="11"/>
      <c r="C134" s="53"/>
      <c r="D134" s="53"/>
    </row>
    <row r="135" spans="1:4" ht="15">
      <c r="A135"/>
      <c r="B135" s="12"/>
    </row>
    <row r="136" spans="1:4" ht="15">
      <c r="A136"/>
      <c r="B136" s="12"/>
    </row>
    <row r="137" spans="1:4" ht="15">
      <c r="A137"/>
      <c r="B137" s="12"/>
    </row>
  </sheetData>
  <mergeCells count="261">
    <mergeCell ref="F32:F35"/>
    <mergeCell ref="G32:G35"/>
    <mergeCell ref="H32:H35"/>
    <mergeCell ref="I32:I35"/>
    <mergeCell ref="A24:A28"/>
    <mergeCell ref="A18:A23"/>
    <mergeCell ref="I87:I89"/>
    <mergeCell ref="J87:J89"/>
    <mergeCell ref="F87:F89"/>
    <mergeCell ref="H87:H89"/>
    <mergeCell ref="F24:F28"/>
    <mergeCell ref="G24:G28"/>
    <mergeCell ref="H24:H28"/>
    <mergeCell ref="I24:I28"/>
    <mergeCell ref="A87:A89"/>
    <mergeCell ref="B87:B89"/>
    <mergeCell ref="C87:C89"/>
    <mergeCell ref="A2:O2"/>
    <mergeCell ref="A3:O3"/>
    <mergeCell ref="A4:O4"/>
    <mergeCell ref="A9:A13"/>
    <mergeCell ref="B9:B13"/>
    <mergeCell ref="C9:C13"/>
    <mergeCell ref="A29:A31"/>
    <mergeCell ref="I110:I113"/>
    <mergeCell ref="J110:J113"/>
    <mergeCell ref="H6:H7"/>
    <mergeCell ref="C5:J5"/>
    <mergeCell ref="C124:E124"/>
    <mergeCell ref="E6:E7"/>
    <mergeCell ref="I123:J123"/>
    <mergeCell ref="B123:G123"/>
    <mergeCell ref="B117:G119"/>
    <mergeCell ref="B5:B7"/>
    <mergeCell ref="F29:F31"/>
    <mergeCell ref="G29:G31"/>
    <mergeCell ref="I6:I7"/>
    <mergeCell ref="J6:J7"/>
    <mergeCell ref="D6:D7"/>
    <mergeCell ref="B24:B28"/>
    <mergeCell ref="C24:C28"/>
    <mergeCell ref="B29:B31"/>
    <mergeCell ref="C29:C31"/>
    <mergeCell ref="J24:J28"/>
    <mergeCell ref="H110:H113"/>
    <mergeCell ref="G45:G48"/>
    <mergeCell ref="H45:H48"/>
    <mergeCell ref="A5:A7"/>
    <mergeCell ref="C6:C7"/>
    <mergeCell ref="F6:F7"/>
    <mergeCell ref="G6:G7"/>
    <mergeCell ref="A32:A35"/>
    <mergeCell ref="B32:B35"/>
    <mergeCell ref="C32:C35"/>
    <mergeCell ref="A36:A38"/>
    <mergeCell ref="B36:B38"/>
    <mergeCell ref="C36:C38"/>
    <mergeCell ref="A42:A44"/>
    <mergeCell ref="B42:B44"/>
    <mergeCell ref="C42:C44"/>
    <mergeCell ref="A39:A41"/>
    <mergeCell ref="B39:B41"/>
    <mergeCell ref="C39:C41"/>
    <mergeCell ref="A45:A48"/>
    <mergeCell ref="B45:B48"/>
    <mergeCell ref="C45:C48"/>
    <mergeCell ref="A49:A52"/>
    <mergeCell ref="B49:B52"/>
    <mergeCell ref="C49:C52"/>
    <mergeCell ref="A53:A56"/>
    <mergeCell ref="B53:B56"/>
    <mergeCell ref="C53:C56"/>
    <mergeCell ref="A57:A60"/>
    <mergeCell ref="B57:B60"/>
    <mergeCell ref="C57:C60"/>
    <mergeCell ref="A69:A72"/>
    <mergeCell ref="A61:A62"/>
    <mergeCell ref="B61:B62"/>
    <mergeCell ref="C61:C62"/>
    <mergeCell ref="A63:A66"/>
    <mergeCell ref="B63:B66"/>
    <mergeCell ref="C63:C66"/>
    <mergeCell ref="J84:J86"/>
    <mergeCell ref="I77:I79"/>
    <mergeCell ref="A80:A83"/>
    <mergeCell ref="B80:B83"/>
    <mergeCell ref="C80:C83"/>
    <mergeCell ref="J45:J48"/>
    <mergeCell ref="F49:F52"/>
    <mergeCell ref="G49:G52"/>
    <mergeCell ref="H49:H52"/>
    <mergeCell ref="I49:I52"/>
    <mergeCell ref="F36:F38"/>
    <mergeCell ref="G36:G38"/>
    <mergeCell ref="H36:H38"/>
    <mergeCell ref="I36:I38"/>
    <mergeCell ref="F84:F86"/>
    <mergeCell ref="F69:F72"/>
    <mergeCell ref="G69:G72"/>
    <mergeCell ref="F39:F41"/>
    <mergeCell ref="G39:G41"/>
    <mergeCell ref="H39:H41"/>
    <mergeCell ref="H84:H86"/>
    <mergeCell ref="I84:I86"/>
    <mergeCell ref="G80:G83"/>
    <mergeCell ref="H80:H83"/>
    <mergeCell ref="I80:I83"/>
    <mergeCell ref="H69:H72"/>
    <mergeCell ref="I69:I72"/>
    <mergeCell ref="J69:J72"/>
    <mergeCell ref="J80:J83"/>
    <mergeCell ref="H77:H79"/>
    <mergeCell ref="H73:H76"/>
    <mergeCell ref="I73:I76"/>
    <mergeCell ref="J73:J76"/>
    <mergeCell ref="F42:F44"/>
    <mergeCell ref="I63:I66"/>
    <mergeCell ref="J63:J66"/>
    <mergeCell ref="H67:H68"/>
    <mergeCell ref="I67:I68"/>
    <mergeCell ref="H63:H66"/>
    <mergeCell ref="G42:G44"/>
    <mergeCell ref="H42:H44"/>
    <mergeCell ref="I42:I44"/>
    <mergeCell ref="I53:I56"/>
    <mergeCell ref="J29:J31"/>
    <mergeCell ref="H29:H31"/>
    <mergeCell ref="I29:I31"/>
    <mergeCell ref="J42:J44"/>
    <mergeCell ref="J36:J38"/>
    <mergeCell ref="J49:J52"/>
    <mergeCell ref="I45:I48"/>
    <mergeCell ref="J32:J35"/>
    <mergeCell ref="I39:I41"/>
    <mergeCell ref="J39:J41"/>
    <mergeCell ref="J57:J60"/>
    <mergeCell ref="J53:J56"/>
    <mergeCell ref="I57:I60"/>
    <mergeCell ref="F53:F56"/>
    <mergeCell ref="F45:F48"/>
    <mergeCell ref="G53:G56"/>
    <mergeCell ref="H53:H56"/>
    <mergeCell ref="A110:A113"/>
    <mergeCell ref="B110:B113"/>
    <mergeCell ref="C110:C113"/>
    <mergeCell ref="I61:I62"/>
    <mergeCell ref="F77:F79"/>
    <mergeCell ref="G77:G79"/>
    <mergeCell ref="G87:G89"/>
    <mergeCell ref="F80:F83"/>
    <mergeCell ref="F61:F62"/>
    <mergeCell ref="G61:G62"/>
    <mergeCell ref="J61:J62"/>
    <mergeCell ref="F57:F60"/>
    <mergeCell ref="G57:G60"/>
    <mergeCell ref="H57:H60"/>
    <mergeCell ref="J67:J68"/>
    <mergeCell ref="C131:D131"/>
    <mergeCell ref="J77:J79"/>
    <mergeCell ref="G107:G109"/>
    <mergeCell ref="G63:G66"/>
    <mergeCell ref="H61:H62"/>
    <mergeCell ref="B92:B93"/>
    <mergeCell ref="F73:F76"/>
    <mergeCell ref="G73:G76"/>
    <mergeCell ref="F90:F91"/>
    <mergeCell ref="G90:G91"/>
    <mergeCell ref="C132:D132"/>
    <mergeCell ref="B84:B86"/>
    <mergeCell ref="C84:C86"/>
    <mergeCell ref="G110:G113"/>
    <mergeCell ref="C133:D133"/>
    <mergeCell ref="C134:D134"/>
    <mergeCell ref="F63:F66"/>
    <mergeCell ref="B69:B72"/>
    <mergeCell ref="F110:F113"/>
    <mergeCell ref="I117:J119"/>
    <mergeCell ref="C122:E122"/>
    <mergeCell ref="F67:F68"/>
    <mergeCell ref="G67:G68"/>
    <mergeCell ref="G84:G86"/>
    <mergeCell ref="A92:A93"/>
    <mergeCell ref="A94:A96"/>
    <mergeCell ref="C90:C91"/>
    <mergeCell ref="C92:C93"/>
    <mergeCell ref="A77:A79"/>
    <mergeCell ref="B77:B79"/>
    <mergeCell ref="C77:C79"/>
    <mergeCell ref="A84:A86"/>
    <mergeCell ref="C94:C96"/>
    <mergeCell ref="B90:B91"/>
    <mergeCell ref="B73:B76"/>
    <mergeCell ref="C73:C76"/>
    <mergeCell ref="B18:B23"/>
    <mergeCell ref="C18:C23"/>
    <mergeCell ref="A73:A76"/>
    <mergeCell ref="A90:A91"/>
    <mergeCell ref="A67:A68"/>
    <mergeCell ref="B67:B68"/>
    <mergeCell ref="C67:C68"/>
    <mergeCell ref="C69:C72"/>
    <mergeCell ref="H90:H91"/>
    <mergeCell ref="I90:I91"/>
    <mergeCell ref="J90:J91"/>
    <mergeCell ref="F92:F93"/>
    <mergeCell ref="G92:G93"/>
    <mergeCell ref="H92:H93"/>
    <mergeCell ref="I92:I93"/>
    <mergeCell ref="J92:J93"/>
    <mergeCell ref="H94:H96"/>
    <mergeCell ref="I94:I96"/>
    <mergeCell ref="J94:J96"/>
    <mergeCell ref="A100:A103"/>
    <mergeCell ref="B100:B103"/>
    <mergeCell ref="C100:C103"/>
    <mergeCell ref="B94:B96"/>
    <mergeCell ref="F100:F103"/>
    <mergeCell ref="G100:G103"/>
    <mergeCell ref="H100:H103"/>
    <mergeCell ref="I100:I103"/>
    <mergeCell ref="J100:J103"/>
    <mergeCell ref="G104:G106"/>
    <mergeCell ref="H104:H106"/>
    <mergeCell ref="I104:I106"/>
    <mergeCell ref="J104:J106"/>
    <mergeCell ref="C107:C109"/>
    <mergeCell ref="I107:I109"/>
    <mergeCell ref="F107:F109"/>
    <mergeCell ref="A104:A106"/>
    <mergeCell ref="B104:B106"/>
    <mergeCell ref="C104:C106"/>
    <mergeCell ref="F104:F106"/>
    <mergeCell ref="H107:H109"/>
    <mergeCell ref="J107:J109"/>
    <mergeCell ref="A97:A99"/>
    <mergeCell ref="B97:B99"/>
    <mergeCell ref="C97:C99"/>
    <mergeCell ref="F97:F99"/>
    <mergeCell ref="G97:G99"/>
    <mergeCell ref="H97:H99"/>
    <mergeCell ref="I97:I99"/>
    <mergeCell ref="A107:A109"/>
    <mergeCell ref="B107:B109"/>
    <mergeCell ref="J97:J99"/>
    <mergeCell ref="F9:F13"/>
    <mergeCell ref="G9:G13"/>
    <mergeCell ref="A14:A17"/>
    <mergeCell ref="B14:B17"/>
    <mergeCell ref="C14:C17"/>
    <mergeCell ref="F14:F17"/>
    <mergeCell ref="G14:G17"/>
    <mergeCell ref="F94:F96"/>
    <mergeCell ref="G94:G96"/>
    <mergeCell ref="H14:H17"/>
    <mergeCell ref="I14:I17"/>
    <mergeCell ref="J14:J17"/>
    <mergeCell ref="G18:G23"/>
    <mergeCell ref="F18:F23"/>
    <mergeCell ref="H18:H23"/>
    <mergeCell ref="I18:I23"/>
    <mergeCell ref="J18:J23"/>
  </mergeCells>
  <phoneticPr fontId="0" type="noConversion"/>
  <printOptions horizontalCentered="1"/>
  <pageMargins left="0.19685039370078741" right="0.19685039370078741" top="0.78740157480314965" bottom="0.39370078740157483" header="0" footer="0"/>
  <pageSetup paperSize="9" scale="60" fitToHeight="0" orientation="landscape" horizontalDpi="4294967294" verticalDpi="4294967294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svoydom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svetlanam</dc:creator>
  <cp:lastModifiedBy>kozlov_info2 О.В. Михайлова</cp:lastModifiedBy>
  <cp:lastPrinted>2023-05-26T10:29:09Z</cp:lastPrinted>
  <dcterms:created xsi:type="dcterms:W3CDTF">2007-03-13T05:36:26Z</dcterms:created>
  <dcterms:modified xsi:type="dcterms:W3CDTF">2023-06-22T06:14:54Z</dcterms:modified>
</cp:coreProperties>
</file>