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drawings/vmlDrawing2.vml" ContentType="application/vnd.openxmlformats-officedocument.vmlDrawing"/>
  <Override PartName="/xl/drawings/drawing3.xml" ContentType="application/vnd.openxmlformats-officedocument.drawing+xml"/>
  <Override PartName="/xl/worksheets/sheet3.xml" ContentType="application/vnd.openxmlformats-officedocument.spreadsheetml.worksheet+xml"/>
  <Override PartName="/xl/comments3.xml" ContentType="application/vnd.openxmlformats-officedocument.spreadsheetml.comments+xml"/>
  <Override PartName="/xl/drawings/vmlDrawing3.vml" ContentType="application/vnd.openxmlformats-officedocument.vmlDrawing"/>
  <Override PartName="/xl/drawings/drawing4.xml" ContentType="application/vnd.openxmlformats-officedocument.drawing+xml"/>
  <Override PartName="/xl/worksheets/sheet4.xml" ContentType="application/vnd.openxmlformats-officedocument.spreadsheetml.worksheet+xml"/>
  <Override PartName="/xl/comments4.xml" ContentType="application/vnd.openxmlformats-officedocument.spreadsheetml.comments+xml"/>
  <Override PartName="/xl/drawings/vmlDrawing4.vml" ContentType="application/vnd.openxmlformats-officedocument.vmlDrawing"/>
  <Override PartName="/xl/drawings/drawing5.xml" ContentType="application/vnd.openxmlformats-officedocument.drawing+xml"/>
  <Override PartName="/xl/worksheets/sheet5.xml" ContentType="application/vnd.openxmlformats-officedocument.spreadsheetml.worksheet+xml"/>
  <Override PartName="/xl/comments5.xml" ContentType="application/vnd.openxmlformats-officedocument.spreadsheetml.comments+xml"/>
  <Override PartName="/xl/drawings/vmlDrawing5.vml" ContentType="application/vnd.openxmlformats-officedocument.vmlDrawing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comments6.xml" ContentType="application/vnd.openxmlformats-officedocument.spreadsheetml.comments+xml"/>
  <Override PartName="/xl/drawings/vmlDrawing6.vml" ContentType="application/vnd.openxmlformats-officedocument.vmlDrawing"/>
  <Override PartName="/xl/drawings/drawing7.xml" ContentType="application/vnd.openxmlformats-officedocument.drawing+xml"/>
  <Override PartName="/xl/worksheets/sheet7.xml" ContentType="application/vnd.openxmlformats-officedocument.spreadsheetml.worksheet+xml"/>
  <Override PartName="/xl/comments7.xml" ContentType="application/vnd.openxmlformats-officedocument.spreadsheetml.comments+xml"/>
  <Override PartName="/xl/drawings/vmlDrawing7.vml" ContentType="application/vnd.openxmlformats-officedocument.vmlDrawing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
	<Relationship Id="rId1" Type="http://schemas.openxmlformats.org/officeDocument/2006/relationships/officeDocument" Target="xl/workbook.xml"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/>
  </bookViews>
  <sheets>
    <sheet name="Раздел 10-1" sheetId="1" r:id="rId1"/>
    <sheet name="Раздел 10-2" sheetId="2" r:id="rId2"/>
    <sheet name="Раздел 10-3" sheetId="3" r:id="rId3"/>
    <sheet name="Раздел 10-4" sheetId="4" r:id="rId4"/>
    <sheet name="Раздел 10-5" sheetId="5" r:id="rId5"/>
    <sheet name="Раздел 10-6" sheetId="6" r:id="rId6"/>
    <sheet name="Раздел 10-7" sheetId="7" r:id="rId7"/>
  </sheets>
  <calcPr calcId="124519" refMode="R1C1"/>
</workbook>
</file>

<file path=xl/comments1.xml><?xml version="1.0" encoding="utf-8"?>
<comments xmlns="http://schemas.openxmlformats.org/spreadsheetml/2006/main">
  <authors>
    <author/>
  </authors>
  <commentList/>
</comments>
</file>

<file path=xl/comments2.xml><?xml version="1.0" encoding="utf-8"?>
<comments xmlns="http://schemas.openxmlformats.org/spreadsheetml/2006/main">
  <authors>
    <author/>
  </authors>
  <commentList/>
</comments>
</file>

<file path=xl/comments3.xml><?xml version="1.0" encoding="utf-8"?>
<comments xmlns="http://schemas.openxmlformats.org/spreadsheetml/2006/main">
  <authors>
    <author/>
  </authors>
  <commentList/>
</comments>
</file>

<file path=xl/comments4.xml><?xml version="1.0" encoding="utf-8"?>
<comments xmlns="http://schemas.openxmlformats.org/spreadsheetml/2006/main">
  <authors>
    <author/>
  </authors>
  <commentList/>
</comments>
</file>

<file path=xl/comments5.xml><?xml version="1.0" encoding="utf-8"?>
<comments xmlns="http://schemas.openxmlformats.org/spreadsheetml/2006/main">
  <authors>
    <author/>
  </authors>
  <commentList/>
</comments>
</file>

<file path=xl/comments6.xml><?xml version="1.0" encoding="utf-8"?>
<comments xmlns="http://schemas.openxmlformats.org/spreadsheetml/2006/main">
  <authors>
    <author/>
  </authors>
  <commentList/>
</comments>
</file>

<file path=xl/comments7.xml><?xml version="1.0" encoding="utf-8"?>
<comments xmlns="http://schemas.openxmlformats.org/spreadsheetml/2006/main">
  <authors>
    <author/>
  </authors>
  <commentList/>
</comments>
</file>

<file path=xl/sharedStrings.xml><?xml version="1.0" encoding="utf-8"?>
<sst xmlns="http://schemas.openxmlformats.org/spreadsheetml/2006/main" count="656" uniqueCount="656">
  <si>
    <t>000000629</t>
  </si>
  <si>
    <t>ОТЧЕТ О СРЕДСТВАХ ЦЕЛЕВОГО ФИНАНСИРОВАНИЯ</t>
  </si>
  <si>
    <t>за 2024 год</t>
  </si>
  <si>
    <t>КОДЫ</t>
  </si>
  <si>
    <t>Форма № 10-АПК</t>
  </si>
  <si>
    <t>Дата (число, месяц, год)</t>
  </si>
  <si>
    <t>31</t>
  </si>
  <si>
    <t>12</t>
  </si>
  <si>
    <t>2024</t>
  </si>
  <si>
    <t>Организация (орган исполнительной власти)</t>
  </si>
  <si>
    <t>по ОКПО</t>
  </si>
  <si>
    <t>Идентификационный номер налогоплательщика</t>
  </si>
  <si>
    <t>ИНН</t>
  </si>
  <si>
    <t>Вид деятельности</t>
  </si>
  <si>
    <t>по ОКВЭД 2</t>
  </si>
  <si>
    <t>Организационно-правовая форма</t>
  </si>
  <si>
    <t>по ОКОПФ/ОКФС</t>
  </si>
  <si>
    <t>Местонахождение (адрес)</t>
  </si>
  <si>
    <t>Единица измерения по ОКЕИ: ТЫС РУБ – 384 </t>
  </si>
  <si>
    <t>В отчет включены</t>
  </si>
  <si>
    <t>Код</t>
  </si>
  <si>
    <t>Количество (ед.)</t>
  </si>
  <si>
    <t>1</t>
  </si>
  <si>
    <t>2</t>
  </si>
  <si>
    <t>3</t>
  </si>
  <si>
    <t>Получатели господдержки (субсидий) в отчетном периоде</t>
  </si>
  <si>
    <t>100000</t>
  </si>
  <si>
    <t>Раздел 10-1. СВОДНАЯ ИНФОРМАЦИЯ о полученных средствах государственной поддержки товаропроизводителями агропромышленного комплекса, получателями средств</t>
  </si>
  <si>
    <t>Наименование направления поддержки</t>
  </si>
  <si>
    <t>Коды</t>
  </si>
  <si>
    <t>Объем средств бюджета субъекта Российской Федерации 
(с учетом средств федерального бюджета) 
на отчетный год</t>
  </si>
  <si>
    <t>из средств бюджета субъекта Российской Федерации
 (из графы 3): предусмотрено 
в рамках соглашений 
с Минсельхозом России</t>
  </si>
  <si>
    <t>из  графы 4: федеральный бюджет</t>
  </si>
  <si>
    <t>ВСЕГО перечислено получателю 
(без субсидий, полученных организациями АПК 
по соглашениям с 
муниципальными органами власти) (гр6+гр7)</t>
  </si>
  <si>
    <t>Перечислено субсидий 
на условиях софинансирова-
ния из федерального бюджета</t>
  </si>
  <si>
    <t>Перечислено субсидий 
из регионального бюджета 
(без учета средств федерального бюджета)</t>
  </si>
  <si>
    <t>Остаток средств бюджета субъекта Российской Федерации 
(с учетом средств федерального бюджета) 
на отчетную дату</t>
  </si>
  <si>
    <t>СПРАВОЧНО: средства местных бюджетов, полученные организациями АПК 
по соглашениям получателя 
с муниципальными органами власти</t>
  </si>
  <si>
    <t>4</t>
  </si>
  <si>
    <t>4.1</t>
  </si>
  <si>
    <t>5</t>
  </si>
  <si>
    <t>6</t>
  </si>
  <si>
    <t>7</t>
  </si>
  <si>
    <t>8</t>
  </si>
  <si>
    <t>9</t>
  </si>
  <si>
    <t>ВСЕГО на поддержку товаропроизводителей агропромышленного комплекса (далее – АПК), получателей средств (стр. 101100+101200+101300+101400)</t>
  </si>
  <si>
    <t>101000</t>
  </si>
  <si>
    <t>1. Развитие сельского хозяйства и регулирование рынков сельскохозяйственной продукции, сырья 
и продовольствия (стр. 101110+101120+101130+101140+101150+101160+101170+101180+101190)</t>
  </si>
  <si>
    <t>101100</t>
  </si>
  <si>
    <t>Федеральный проект «Акселерация субъектов малого и среднего предпринимательства»:
Создание системы поддержки фермеров и развитие сельской кооперации</t>
  </si>
  <si>
    <t>101110</t>
  </si>
  <si>
    <t>Федеральный проект «Развитие отраслей и техническая модернизация агропромышленного комплекса» (стр. 101121+101122+101123)</t>
  </si>
  <si>
    <t>101120</t>
  </si>
  <si>
    <t>Субсидии на поддержку приоритетных направлений АПК и развитие малых форм хозяйствования </t>
  </si>
  <si>
    <t>101121</t>
  </si>
  <si>
    <t>Субсидии на финансовое обеспечение (возмещение) производителям зерновых культур части затрат на производство и реализацию зерновых культур</t>
  </si>
  <si>
    <t>101122</t>
  </si>
  <si>
    <t>Х</t>
  </si>
  <si>
    <t>Субсидии на реализацию мероприятий индивидуальной программы социально-экономического развития Республики Марий Эл в части сельского хозяйства</t>
  </si>
  <si>
    <t>101123</t>
  </si>
  <si>
    <t>Федеральный проект «Экспорт продукции АПК» (стр. 101131+101132+101133+101134+101135)</t>
  </si>
  <si>
    <t>101130</t>
  </si>
  <si>
    <t>Субсидии на стимулирование увеличения производства масличных культур</t>
  </si>
  <si>
    <t>101131</t>
  </si>
  <si>
    <t>Субсидии на финансовое обеспечение создания условий для получения ветеринарными лабораториями субъектов Российской Федерации аккредитации в национальной системе аккредитации и (или) расширения их области аккредитации </t>
  </si>
  <si>
    <t>101132</t>
  </si>
  <si>
    <t>Субсидии на возмещение части  прямых понесенных затрат на создание и модернизацию объектов АПК 
по переработке сельскохозяйственной продукции</t>
  </si>
  <si>
    <t>101133</t>
  </si>
  <si>
    <t>Субсидии на транспортировку сельскохозяйственной продукции, полученные в рамках соглашения 
с Российским экспортным центром (средства, полученные от Минсельхоза России) </t>
  </si>
  <si>
    <t>101134</t>
  </si>
  <si>
    <t>Субсидия на компенсацию части затрат, связанных с сертификацией продукции АПК на внешних рынках (средства, полученные от Минсельхоза России)</t>
  </si>
  <si>
    <t>101135</t>
  </si>
  <si>
    <t>Федеральный проект «Стимулирование инвестиционной деятельности в агропромышленном комплексе» (стр. 101141+101142)</t>
  </si>
  <si>
    <t>101140</t>
  </si>
  <si>
    <t>Субсидии на возмещение части затрат на уплату процентов по инвестиционным кредитам (займам) в АПК</t>
  </si>
  <si>
    <t>101141</t>
  </si>
  <si>
    <t>Субсидии на возмещение части  прямых понесенных затрат на создание и (или) модернизацию объектов АПК, а также на приобретение и ввод в эксплуатацию маркировочного оборудования для внедрения обязательной маркировки отдельных видов молочной продукции</t>
  </si>
  <si>
    <t>101142</t>
  </si>
  <si>
    <t>Федеральный проект «Создание условий для независимости и конкурентоспособности отечественного агропромышленного комплекса»: 
Субсидии (гранты в форме субсидий) на реализацию комплексных научно-технических проектов в АПК (предоставление субсидий бюджетным, автономным учреждениям и иным некоммерческим организациям)</t>
  </si>
  <si>
    <t>101150</t>
  </si>
  <si>
    <t>Федеральный проект «Стимулирование развития виноградарства и виноделия»:
Субсидии на развитие виноградарства и виноделия</t>
  </si>
  <si>
    <t>101160</t>
  </si>
  <si>
    <t>Федеральный проект «Развитие сельского туризма»:
Субсидии на развитие сельского туризма</t>
  </si>
  <si>
    <t>101170</t>
  </si>
  <si>
    <t>Федеральный проект «Развитие отраслей овощеводства и картофелеводства»:
Субсидии на стимулирование увеличения производства картофеля и овощей</t>
  </si>
  <si>
    <t>101180</t>
  </si>
  <si>
    <t>Прочие субсидии (стр. 101191+101192):</t>
  </si>
  <si>
    <t>101190</t>
  </si>
  <si>
    <t>Субсидии по чрезвычайным ситуациям</t>
  </si>
  <si>
    <t>101191</t>
  </si>
  <si>
    <t>Прочие субсидии, не включенные в другие группировки, предоставленные из регионального бюджета без софинансирования из федерального бюджета</t>
  </si>
  <si>
    <t>101192</t>
  </si>
  <si>
    <t>2. Эффективное вовлечение в оборот земель сельскохозяйственного назначения и развитие мелиоративного комплекса Российской Федерации</t>
  </si>
  <si>
    <t>101200</t>
  </si>
  <si>
    <t>3. Комплексное развитие сельских территорий</t>
  </si>
  <si>
    <t>101300</t>
  </si>
  <si>
    <t>4. Средства, полученные в рамках иных Государственных программ, мероприятий, в том числе 
с софинансированием из федерального бюджета, выплаты из внебюджетных фондов</t>
  </si>
  <si>
    <t>101400</t>
  </si>
  <si>
    <t>СПРАВОЧНО: субсидии, предоставленные организации на территории других субъектов Российской Федерации</t>
  </si>
  <si>
    <t>101940</t>
  </si>
  <si>
    <t>Раздел 10-2. Государственная поддержка текущей деятельности в области растениеводства</t>
  </si>
  <si>
    <t>Наименование культуры/ вида продукции</t>
  </si>
  <si>
    <t>Перечислено субсидий на условиях софинансирования из федерального бюджета</t>
  </si>
  <si>
    <t>Перечислено субсидий из регионального бюджета без софинансирования
 из федерального бюджета</t>
  </si>
  <si>
    <t>СПРАВОЧНО: средства местных бюджетов, полученных организациями АПК 
по соглашениям получателя 
с муниципальными органами власти</t>
  </si>
  <si>
    <t>Субсидии на поддержку приоритетных направлений АПК в области растениеводства</t>
  </si>
  <si>
    <t>Субсидии по иным Федеральным проектам, отдельным мероприятиям</t>
  </si>
  <si>
    <t>Наименование федерального проекта, указанного в графе 8</t>
  </si>
  <si>
    <t>Перечислено – всего (гр4+гр5+гр7)</t>
  </si>
  <si>
    <t>в том числе:</t>
  </si>
  <si>
    <t>поддержка элитного семеноводства </t>
  </si>
  <si>
    <t>Агротехнологические работы, приобретение семян кормовых культур для районов Крайнего Севера, посадочный материал, закладка и уход за многолетними насаждениями (кроме виноградниов), включая питомники; производство льна-долгунца, технической конопли</t>
  </si>
  <si>
    <t>Мероприятия, указанные 
в графе 5</t>
  </si>
  <si>
    <t>на возмещение части затрат на уплату страховых премий, начисленных 
по договорам сельскохозяйствен-
ного страхования</t>
  </si>
  <si>
    <t>10</t>
  </si>
  <si>
    <t>11</t>
  </si>
  <si>
    <t>Программы и мероприятия в области растениеводства, всего 
(стр. 102100+102200+102300+102400)</t>
  </si>
  <si>
    <t>102000</t>
  </si>
  <si>
    <t>1. Распределено на площади сельскохозяйственных культур: 
(стр. 102110+102120+102130+102140+102150+102160+102161+102170+102180+102191)</t>
  </si>
  <si>
    <t>102100</t>
  </si>
  <si>
    <t>зерновые и зернобобовые культуры на зерно и семена
(стр. 102111+102112+102113+102114+102115+102119)</t>
  </si>
  <si>
    <t>102110</t>
  </si>
  <si>
    <t>Агротехнологические работы (зерновые)</t>
  </si>
  <si>
    <t>в том числе: пшеница (озимая и яровая)</t>
  </si>
  <si>
    <t>102111</t>
  </si>
  <si>
    <t>из нее: твердых сортов</t>
  </si>
  <si>
    <t>102111.1</t>
  </si>
  <si>
    <t>кукуруза (на зерно)</t>
  </si>
  <si>
    <t>102112</t>
  </si>
  <si>
    <t>из нее: на семена</t>
  </si>
  <si>
    <t>102112.1</t>
  </si>
  <si>
    <t>гречиха</t>
  </si>
  <si>
    <t>102113</t>
  </si>
  <si>
    <t>рожь</t>
  </si>
  <si>
    <t>102114</t>
  </si>
  <si>
    <t>ячмень</t>
  </si>
  <si>
    <t>102115</t>
  </si>
  <si>
    <t>прочие зерновые и зернобобовые культуры, не включенные в другие группировки, на зерно и семена</t>
  </si>
  <si>
    <t>102119</t>
  </si>
  <si>
    <t>рис</t>
  </si>
  <si>
    <t>102120</t>
  </si>
  <si>
    <t>масличные культуры 
(стр. 102131+102132+102133+102134)</t>
  </si>
  <si>
    <t>102130</t>
  </si>
  <si>
    <t>в том числе: 
соя (бобы соевые)</t>
  </si>
  <si>
    <t>102131</t>
  </si>
  <si>
    <t>рапс (озимый и яровой (кольза))</t>
  </si>
  <si>
    <t>102132</t>
  </si>
  <si>
    <t>подсолнечник</t>
  </si>
  <si>
    <t>102133</t>
  </si>
  <si>
    <t>Агротехнологичес-
кие работы (масличные)</t>
  </si>
  <si>
    <t>из него: на семена</t>
  </si>
  <si>
    <t>102133.1</t>
  </si>
  <si>
    <t>прочие масличные культуры, не включенные в другие группировки, в том числе лен-кудряш (масличный)</t>
  </si>
  <si>
    <t>102134</t>
  </si>
  <si>
    <t>овощи и культуры бахчевые, корнеплоды и клубнеплоды 
(стр. 102141+102142+102143+102144+102145+102149)</t>
  </si>
  <si>
    <t>102140</t>
  </si>
  <si>
    <t>Развитие отраслей овощеводства и картофелеводства</t>
  </si>
  <si>
    <t>в том числе: овощи открытого грунта</t>
  </si>
  <si>
    <t>102141</t>
  </si>
  <si>
    <t>картофель</t>
  </si>
  <si>
    <t>102142</t>
  </si>
  <si>
    <t>из него: на семена (семенные посевы)</t>
  </si>
  <si>
    <t>102142.1</t>
  </si>
  <si>
    <t>овощи защищенного грунта</t>
  </si>
  <si>
    <t>102143</t>
  </si>
  <si>
    <t>свекла сахарная (товарная)</t>
  </si>
  <si>
    <t>102144</t>
  </si>
  <si>
    <t>Агротехнологические работы (семенные посевы сахарной свеклы)</t>
  </si>
  <si>
    <t>из нее: на семена (семенные посевы)</t>
  </si>
  <si>
    <t>102144.1</t>
  </si>
  <si>
    <t>семенные посевы, маточники и семенники овощных культур</t>
  </si>
  <si>
    <t>102145</t>
  </si>
  <si>
    <t>бахчевые, корнеплоды столовые и клубнеплоды на продовольственные цели, не включенные в другие группировки</t>
  </si>
  <si>
    <t>102149</t>
  </si>
  <si>
    <t>культуры волокнистые прядильные 
(стр. 102151+102152+102153)</t>
  </si>
  <si>
    <t>102150</t>
  </si>
  <si>
    <t>в том числе:
лен-долгунец</t>
  </si>
  <si>
    <t>102151</t>
  </si>
  <si>
    <t>техническая конопля</t>
  </si>
  <si>
    <t>102152</t>
  </si>
  <si>
    <t>прочие</t>
  </si>
  <si>
    <t>102153</t>
  </si>
  <si>
    <t>кормовые культуры (однолетние и многолетние травы, кукуруза на корм, культуры кормовые корнеплодные, прочие кормовые)</t>
  </si>
  <si>
    <t>102160</t>
  </si>
  <si>
    <t>Агротехнологические работы (кормовые культуры)</t>
  </si>
  <si>
    <t>приобретение семян кормовых культур, поставляемых в районы Крайнего Севера и местности, приравненные к районам Крайнего Севера</t>
  </si>
  <si>
    <t>102161</t>
  </si>
  <si>
    <t>Семена кормовых культур для районов Крайнего Севера</t>
  </si>
  <si>
    <t>многолетние насаждения (плодовые и ягодные, включая виноградники) 
(стр. 102171+102172+102173+102174+102179)</t>
  </si>
  <si>
    <t>102170</t>
  </si>
  <si>
    <t>виноградники 
(стр. 102171.1+102171.2+102171.3+102171.4)</t>
  </si>
  <si>
    <t>102171</t>
  </si>
  <si>
    <t>Стимулирование развития виноградарства 
и виноделия</t>
  </si>
  <si>
    <t>из них: на закладку виноградников</t>
  </si>
  <si>
    <t>102171.1</t>
  </si>
  <si>
    <t>на уход за молодыми виноградниками</t>
  </si>
  <si>
    <t>102171.2</t>
  </si>
  <si>
    <t>на уход за плодоносящими виноградниками</t>
  </si>
  <si>
    <t>102171.3</t>
  </si>
  <si>
    <t>на раскорчевку</t>
  </si>
  <si>
    <t>102171.4</t>
  </si>
  <si>
    <t>семечковые и косточковые культуры 
(стр. 102172.1+102172.2+102172.3+102172.4)</t>
  </si>
  <si>
    <t>102172</t>
  </si>
  <si>
    <t>Закладка и уход за многолетними насаждениями (кроме виноградниов), включая питомники</t>
  </si>
  <si>
    <t>из них: на закладку садов</t>
  </si>
  <si>
    <t>102172.1</t>
  </si>
  <si>
    <t>на уход за молодыми садами</t>
  </si>
  <si>
    <t>102172.2</t>
  </si>
  <si>
    <t>на уход за плодоносящими садами</t>
  </si>
  <si>
    <t>102172.3</t>
  </si>
  <si>
    <t>102172.4</t>
  </si>
  <si>
    <t>питомники многолетних насаждений, включая виноградники на закладку 
(стр. 102173.1+102173.2+102173.3)</t>
  </si>
  <si>
    <t>102173</t>
  </si>
  <si>
    <t>питомники семечковых и косточковых культур</t>
  </si>
  <si>
    <t>102173.1</t>
  </si>
  <si>
    <t>виноградные питомники (производство саженцев)</t>
  </si>
  <si>
    <t>102173.2</t>
  </si>
  <si>
    <t>питомники прочих многолетних насаждений</t>
  </si>
  <si>
    <t>102173.3</t>
  </si>
  <si>
    <t>питомники многолетних насаждений, включая виноградники на уход
(стр. 102174.1+102174.2+102174.3)</t>
  </si>
  <si>
    <t>102174</t>
  </si>
  <si>
    <t>102174.1</t>
  </si>
  <si>
    <t>102174.2</t>
  </si>
  <si>
    <t>102174.3</t>
  </si>
  <si>
    <t>прочие плодовые деревья и кустарники, ягодники, хмельники, не включенные в другие группировки 
(стр. 102179.1+102179.2+107179.3+107179.4)</t>
  </si>
  <si>
    <t>102179</t>
  </si>
  <si>
    <t>из них: на закладку садов (насаждений)</t>
  </si>
  <si>
    <t>102179.1</t>
  </si>
  <si>
    <t>на уход за молодыми садами (насаждениями)</t>
  </si>
  <si>
    <t>102179.2</t>
  </si>
  <si>
    <t>на уход за плодоносящими садами (насаждениями)</t>
  </si>
  <si>
    <t>102179.3</t>
  </si>
  <si>
    <t>102179.4</t>
  </si>
  <si>
    <t>прочие культуры, не включенные в другие группировки (в том числе для производства напитков, пряности и растения, используемые в парфюмерии и фармации, прочие культуры)</t>
  </si>
  <si>
    <t>102180</t>
  </si>
  <si>
    <t>агротехнологические работы в растениеводстве</t>
  </si>
  <si>
    <t>102191</t>
  </si>
  <si>
    <t>2. Распределено на продукцию растениеводства (сырье):
(стр. 102210+102220+102230+102240+102250+102255+102256+102260+102270+102290)</t>
  </si>
  <si>
    <t>102200</t>
  </si>
  <si>
    <t>зерно и семена зерновых и зернобобовых культур 
(стр. 102211+102212+102213+102214+102215+102219)</t>
  </si>
  <si>
    <t>102210</t>
  </si>
  <si>
    <t>в том числе:
зерно пшеницы (озимой и яровой)</t>
  </si>
  <si>
    <t>102211</t>
  </si>
  <si>
    <t>зерно кукурузы</t>
  </si>
  <si>
    <t>102212</t>
  </si>
  <si>
    <t>гречка (зерно)</t>
  </si>
  <si>
    <t>102213</t>
  </si>
  <si>
    <t>зерно ржи</t>
  </si>
  <si>
    <t>102214</t>
  </si>
  <si>
    <t>зерно ячменя</t>
  </si>
  <si>
    <t>102215</t>
  </si>
  <si>
    <t>зерно прочих зерновых и зернобобовых культур, не включенных в другие группировки</t>
  </si>
  <si>
    <t>102219</t>
  </si>
  <si>
    <t>зерно нешелушеного риса</t>
  </si>
  <si>
    <t>102220</t>
  </si>
  <si>
    <t>семена масличных культур для посева и переработки 
(стр. 102231+102232+102233+102234)</t>
  </si>
  <si>
    <t>102230</t>
  </si>
  <si>
    <t>в том числе: 
бобы соевые</t>
  </si>
  <si>
    <t>102231</t>
  </si>
  <si>
    <t>семена рапса (озимого и ярового)</t>
  </si>
  <si>
    <t>102232</t>
  </si>
  <si>
    <t>семена подсолнечника</t>
  </si>
  <si>
    <t>102233</t>
  </si>
  <si>
    <t>семена прочих масличных культур для посева и переработки</t>
  </si>
  <si>
    <t>102234</t>
  </si>
  <si>
    <t>овощи, бахчевые, корнеплоды и клубнеплоды 
(стр. 102241+102242+102243+102244+102249)</t>
  </si>
  <si>
    <t>102240</t>
  </si>
  <si>
    <t>Развитие отраслей овощеводста и картофелеводства</t>
  </si>
  <si>
    <t>в том числе:
овощи открытого грунта</t>
  </si>
  <si>
    <t>102241</t>
  </si>
  <si>
    <t>102242</t>
  </si>
  <si>
    <t>102243</t>
  </si>
  <si>
    <t>102244</t>
  </si>
  <si>
    <t>102249</t>
  </si>
  <si>
    <t>волокно и соломка льна-долгунца ( в том числе в пересчете на льнотресту)</t>
  </si>
  <si>
    <t>102250</t>
  </si>
  <si>
    <t>Производство льна-долгунца, технической конопли</t>
  </si>
  <si>
    <t>волокно и соломка технической конопли (в том числе в пересчете на конопляную тресту)</t>
  </si>
  <si>
    <t>102255</t>
  </si>
  <si>
    <t>продукция прочих волокнистых прядильных культур</t>
  </si>
  <si>
    <t>102256</t>
  </si>
  <si>
    <t>корма</t>
  </si>
  <si>
    <t>102260</t>
  </si>
  <si>
    <t>плоды многолетних культур (включая виноград)
(стр. 102271+102272+102273)</t>
  </si>
  <si>
    <t>102270</t>
  </si>
  <si>
    <t>виноград</t>
  </si>
  <si>
    <t>102271</t>
  </si>
  <si>
    <t>яблоки</t>
  </si>
  <si>
    <t>102272</t>
  </si>
  <si>
    <t>прочие плоды (семечковые, косточковые, ягоды, прочие)</t>
  </si>
  <si>
    <t>102273</t>
  </si>
  <si>
    <t>из них: прочие плоды семечковых и косточковых культур</t>
  </si>
  <si>
    <t>102273.1</t>
  </si>
  <si>
    <t>прочая продукция растениводства, не включенная в другие группировки</t>
  </si>
  <si>
    <t>102290</t>
  </si>
  <si>
    <t>3. Cумма средств государственной поддержки, не распределенная по видам культур или видам продукции 
в растениеводстве</t>
  </si>
  <si>
    <t>102300</t>
  </si>
  <si>
    <t>Развитие отраслей овощеводства 
и картофелеводства</t>
  </si>
  <si>
    <t>из строки 102300 в рамках субсидий на Стимулирование увеличения производства картофеля и овощей по мероприятию «Элитное семеноводство» (кроме самозанятых граждан) семена картофеля</t>
  </si>
  <si>
    <t>102300.1</t>
  </si>
  <si>
    <t>семена овощных культур</t>
  </si>
  <si>
    <t>102300.2</t>
  </si>
  <si>
    <t>4. Средства, полученные на финансовое обеспечение (возмещение) части затрат покупателям семян, произведенных в рамках Федеральной научно-технической программы развития сельского хозяйства на 2017 – 2030 годы (за исключением семян картофеля и овощных культур)</t>
  </si>
  <si>
    <t>102400</t>
  </si>
  <si>
    <t>Раздел 10-3. Государственная поддержка текущей деятельности в области животноводства</t>
  </si>
  <si>
    <t>Наименование животных/ вида продукции</t>
  </si>
  <si>
    <t>Субсидии
 по иным
 федеральным проектам, отдельным мероприятиям, перечислено 
на условиях софинансирования из федерального бюджета</t>
  </si>
  <si>
    <t>Наименование федерального проекта</t>
  </si>
  <si>
    <t>Перечислено субсидий из регионального бюджета без софинансирования из федерального бюджета</t>
  </si>
  <si>
    <t>Субсидии на поддержку приоритетных направлений АПК в области животноводства</t>
  </si>
  <si>
    <t>поддержка племенного животноводства</t>
  </si>
  <si>
    <t>производство молока, мясное скотоводство, овцеводство 
и козоводство, северное оленеводство, мараловодство, мясное табунное коневодство, производство шерсти</t>
  </si>
  <si>
    <t>Мероприятия, указанные в графе 5</t>
  </si>
  <si>
    <t>на возмещение части затрат на уплату страховых премий, начисленных 
по договорам сельскохозяй-
ственного страхования (включая товарную аквакультуру)</t>
  </si>
  <si>
    <t>Программы и мероприятия в области животноводства, всего 
(стр. 103100+103200+103300)</t>
  </si>
  <si>
    <t>103000</t>
  </si>
  <si>
    <t>1. Распределено на поголовье сельскохозяйственных животных и птицы:
(стр. 103110+103120+103130+103140+103150+103180+103190)</t>
  </si>
  <si>
    <t>103100</t>
  </si>
  <si>
    <t>скот крупный рогатый живой молочного и мясного направления (КРС), включая прочий 
(стр. 103111+103112+103113+103114+103119)</t>
  </si>
  <si>
    <t>103110</t>
  </si>
  <si>
    <t>в том числе: 
коровы молочного стада, быки-производители молочного стада</t>
  </si>
  <si>
    <t>103111</t>
  </si>
  <si>
    <t>скот на выращивании и откорме, телята и молодняк крупного рогатого скота молочного направления</t>
  </si>
  <si>
    <t>103112</t>
  </si>
  <si>
    <t>Мясное КРС (маточное поголовье)</t>
  </si>
  <si>
    <t>маточное поголовье, быки производители крупного рогатого скота мясного направления</t>
  </si>
  <si>
    <t>103113</t>
  </si>
  <si>
    <t>скот на выращивании и откорме, телята и молодняк крупного рогатого скота мясного направления</t>
  </si>
  <si>
    <t>103114</t>
  </si>
  <si>
    <t>скот крупный рогатый прочий (буйволы, волы, яки, зебу, прочий скот крупный рогатый живой), включая телят и молодняк</t>
  </si>
  <si>
    <t>103119</t>
  </si>
  <si>
    <t>свиньи живые 
(стр. 103121+103122)</t>
  </si>
  <si>
    <t>103120</t>
  </si>
  <si>
    <t>в том числе:
свиньи взрослые основного стада</t>
  </si>
  <si>
    <t>103121</t>
  </si>
  <si>
    <t>свиньи на выращивании и откорме, молодняк свиней</t>
  </si>
  <si>
    <t>103122</t>
  </si>
  <si>
    <t>овцы и козы живые
(стр. 103131+103132)</t>
  </si>
  <si>
    <t>103130</t>
  </si>
  <si>
    <t>Овцеводство и козоводство (маточное поголовье овец и коз)</t>
  </si>
  <si>
    <t>в том числе:
маточное поголовье овец и коз (включая ярок и козочек от года и старше)</t>
  </si>
  <si>
    <t>103131</t>
  </si>
  <si>
    <t> молодняк овец и коз </t>
  </si>
  <si>
    <t>103132</t>
  </si>
  <si>
    <t>лошади и прочие животные семейства лошадиных живые 
(стр. 103141+103142+103143+103144)</t>
  </si>
  <si>
    <t>103140</t>
  </si>
  <si>
    <t>лошади рабоче-пользовательские взрослые, кроме убойных</t>
  </si>
  <si>
    <t>103141</t>
  </si>
  <si>
    <t>молодняк рабоче-пользовательских лошадей, кроме убойных</t>
  </si>
  <si>
    <t>103142</t>
  </si>
  <si>
    <t>животные семейства лошадиных прочие, не включенные в другие группировки</t>
  </si>
  <si>
    <t>103143</t>
  </si>
  <si>
    <t>мясные табунные лошади</t>
  </si>
  <si>
    <t>103144</t>
  </si>
  <si>
    <t>Мясное табунное коневодство</t>
  </si>
  <si>
    <t>   из них: молодняк мясных табунных лошадей</t>
  </si>
  <si>
    <t>103144.1</t>
  </si>
  <si>
    <t>птица сельскохозяйственная живая
(стр. 103151+103152)</t>
  </si>
  <si>
    <t>103150</t>
  </si>
  <si>
    <t>в том числе: 
птица яичных пород прародительского, родительского, промышленного стада</t>
  </si>
  <si>
    <t>103151</t>
  </si>
  <si>
    <t>из них: куры</t>
  </si>
  <si>
    <t>103151.1</t>
  </si>
  <si>
    <t>взрослая птица, цыплята и молодняк прочей птицы, включая бройлеров</t>
  </si>
  <si>
    <t>103152</t>
  </si>
  <si>
    <t>рыба и прочая продукция рыбоводства (товарная рыба)</t>
  </si>
  <si>
    <t>103180</t>
  </si>
  <si>
    <t>в том числе:
рыба морская и пресноводная живая (кроме декоративной) и продукты 
из нее, являющиеся продукцией рыбоводства</t>
  </si>
  <si>
    <t>103181</t>
  </si>
  <si>
    <t>из них: рыба морская и пресноводная маточного поголовья</t>
  </si>
  <si>
    <t>103181.1</t>
  </si>
  <si>
    <t>животные живые прочие, не включенные в другие группировки 
(стр. 103193+103194+103195+103196)</t>
  </si>
  <si>
    <t>103190</t>
  </si>
  <si>
    <t>в том числе:
олени (стр. 103193.1+103193.2+103193.3)</t>
  </si>
  <si>
    <t>103193</t>
  </si>
  <si>
    <t>Северное оленеводство, мараловодство</t>
  </si>
  <si>
    <t>из них: олени северные</t>
  </si>
  <si>
    <t>103193.1</t>
  </si>
  <si>
    <t>маралы</t>
  </si>
  <si>
    <t>103193.2</t>
  </si>
  <si>
    <t>олени прочие (пятнистые, лани, европейские, кавказские, изюбри)</t>
  </si>
  <si>
    <t>103193.3</t>
  </si>
  <si>
    <t>звери пушные клеточного разведения (лисицы, песцы, норки, нутрии, соболи, бобры, ондатры, хори, прочие пушные звери)</t>
  </si>
  <si>
    <t>103194</t>
  </si>
  <si>
    <t>из них: песцы, соболи</t>
  </si>
  <si>
    <t>103194.1</t>
  </si>
  <si>
    <t>пчелы медоносные (пчелосемьи)</t>
  </si>
  <si>
    <t>103195</t>
  </si>
  <si>
    <t>прочие животные живые (кролики, верблюды, прочие)</t>
  </si>
  <si>
    <t>103196</t>
  </si>
  <si>
    <t>2. Распределено на продукцию животноводства (сырье):
(стр. 103210+103220+103230+103240+103250+103290)</t>
  </si>
  <si>
    <t>103200</t>
  </si>
  <si>
    <t>молоко сырое (стр. 103211+103212+103213)</t>
  </si>
  <si>
    <t>103210</t>
  </si>
  <si>
    <t>Поддержка производства молока</t>
  </si>
  <si>
    <t>в том числе: 
молоко сырое коровье</t>
  </si>
  <si>
    <t>103211</t>
  </si>
  <si>
    <t>молоко сырое козье</t>
  </si>
  <si>
    <t>103212</t>
  </si>
  <si>
    <t>молоко сырое прочих животных (кроме коровьего и козьего)</t>
  </si>
  <si>
    <t>103213</t>
  </si>
  <si>
    <t>яйца (стр. 103221+103222+103223)</t>
  </si>
  <si>
    <t>103220</t>
  </si>
  <si>
    <t>в том числе:
яйца куриные в скорлупе свежие</t>
  </si>
  <si>
    <t>103221</t>
  </si>
  <si>
    <t>яйца прочей домашней птицы в скорлупе свежие</t>
  </si>
  <si>
    <t>103222</t>
  </si>
  <si>
    <t>яйца инкубационные</t>
  </si>
  <si>
    <t>103223</t>
  </si>
  <si>
    <t>шерсть</t>
  </si>
  <si>
    <t>103230</t>
  </si>
  <si>
    <t>Производство шерсти</t>
  </si>
  <si>
    <t>в том числе:
тонкая и полутонкая шерсть</t>
  </si>
  <si>
    <t>103231</t>
  </si>
  <si>
    <t>скот и птица в живой массе, в том числе на убой
(стр. 103241+103242+103243+103244+103245+103249)</t>
  </si>
  <si>
    <t>103240</t>
  </si>
  <si>
    <t>в том числе: 
крупный рогатый скот, в том числе для убоя</t>
  </si>
  <si>
    <t>103241</t>
  </si>
  <si>
    <t>КРС на убой</t>
  </si>
  <si>
    <t>овцы и козы, в том числе для убоя</t>
  </si>
  <si>
    <t>103242</t>
  </si>
  <si>
    <t>Овцы и козы на убой</t>
  </si>
  <si>
    <t>свиньи, в том числе для убоя</t>
  </si>
  <si>
    <t>103243</t>
  </si>
  <si>
    <t>лошади, в том числе для убоя</t>
  </si>
  <si>
    <t>103244</t>
  </si>
  <si>
    <t>из них: мясные табунные лошади</t>
  </si>
  <si>
    <t>103244.1</t>
  </si>
  <si>
    <t>куры, в том числе для убоя</t>
  </si>
  <si>
    <t>103245</t>
  </si>
  <si>
    <t>прочие животные и птица живые, не включенные в другие группировки, в том числе для убоя</t>
  </si>
  <si>
    <t>103249</t>
  </si>
  <si>
    <t>103250</t>
  </si>
  <si>
    <t>прочая продукция животноводства, не включенная в другие группировки</t>
  </si>
  <si>
    <t>103290</t>
  </si>
  <si>
    <t>3. Сумма средств государственной поддержки, не распределенная по видам животных 
и птицы либо на продукцию животноводства</t>
  </si>
  <si>
    <t>103300</t>
  </si>
  <si>
    <t>Раздел 10-4. Государственная поддержка переработки сельскохозяйственного сырья</t>
  </si>
  <si>
    <t>Наименование культуры/вида продукции</t>
  </si>
  <si>
    <t>Субсидии 
на поддержку приоритетных направлений АПК 
и развитие малых форм хозяйствования
 </t>
  </si>
  <si>
    <t>Перечислено субсидий 
из регионального бюджета без софинансирова-
ния из федерального бюджета</t>
  </si>
  <si>
    <t>СПРАВОЧНО: средства местных бюджетов, полученных организациями АПК 
по соглашениям получателя с муниципальны-
ми органами власти</t>
  </si>
  <si>
    <t>Программы и мероприятия в области переработки сельскохозяйственного сырья, всего 
(стр. 104100+104200)</t>
  </si>
  <si>
    <t>104000</t>
  </si>
  <si>
    <t>1. Субсидии на производство продукции первичной переработки 
(стр. 104110+104120+104130+104140+104150+104160+104170+104190)</t>
  </si>
  <si>
    <t>104100</t>
  </si>
  <si>
    <t>на продукцию мукомольно-крупяного производства</t>
  </si>
  <si>
    <t>104110</t>
  </si>
  <si>
    <t>на продукцию кормопроизводства</t>
  </si>
  <si>
    <t>104120</t>
  </si>
  <si>
    <t>на производство масел растительных, их фракций</t>
  </si>
  <si>
    <t>104130</t>
  </si>
  <si>
    <t>на продукцию первичной переработки волокнистых прядильных культур</t>
  </si>
  <si>
    <t>104140</t>
  </si>
  <si>
    <t>на вина виноградные из свежего винограда (вина игристые, вина, кроме игристых и газированных), сусло виноградное</t>
  </si>
  <si>
    <t>104150</t>
  </si>
  <si>
    <t>на производство молока питьевого пастеризованного</t>
  </si>
  <si>
    <t>104160</t>
  </si>
  <si>
    <t>на производство мяса сельскохозяйственных животных и птицы и прочих продуктов убоя</t>
  </si>
  <si>
    <t>104170</t>
  </si>
  <si>
    <t>на производство прочей продукции переработки</t>
  </si>
  <si>
    <t>104190</t>
  </si>
  <si>
    <t>2. Субсидии на производство продукции промышленной переработки
 (стр. 104210+104220+104230+104240+104250+104290)</t>
  </si>
  <si>
    <t>104200</t>
  </si>
  <si>
    <t>на изделия хлебобулочные и мучные кондитерские</t>
  </si>
  <si>
    <t>104210</t>
  </si>
  <si>
    <t>на сахар (сахар-сырец, сахар белый свекловичный или тростниковый, сироп 
и сахар кленовые, меласса)</t>
  </si>
  <si>
    <t>104220</t>
  </si>
  <si>
    <t>на производство продукции глубокой переработки зерна</t>
  </si>
  <si>
    <t>104230</t>
  </si>
  <si>
    <t>на производство крахмала и крахмалопродуктов</t>
  </si>
  <si>
    <t>104240</t>
  </si>
  <si>
    <t>на переработку молока сырого крупного рогатого скота, козьего и овечьего на пищевую продукцию</t>
  </si>
  <si>
    <t>104250</t>
  </si>
  <si>
    <t>на прочую продукцию переработки</t>
  </si>
  <si>
    <t>104290</t>
  </si>
  <si>
    <t>Раздел 10-5. Государственная поддержка малых форм хозяйствования, гранты</t>
  </si>
  <si>
    <t>Наименование направления деятельности</t>
  </si>
  <si>
    <t>Перечислено субсидий 
на условиях софинансирования из федерального бюджета</t>
  </si>
  <si>
    <t>Перечислено субсидий 
из регионального бюджета без софинансирования из федерального бюджета</t>
  </si>
  <si>
    <t>1. Государственная поддержка крестьянских (фермерских) хозяйств (далее – КФХ), индивидуальных предпринимателей (далее – ИП), сельскохозяйственных потребительских кооперативов (далее – СПоК) 
и сельхозтоваропроизводителей, включенных в единый реестр субъектов малого и среднего предпринимательства, всего (стр. 105200+105300+105400)</t>
  </si>
  <si>
    <t>105100</t>
  </si>
  <si>
    <t> 1.1. Субсидии на поддержку приоритетных направлений АПК  и развитие малых форм хозяйствования 
(далее – МФХ) (стр. 105210+105220+105230+105240+105250)</t>
  </si>
  <si>
    <t>105200</t>
  </si>
  <si>
    <t>Грант на развитие семейной фермы (КФХ, ИП – глава КФХ)</t>
  </si>
  <si>
    <t>105210</t>
  </si>
  <si>
    <t>Грант МФХ «Агропрогресс» (сельскохозяйственные организации, ИП)</t>
  </si>
  <si>
    <t>105220</t>
  </si>
  <si>
    <t>Гранты на развитие материально-технической базы СПоК</t>
  </si>
  <si>
    <t>105230</t>
  </si>
  <si>
    <t>Субсидии на возмещение затрат семейной фермы (КФХ, ИП - глава КФХ)</t>
  </si>
  <si>
    <t>105240</t>
  </si>
  <si>
    <t>Гранты на развитие материально-технической базы начинающего сельскохозяйственного потребительского кооператива</t>
  </si>
  <si>
    <t>105250</t>
  </si>
  <si>
    <t>1.2. Создание системы поддержки фермеров и развитие сельской кооперации
(стр. 105310+105320+105330+105340)</t>
  </si>
  <si>
    <t>105300</t>
  </si>
  <si>
    <t>Субсидии на создание системы поддержки фермеров – грант «Агростартап» (КФХ, ИП – глава КФХ)*</t>
  </si>
  <si>
    <t>105310</t>
  </si>
  <si>
    <t>Субсидии переработчикам на возмещение части понесенных в текущем финансовом году затрат</t>
  </si>
  <si>
    <t>105320</t>
  </si>
  <si>
    <t>Субсидии СПоК на возмещение части понесенных в текущем финансовом году затрат</t>
  </si>
  <si>
    <t>105330</t>
  </si>
  <si>
    <t>Поддержка центров компетенции в сфере сельскохозяйственной кооперации и поддержки фермеров (заполняется уполномоченным органом субъекта Российской Федерации в сводном отчете)</t>
  </si>
  <si>
    <t>105340</t>
  </si>
  <si>
    <t>1.3. Субсидии на развитие сельского туризма</t>
  </si>
  <si>
    <t>105400</t>
  </si>
  <si>
    <t>*по графам 4 и 5 отражаются меры поддержки СХО, КФХ, ИП. Выплаты ЛПХ подлежат отражению по коду строки 107520_гр4 и 5</t>
  </si>
  <si>
    <t>Раздел 10-6. Государственная поддержка инвестиционной деятельности в АПК</t>
  </si>
  <si>
    <t>Направления инвестирования</t>
  </si>
  <si>
    <t>Перечислено субсидий 
на условиях софинансиро-
вания из федерального бюджета</t>
  </si>
  <si>
    <t>Перечислено субсидий 
из регионального бюджета без софинансиро-
вания из федерального бюджета</t>
  </si>
  <si>
    <t>СПРАВОЧНО: средства местных бюджетов, полученных организациями АПК по соглашениям получателя с муниципаль-
ными органами власти</t>
  </si>
  <si>
    <t>1. Субсидии на возмещение части затрат на уплату процентов по инвестиционным кредитам (займам) в АПК
(стр. 106110+106120+106130+106140+106190)</t>
  </si>
  <si>
    <t>106100</t>
  </si>
  <si>
    <t>направления инвестирования в области производства продукции растениеводства</t>
  </si>
  <si>
    <t>106110</t>
  </si>
  <si>
    <t>направления инвестирования в области производства продукции животноводства</t>
  </si>
  <si>
    <t>106120</t>
  </si>
  <si>
    <t>направления инвестирования в области переработки продукции растениеводства и животноводства</t>
  </si>
  <si>
    <t>106130</t>
  </si>
  <si>
    <t>направления инвестирования в области хранения и логистического обеспечения растениеводства и животноводства</t>
  </si>
  <si>
    <t>106140</t>
  </si>
  <si>
    <t>прочие направления инвестирования, не включенные в другие группировки</t>
  </si>
  <si>
    <t>106190</t>
  </si>
  <si>
    <t>2. На возмещение части  прямых понесенных затрат на создание и (или) модернизацию объектов АПК, 
а также на приобретение и ввод в эксплуатацию маркировочного оборудования для внедрения обязательной маркировки отдельных видов молочной продукции 
(стр. 106211+106212+106213+106214+106215+106216+106217+106218+106219+106220+106221+106222+
106223+106224+106229)</t>
  </si>
  <si>
    <t>106200</t>
  </si>
  <si>
    <t>животноводческие комплексы молочного направления (молочные фермы)</t>
  </si>
  <si>
    <t>106211</t>
  </si>
  <si>
    <t>селекционно-семеноводческие центры в растениеводстве (за исключением указанных центров в ДФО)</t>
  </si>
  <si>
    <t>106212</t>
  </si>
  <si>
    <t>селекционно-питомниководческие центры в виноградарстве</t>
  </si>
  <si>
    <t>106213</t>
  </si>
  <si>
    <t>льно-, пенькоперерабатывающие предприятия</t>
  </si>
  <si>
    <t>106214</t>
  </si>
  <si>
    <t>хранилища</t>
  </si>
  <si>
    <t>106215</t>
  </si>
  <si>
    <t>селекционно-генетические центры в птицеводстве (участники Федеральной научно-технической программы)</t>
  </si>
  <si>
    <t>106216</t>
  </si>
  <si>
    <t>овцеводческие комплексы (фермы) мясного направления</t>
  </si>
  <si>
    <t>106217</t>
  </si>
  <si>
    <t>мощности по производству сухих молочных продуктов для детского питания и компонентов для них</t>
  </si>
  <si>
    <t>106218</t>
  </si>
  <si>
    <t>тепличные комплексы для производства овощей в защищенном грунте</t>
  </si>
  <si>
    <t>106219</t>
  </si>
  <si>
    <t>оптово-распределительные центры</t>
  </si>
  <si>
    <t>106220</t>
  </si>
  <si>
    <t>репродукторы первого порядка для производства родительских форм птицы яичного и мясного направлений продуктивности</t>
  </si>
  <si>
    <t>106221</t>
  </si>
  <si>
    <t>репродукторы второго порядка для производства инкубационного яйца финального гибрида птицы яичного 
и мясного направлений продуктивности</t>
  </si>
  <si>
    <t>106222</t>
  </si>
  <si>
    <t>объекты по производству кормов для аквакультуры</t>
  </si>
  <si>
    <t>106223</t>
  </si>
  <si>
    <t>маркировочное оборудование для маркировки отдельных видов молочной продукции</t>
  </si>
  <si>
    <t>106224</t>
  </si>
  <si>
    <t>прочие направления</t>
  </si>
  <si>
    <t>106229</t>
  </si>
  <si>
    <t>3. На возмещение части прямых понесенных затрат на создание и модернизацию хранилищ картофеля 
и овощей в рамках федерального проекта «Развитие овощеводства и картофелеводства»</t>
  </si>
  <si>
    <t>106230</t>
  </si>
  <si>
    <t>4. На возмещение части  прямых понесенных затрат на создание и модернизацию объектов по переработке сельскохозяйственной продукции
(стр. 106251+106252+106253+106254)</t>
  </si>
  <si>
    <t>106250</t>
  </si>
  <si>
    <t>по глубокой переработке зерна</t>
  </si>
  <si>
    <t>106251</t>
  </si>
  <si>
    <t>по переработке масличных культур</t>
  </si>
  <si>
    <t>106252</t>
  </si>
  <si>
    <t>по переработке и консервированию рыбы, ракообразных и моллюсков</t>
  </si>
  <si>
    <t>106253</t>
  </si>
  <si>
    <t>по производству сухих молочных продуктов</t>
  </si>
  <si>
    <t>106254</t>
  </si>
  <si>
    <t>5. Прочие направления инвестирования, по которым предоставляется государственная поддержка, 
не включенные в другие группировки (стр. 106310+106320)</t>
  </si>
  <si>
    <t>106300</t>
  </si>
  <si>
    <t>на техническое перевооружение производства сельскохозяйственных товаропроизводителей по приоритетным направлениям (для субъектов Российской Федерации с низким уровнем социально-экономического развития  
и субъектов, входящих в состав Дальневосточного федерального округа) 
(стр. 106311+106312+106313+106314+106315+106316+106317)</t>
  </si>
  <si>
    <t>106310</t>
  </si>
  <si>
    <t>производство льна-долгунца и технической конопли</t>
  </si>
  <si>
    <t>106311</t>
  </si>
  <si>
    <t>производство продукции плодово-ягодных насаждений, включая посадочный материал, закладку и уход за многолетними насаждениями (за исключением виноградников), включая питомники</t>
  </si>
  <si>
    <t>106312</t>
  </si>
  <si>
    <t>производство молока</t>
  </si>
  <si>
    <t>106313</t>
  </si>
  <si>
    <t>развитие специализированного мясного скотоводства</t>
  </si>
  <si>
    <t>106314</t>
  </si>
  <si>
    <t>развитие овцеводства и козоводства, производство шерсти</t>
  </si>
  <si>
    <t>106315</t>
  </si>
  <si>
    <t>на поддержку глубокой переработки зерна </t>
  </si>
  <si>
    <t>106316</t>
  </si>
  <si>
    <t>на поддержку переработки молока сырого крупного рогатого скота, козьего и овечьего на пищевую продукцию</t>
  </si>
  <si>
    <t>106317</t>
  </si>
  <si>
    <t>на техническую и технологическую модернизацию АПК, в том числе приобретение основных средств (без учета средств федерального бюджета)</t>
  </si>
  <si>
    <t>106320</t>
  </si>
  <si>
    <t>из нее: лизинг средств производства</t>
  </si>
  <si>
    <t>106321</t>
  </si>
  <si>
    <t>10-7. Государственная поддержка, предоставленная в рамках других государственных программ и прочих мероприятий</t>
  </si>
  <si>
    <t>Наименование</t>
  </si>
  <si>
    <t>Перечислено субсидий из регионального бюджета без софинансирования 
из федерального бюджета</t>
  </si>
  <si>
    <t>СПРАВОЧНО: средства местных бюджетов, полученных организациями АПК по соглашениям получателя с муниципальными органами власти</t>
  </si>
  <si>
    <t>1. Государственная программа эффективного вовлечения в оборот земель сельскохозяйственного назначения 
и развития мелиоративного комплекса Российской Федерации
(стр. 107110+107120+107130)</t>
  </si>
  <si>
    <t>107100</t>
  </si>
  <si>
    <t>Субсидии на проведение гидромелиоративных, культуртехнических, агролесомелиоративных и фитомелиоративных мероприятий, а также мероприятий в области известкования кислых почв на пашне</t>
  </si>
  <si>
    <t>107110</t>
  </si>
  <si>
    <t>Субсидии на подготовку проектов межевания земельных участков и на проведение кадастровых работ</t>
  </si>
  <si>
    <t>107120</t>
  </si>
  <si>
    <t>Субсидии в рамках федерального проекта «Экспорт продукции АПК»</t>
  </si>
  <si>
    <t>107130</t>
  </si>
  <si>
    <t>2. Государственная программа «Комплексное развитие сельских территорий»</t>
  </si>
  <si>
    <t>107200</t>
  </si>
  <si>
    <t>3. Средства, полученные в рамках индивидуальной программы развития Республики Марий Эл</t>
  </si>
  <si>
    <t>107300</t>
  </si>
  <si>
    <t>4. Субсидии на возмещение убытков по чрезвычайным ситуациям
(стр. 107410+107420+107430)</t>
  </si>
  <si>
    <t>107400</t>
  </si>
  <si>
    <t>в том числе: в растениеводстве</t>
  </si>
  <si>
    <t>107410</t>
  </si>
  <si>
    <t>в животноводстве</t>
  </si>
  <si>
    <t>107420</t>
  </si>
  <si>
    <t>по прочим направлениям сельского хозяйства, а также выплаты ЛПХ</t>
  </si>
  <si>
    <t>107430</t>
  </si>
  <si>
    <t>5. Прочие субсидии, не включенные в другие группировки (без участия средств федерального бюджета) 
(стр. 107510+107520+107590)</t>
  </si>
  <si>
    <t>107500</t>
  </si>
  <si>
    <t>субсидии на закупку сельскохозяйственной продукции (сырья)</t>
  </si>
  <si>
    <t>107510</t>
  </si>
  <si>
    <t>субсидии гражданам, ведущим личное подсобное хозяйство (заполняется уполномоченным органом субъекта Российской Федерации в сводном отчете)</t>
  </si>
  <si>
    <t>107520</t>
  </si>
  <si>
    <t>прочие субсидии, не включенные в другие группировки (стр. 107591+107592+107593+107594+107595+107599)</t>
  </si>
  <si>
    <t>107590</t>
  </si>
  <si>
    <t>в том числе:
субсидии в области развития сельскохозяйственной науки, образования и кадрового обеспечения</t>
  </si>
  <si>
    <t>107591</t>
  </si>
  <si>
    <t>субсидии на предоставление консультационных услуг</t>
  </si>
  <si>
    <t>107592</t>
  </si>
  <si>
    <t>субсидирование услуг по продвижению и маркетингу сельскохозяйственной продукции, включая доставку и транспортировку сельхозпродукции</t>
  </si>
  <si>
    <t>107593</t>
  </si>
  <si>
    <t>субсидии в области охраны окружающей среды производителям сельскохозяйственной продукции</t>
  </si>
  <si>
    <t>107594</t>
  </si>
  <si>
    <t>программы по финоздоровлению сельскохозяйственных товаропроизводителей</t>
  </si>
  <si>
    <t>107595</t>
  </si>
  <si>
    <t>107599</t>
  </si>
  <si>
    <t>6. Субсидии на финансовое обеспечение создания условий для получения ветеринарными лабораториями субъектов Российской Федерации аккредитации в национальной системе аккредитации и (или) расширения их области аккредитации</t>
  </si>
  <si>
    <t>107600</t>
  </si>
  <si>
    <t>7. Средства, полученные от Минсельхоза России по прямым соглашениям получателей, всего
(стр. 107710+107720+107730)</t>
  </si>
  <si>
    <t>107700</t>
  </si>
  <si>
    <t>субсидии на транспортировку сельскохозяйственной продукции, полученные в рамках соглашений с Российским экспортным центром</t>
  </si>
  <si>
    <t>107710</t>
  </si>
  <si>
    <t>субсидии (гранты в форме субсидий) на реализацию комплексных научно-технических проектов в агропромышленном комплексе (предоставление субсидий бюджетным, автономным учреждениям и иным некоммерческим организациям)</t>
  </si>
  <si>
    <t>107720</t>
  </si>
  <si>
    <t>субсидии в целях компенсации части затрат, связанных с сертификацией продукции АПК на внешних рынках</t>
  </si>
  <si>
    <t>107730</t>
  </si>
  <si>
    <t>8. Средства, полученные в рамках иных Государственных программ, мероприятий, выплаты из внебюджетных фондов</t>
  </si>
  <si>
    <t>107800</t>
  </si>
  <si>
    <t>из них: средства, полученные в рамках индивидуальной программы развития Республики Адыгея</t>
  </si>
  <si>
    <t>107810</t>
  </si>
  <si>
    <t>СПРАВОЧНО: Субсидии, предоставленные организации на территории других субъектов Российской Федерации</t>
  </si>
  <si>
    <t>107940</t>
  </si>
  <si>
    <t>Руководитель (иное уполномоченное лицо)</t>
  </si>
  <si>
    <t>(подпись)</t>
  </si>
  <si>
    <t>(расшифровка подписи)</t>
  </si>
  <si>
    <t>Главный бухгалтер</t>
  </si>
  <si>
    <t>(при наличии)</t>
  </si>
  <si>
    <t/>
  </si>
  <si>
    <t>«        »  ________________________  20 ___ г.</t>
  </si>
</sst>
</file>

<file path=xl/styles.xml><?xml version="1.0" encoding="utf-8"?>
<styleSheet xmlns="http://schemas.openxmlformats.org/spreadsheetml/2006/main">
  <numFmts count="2">
    <numFmt numFmtId="50" formatCode=""/>
    <numFmt numFmtId="51" formatCode="[=0]&quot;-&quot;"/>
  </numFmts>
  <fonts count="7">
    <font>
      <name val="Arial"/>
      <sz val="8"/>
    </font>
    <font>
      <name val="Times New Roman"/>
      <charset val="0"/>
      <family val="0"/>
      <b val="false"/>
      <i val="false"/>
      <strike val="false"/>
      <color rgb="000000"/>
      <sz val="12"/>
      <u val="none"/>
    </font>
    <font>
      <name val="Times New Roman"/>
      <charset val="0"/>
      <family val="0"/>
      <b val="true"/>
      <i val="false"/>
      <strike val="false"/>
      <color rgb="000000"/>
      <sz val="12"/>
      <u val="none"/>
    </font>
    <font>
      <name val="Times New Roman"/>
      <charset val="0"/>
      <family val="0"/>
      <b val="false"/>
      <i val="true"/>
      <strike val="false"/>
      <color rgb="000000"/>
      <sz val="12"/>
      <u val="none"/>
    </font>
    <font>
      <name val="Times New Roman"/>
      <charset val="0"/>
      <family val="0"/>
      <b val="false"/>
      <i val="false"/>
      <strike val="false"/>
      <color rgb="333333"/>
      <sz val="12"/>
      <u val="none"/>
    </font>
    <font>
      <name val="Arial"/>
      <charset val="0"/>
      <family val="2"/>
      <b val="false"/>
      <i val="false"/>
      <strike val="false"/>
      <color rgb="000000"/>
      <sz val="8"/>
      <u val="none"/>
    </font>
    <font>
      <name val="Times New Roman"/>
      <charset val="0"/>
      <family val="0"/>
      <b val="false"/>
      <i val="false"/>
      <strike val="false"/>
      <color rgb="000000"/>
      <sz val="11"/>
      <u val="none"/>
    </font>
  </fonts>
  <fills count="11">
    <fill>
      <patternFill patternType="none"/>
    </fill>
    <fill>
      <patternFill patternType="gray125"/>
    </fill>
    <fill>
      <patternFill patternType="solid">
        <fgColor rgb="FFFFFF"/>
        <bgColor auto="true"/>
      </patternFill>
    </fill>
    <fill>
      <patternFill patternType="solid">
        <fgColor rgb="D6E4C8"/>
        <bgColor auto="true"/>
      </patternFill>
    </fill>
    <fill>
      <patternFill patternType="solid">
        <fgColor rgb="FFFFFF"/>
        <bgColor rgb="000000"/>
      </patternFill>
    </fill>
    <fill>
      <patternFill patternType="solid">
        <fgColor rgb="FFFFBF"/>
        <bgColor auto="true"/>
      </patternFill>
    </fill>
    <fill>
      <patternFill patternType="solid">
        <fgColor rgb="EAF1DD"/>
        <bgColor auto="true"/>
      </patternFill>
    </fill>
    <fill>
      <patternFill patternType="solid">
        <fgColor rgb="FFFFFF"/>
        <bgColor rgb="FFFFFF"/>
      </patternFill>
    </fill>
    <fill>
      <patternFill patternType="solid">
        <fgColor rgb="E1EBED"/>
        <bgColor rgb="FFFFFF"/>
      </patternFill>
    </fill>
    <fill>
      <patternFill patternType="solid">
        <fgColor rgb="A6CAF0"/>
        <bgColor auto="true"/>
      </patternFill>
    </fill>
    <fill>
      <patternFill patternType="solid">
        <fgColor rgb="E1EBED"/>
        <bgColor auto="true"/>
      </patternFill>
    </fill>
  </fills>
  <borders count="23">
    <border>
      <left/>
      <right/>
      <top/>
      <bottom/>
      <diagonal/>
    </border>
    <border>
      <left style="none">
        <color rgb="000000"/>
      </left>
      <right style="none">
        <color rgb="000000"/>
      </right>
      <top style="none">
        <color rgb="000000"/>
      </top>
      <bottom style="none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/>
      <diagonal/>
    </border>
    <border>
      <left style="none">
        <color rgb="000000"/>
      </left>
      <right style="none">
        <color rgb="000000"/>
      </right>
      <top style="none">
        <color rgb="000000"/>
      </top>
      <bottom style="thin">
        <color rgb="000000"/>
      </bottom>
      <diagonal/>
    </border>
    <border>
      <left/>
      <right/>
      <top/>
      <bottom style="thin">
        <color rgb="000000"/>
      </bottom>
      <diagonal/>
    </border>
    <border>
      <left style="none">
        <color rgb="000000"/>
      </left>
      <right style="none">
        <color rgb="000000"/>
      </right>
      <top style="none">
        <color rgb="000000"/>
      </top>
      <bottom/>
      <diagonal/>
    </border>
    <border>
      <left style="thin">
        <color rgb="000000"/>
      </left>
      <right/>
      <top/>
      <bottom style="thin">
        <color rgb="000000"/>
      </bottom>
      <diagonal/>
    </border>
    <border>
      <left/>
      <right style="thin">
        <color rgb="000000"/>
      </right>
      <top/>
      <bottom style="thin">
        <color rgb="000000"/>
      </bottom>
      <diagonal/>
    </border>
    <border>
      <left style="thin">
        <color rgb="000000"/>
      </left>
      <right style="thin">
        <color rgb="000000"/>
      </right>
      <top/>
      <bottom style="thin">
        <color rgb="000000"/>
      </bottom>
      <diagonal/>
    </border>
    <border>
      <left/>
      <right style="thin">
        <color rgb="000000"/>
      </right>
      <top/>
      <bottom/>
      <diagonal/>
    </border>
    <border>
      <left style="thin">
        <color rgb="000000"/>
      </left>
      <right/>
      <top style="thin">
        <color rgb="000000"/>
      </top>
      <bottom style="thin">
        <color rgb="000000"/>
      </bottom>
      <diagonal/>
    </border>
    <border>
      <left style="thin">
        <color rgb="000000"/>
      </left>
      <right/>
      <top style="thin">
        <color rgb="000000"/>
      </top>
      <bottom/>
      <diagonal/>
    </border>
    <border>
      <left/>
      <right/>
      <top style="thin"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/>
      <bottom/>
      <diagonal/>
    </border>
    <border>
      <left style="none">
        <color rgb="000000"/>
      </left>
      <right style="thin">
        <color rgb="000000"/>
      </right>
      <top style="thin">
        <color rgb="000000"/>
      </top>
      <bottom/>
      <diagonal/>
    </border>
    <border>
      <left style="thin">
        <color rgb="000000"/>
      </left>
      <right style="none">
        <color rgb="000000"/>
      </right>
      <top style="thin">
        <color rgb="000000"/>
      </top>
      <bottom style="none">
        <color rgb="000000"/>
      </bottom>
      <diagonal/>
    </border>
    <border>
      <left/>
      <right/>
      <top style="thin">
        <color rgb="000000"/>
      </top>
      <bottom/>
      <diagonal/>
    </border>
    <border>
      <left style="thin">
        <color rgb="000000"/>
      </left>
      <right/>
      <top/>
      <bottom/>
      <diagonal/>
    </border>
    <border>
      <left style="thin">
        <color rgb="000000"/>
      </left>
      <right style="none">
        <color rgb="000000"/>
      </right>
      <top style="thin">
        <color rgb="000000"/>
      </top>
      <bottom/>
      <diagonal/>
    </border>
    <border>
      <left/>
      <right style="thin">
        <color rgb="000000"/>
      </right>
      <top style="thin">
        <color rgb="000000"/>
      </top>
      <bottom style="thin">
        <color rgb="000000"/>
      </bottom>
      <diagonal/>
    </border>
    <border>
      <left/>
      <right style="thin">
        <color rgb="000000"/>
      </right>
      <top style="thin">
        <color rgb="000000"/>
      </top>
      <bottom/>
      <diagonal/>
    </border>
    <border>
      <left style="thin">
        <color rgb="000000"/>
      </left>
      <right style="none">
        <color rgb="000000"/>
      </right>
      <top style="thin">
        <color rgb="000000"/>
      </top>
      <bottom style="thin">
        <color rgb="000000"/>
      </bottom>
      <diagonal/>
    </border>
  </borders>
  <cellStyleXfs count="1">
    <xf numFmtId="0" fontId="0" fillId="0" borderId="0"/>
  </cellStyleXfs>
  <cellXfs count="154">
    <xf/>
    <xf fontId="1" applyFont="true" applyAlignment="true">
      <alignment horizontal="left"/>
    </xf>
    <xf fontId="1" applyFont="true" applyAlignment="true">
      <alignment horizontal="left" vertical="bottom" wrapText="0"/>
    </xf>
    <xf fontId="1" applyFont="true" applyAlignment="true">
      <alignment horizontal="center" vertical="center" wrapText="0"/>
    </xf>
    <xf fontId="2" applyFont="true" applyAlignment="true">
      <alignment horizontal="left" vertical="bottom" wrapText="0"/>
    </xf>
    <xf fontId="2" borderId="1" applyFont="true" applyBorder="true" applyAlignment="true">
      <alignment horizontal="center" vertical="center" wrapText="0"/>
    </xf>
    <xf fontId="2" applyFont="true" applyAlignment="true">
      <alignment horizontal="center" vertical="bottom" wrapText="0"/>
    </xf>
    <xf fontId="1" borderId="2" applyFont="true" applyBorder="true" applyAlignment="true">
      <alignment horizontal="center" vertical="center" wrapText="0"/>
    </xf>
    <xf fontId="1" borderId="2" applyFont="true" applyBorder="true" applyAlignment="true">
      <alignment horizontal="center" vertical="bottom" wrapText="0"/>
    </xf>
    <xf fontId="2" applyFont="true" applyAlignment="true">
      <alignment horizontal="right" vertical="bottom" wrapText="0"/>
    </xf>
    <xf fontId="1" borderId="2" applyFont="true" applyBorder="true" applyAlignment="true">
      <alignment horizontal="center" vertical="bottom" wrapText="1"/>
    </xf>
    <xf fontId="1" borderId="1" applyFont="true" applyBorder="true" applyAlignment="true">
      <alignment horizontal="right" vertical="bottom" wrapText="0"/>
    </xf>
    <xf fontId="1" applyFont="true" applyAlignment="true">
      <alignment horizontal="right" vertical="bottom" wrapText="0"/>
    </xf>
    <xf fontId="1" borderId="3" applyFont="true" applyBorder="true" applyAlignment="true">
      <alignment horizontal="center" vertical="bottom" wrapText="0"/>
    </xf>
    <xf fontId="1" borderId="4" applyFont="true" applyBorder="true" applyAlignment="true">
      <alignment horizontal="center" vertical="bottom" wrapText="1"/>
    </xf>
    <xf fontId="1" borderId="5" applyFont="true" applyBorder="true" applyAlignment="true">
      <alignment horizontal="center" vertical="bottom" wrapText="1"/>
    </xf>
    <xf fontId="1" borderId="1" applyFont="true" applyBorder="true" applyAlignment="true">
      <alignment horizontal="left" vertical="bottom" wrapText="0"/>
    </xf>
    <xf fontId="1" applyFont="true" applyAlignment="true">
      <alignment horizontal="right" vertical="center" wrapText="0"/>
    </xf>
    <xf fontId="1" borderId="6" applyFont="true" applyBorder="true" applyAlignment="true">
      <alignment horizontal="right" vertical="center" wrapText="0"/>
    </xf>
    <xf fontId="1" borderId="7" applyFont="true" applyBorder="true" applyAlignment="true">
      <alignment horizontal="center" vertical="bottom" wrapText="0"/>
    </xf>
    <xf fontId="1" borderId="8" applyFont="true" applyBorder="true" applyAlignment="true">
      <alignment horizontal="center" vertical="bottom" wrapText="0"/>
    </xf>
    <xf fontId="1" borderId="9" applyFont="true" applyBorder="true" applyAlignment="true">
      <alignment horizontal="center" vertical="bottom" wrapText="0"/>
    </xf>
    <xf fontId="1" borderId="4" applyFont="true" applyBorder="true" applyAlignment="true">
      <alignment horizontal="center" vertical="center" wrapText="0"/>
    </xf>
    <xf fontId="1" borderId="5" applyFont="true" applyBorder="true" applyAlignment="true">
      <alignment horizontal="center" vertical="center" wrapText="0"/>
    </xf>
    <xf fontId="1" applyFont="true" applyAlignment="true">
      <alignment horizontal="left" vertical="center" wrapText="0"/>
    </xf>
    <xf fontId="3" borderId="10" applyFont="true" applyBorder="true" applyAlignment="true">
      <alignment horizontal="center" vertical="top" wrapText="1"/>
    </xf>
    <xf fontId="1" borderId="2" applyFont="true" applyBorder="true" applyAlignment="true">
      <alignment horizontal="center" vertical="center" wrapText="1"/>
    </xf>
    <xf fontId="2" applyFont="true" applyAlignment="true">
      <alignment horizontal="center" vertical="top" wrapText="1"/>
    </xf>
    <xf fontId="1" borderId="10" applyFont="true" applyBorder="true" applyAlignment="true">
      <alignment horizontal="center" vertical="top" wrapText="1"/>
    </xf>
    <xf fontId="1" fillId="2" borderId="2" applyFont="true" applyFill="true" applyBorder="true" applyAlignment="true">
      <alignment horizontal="center" vertical="top" wrapText="1"/>
    </xf>
    <xf fontId="1" borderId="2" applyFont="true" applyBorder="true" applyAlignment="true">
      <alignment horizontal="left" vertical="center" wrapText="1"/>
    </xf>
    <xf fontId="1" fillId="2" borderId="2" applyFont="true" applyFill="true" applyBorder="true" applyAlignment="true">
      <alignment horizontal="center" vertical="center" wrapText="1"/>
    </xf>
    <xf fontId="4" fillId="3" borderId="2" applyFont="true" applyFill="true" applyBorder="true" applyAlignment="true">
      <alignment horizontal="right" vertical="center" wrapText="1"/>
    </xf>
    <xf fontId="2" borderId="1" applyFont="true" applyBorder="true" applyAlignment="true">
      <alignment horizontal="center" vertical="top" wrapText="1"/>
    </xf>
    <xf fontId="1" borderId="3" applyFont="true" applyBorder="true" applyAlignment="true">
      <alignment horizontal="center" vertical="center" wrapText="1"/>
    </xf>
    <xf fontId="1" borderId="2" applyFont="true" applyBorder="true" applyAlignment="true">
      <alignment horizontal="center" vertical="top" wrapText="1"/>
    </xf>
    <xf fontId="1" borderId="3" applyFont="true" applyBorder="true" applyAlignment="true">
      <alignment horizontal="center" vertical="top" wrapText="1"/>
    </xf>
    <xf fontId="2" fillId="2" borderId="11" applyFont="true" applyFill="true" applyBorder="true" applyAlignment="true">
      <alignment horizontal="left" vertical="center" wrapText="1"/>
    </xf>
    <xf fontId="2" fillId="2" borderId="11" applyFont="true" applyFill="true" applyBorder="true" applyAlignment="true">
      <alignment horizontal="center" vertical="center" wrapText="1"/>
    </xf>
    <xf fontId="2" fillId="2" borderId="12" applyFont="true" applyFill="true" applyBorder="true" applyAlignment="true">
      <alignment horizontal="left" vertical="center" wrapText="1"/>
    </xf>
    <xf fontId="2" fillId="2" borderId="12" applyFont="true" applyFill="true" applyBorder="true" applyAlignment="true">
      <alignment horizontal="center" vertical="center" wrapText="0"/>
    </xf>
    <xf numFmtId="51" fontId="4" fillId="3" borderId="2" applyNumberFormat="true" applyFont="true" applyFill="true" applyBorder="true" applyAlignment="true">
      <alignment horizontal="right" vertical="center" wrapText="1"/>
    </xf>
    <xf fontId="3" applyFont="true" applyAlignment="true">
      <alignment horizontal="center" vertical="top" wrapText="1"/>
    </xf>
    <xf fontId="2" fillId="2" borderId="2" applyFont="true" applyFill="true" applyBorder="true" applyAlignment="true">
      <alignment horizontal="left" vertical="center" wrapText="1" indent="1"/>
    </xf>
    <xf fontId="2" fillId="4" borderId="11" applyFont="true" applyFill="true" applyBorder="true" applyAlignment="true">
      <alignment horizontal="center" vertical="center" wrapText="0"/>
    </xf>
    <xf fontId="4" fillId="5" borderId="2" applyFont="true" applyFill="true" applyBorder="true" applyAlignment="true">
      <alignment horizontal="right" vertical="center" wrapText="1"/>
    </xf>
    <xf fontId="4" fillId="6" borderId="2" applyFont="true" applyFill="true" applyBorder="true" applyAlignment="true">
      <alignment horizontal="right" vertical="center" wrapText="1"/>
    </xf>
    <xf fontId="2" fillId="4" borderId="2" applyFont="true" applyFill="true" applyBorder="true" applyAlignment="true">
      <alignment horizontal="left" vertical="center" wrapText="1" indent="1"/>
    </xf>
    <xf fontId="1" fillId="2" borderId="11" applyFont="true" applyFill="true" applyBorder="true" applyAlignment="true">
      <alignment horizontal="left" vertical="center" wrapText="1" indent="3"/>
    </xf>
    <xf fontId="1" fillId="2" borderId="11" applyFont="true" applyFill="true" applyBorder="true" applyAlignment="true">
      <alignment horizontal="center" vertical="center" wrapText="0"/>
    </xf>
    <xf fontId="4" borderId="2" applyFont="true" applyBorder="true" applyAlignment="true">
      <alignment horizontal="center" vertical="center" wrapText="1"/>
    </xf>
    <xf fontId="1" fillId="2" borderId="12" applyFont="true" applyFill="true" applyBorder="true" applyAlignment="true">
      <alignment horizontal="left" vertical="center" wrapText="1" indent="3"/>
    </xf>
    <xf fontId="1" fillId="2" borderId="2" applyFont="true" applyFill="true" applyBorder="true" applyAlignment="true">
      <alignment horizontal="left" vertical="center" wrapText="1" indent="3"/>
    </xf>
    <xf fontId="1" fillId="2" borderId="13" applyFont="true" applyFill="true" applyBorder="true" applyAlignment="true">
      <alignment horizontal="center" vertical="center" wrapText="0"/>
    </xf>
    <xf fontId="2" fillId="2" borderId="11" applyFont="true" applyFill="true" applyBorder="true" applyAlignment="true">
      <alignment horizontal="left" vertical="center" wrapText="1" indent="1"/>
    </xf>
    <xf fontId="2" fillId="2" borderId="11" applyFont="true" applyFill="true" applyBorder="true" applyAlignment="true">
      <alignment horizontal="left" vertical="bottom" wrapText="1" indent="1"/>
    </xf>
    <xf numFmtId="51" fontId="4" fillId="6" borderId="2" applyNumberFormat="true" applyFont="true" applyFill="true" applyBorder="true" applyAlignment="true">
      <alignment horizontal="right" vertical="center" wrapText="1"/>
    </xf>
    <xf fontId="1" fillId="2" borderId="11" applyFont="true" applyFill="true" applyBorder="true" applyAlignment="true">
      <alignment horizontal="left" vertical="center" wrapText="1" indent="2"/>
    </xf>
    <xf fontId="1" fillId="4" borderId="11" applyFont="true" applyFill="true" applyBorder="true" applyAlignment="true">
      <alignment horizontal="center" vertical="center" wrapText="0"/>
    </xf>
    <xf fontId="1" fillId="7" applyFont="true" applyFill="true" applyAlignment="true">
      <alignment horizontal="left" vertical="bottom" wrapText="0"/>
    </xf>
    <xf fontId="2" borderId="1" applyFont="true" applyBorder="true" applyAlignment="true">
      <alignment horizontal="center" vertical="bottom" wrapText="1"/>
    </xf>
    <xf fontId="1" borderId="14" applyFont="true" applyBorder="true" applyAlignment="true">
      <alignment horizontal="center" vertical="center" wrapText="1"/>
    </xf>
    <xf fontId="1" borderId="9" applyFont="true" applyBorder="true" applyAlignment="true">
      <alignment horizontal="center" vertical="center" wrapText="1"/>
    </xf>
    <xf fontId="1" borderId="10" applyFont="true" applyBorder="true" applyAlignment="true">
      <alignment horizontal="center" vertical="center" wrapText="1"/>
    </xf>
    <xf fontId="1" borderId="8" applyFont="true" applyBorder="true" applyAlignment="true">
      <alignment horizontal="center" vertical="center" wrapText="1"/>
    </xf>
    <xf fontId="1" borderId="15" applyFont="true" applyBorder="true" applyAlignment="true">
      <alignment horizontal="center" vertical="center" wrapText="1"/>
    </xf>
    <xf fontId="1" borderId="16" applyFont="true" applyBorder="true" applyAlignment="true">
      <alignment horizontal="center" vertical="center" wrapText="1"/>
    </xf>
    <xf fontId="1" borderId="17" applyFont="true" applyBorder="true" applyAlignment="true">
      <alignment horizontal="center" vertical="center" wrapText="1"/>
    </xf>
    <xf fontId="1" fillId="2" borderId="17" applyFont="true" applyFill="true" applyBorder="true" applyAlignment="true">
      <alignment horizontal="center" vertical="center" wrapText="1"/>
    </xf>
    <xf fontId="2" applyFont="true" applyAlignment="true">
      <alignment horizontal="left" vertical="center" wrapText="1"/>
    </xf>
    <xf fontId="1" borderId="18" applyFont="true" applyBorder="true" applyAlignment="true">
      <alignment horizontal="center" vertical="center" wrapText="1"/>
    </xf>
    <xf fontId="1" borderId="7" applyFont="true" applyBorder="true" applyAlignment="true">
      <alignment horizontal="center" vertical="center" wrapText="1"/>
    </xf>
    <xf fontId="1" borderId="19" applyFont="true" applyBorder="true" applyAlignment="true">
      <alignment horizontal="center" vertical="center" wrapText="1"/>
    </xf>
    <xf fontId="1" fillId="8" borderId="18" applyFont="true" applyFill="true" applyBorder="true" applyAlignment="true">
      <alignment horizontal="center" vertical="center" wrapText="1"/>
    </xf>
    <xf fontId="1" fillId="8" borderId="7" applyFont="true" applyFill="true" applyBorder="true" applyAlignment="true">
      <alignment horizontal="center" vertical="center" wrapText="1"/>
    </xf>
    <xf fontId="1" fillId="8" borderId="19" applyFont="true" applyFill="true" applyBorder="true" applyAlignment="true">
      <alignment horizontal="center" vertical="center" wrapText="1"/>
    </xf>
    <xf fontId="1" fillId="7" borderId="11" applyFont="true" applyFill="true" applyBorder="true" applyAlignment="true">
      <alignment horizontal="center" vertical="center" wrapText="1"/>
    </xf>
    <xf fontId="1" fillId="8" borderId="2" applyFont="true" applyFill="true" applyBorder="true" applyAlignment="true">
      <alignment horizontal="center" vertical="center" wrapText="1"/>
    </xf>
    <xf fontId="1" applyFont="true" applyAlignment="true">
      <alignment horizontal="left" vertical="center" wrapText="1"/>
    </xf>
    <xf fontId="1" fillId="8" borderId="9" applyFont="true" applyFill="true" applyBorder="true" applyAlignment="true">
      <alignment horizontal="center" vertical="center" wrapText="1"/>
    </xf>
    <xf fontId="1" borderId="9" applyFont="true" applyBorder="true" applyAlignment="true">
      <alignment horizontal="center" vertical="center" wrapText="0"/>
    </xf>
    <xf fontId="1" fillId="8" borderId="9" applyFont="true" applyFill="true" applyBorder="true" applyAlignment="true">
      <alignment horizontal="center" vertical="center" wrapText="0"/>
    </xf>
    <xf fontId="2" fillId="2" borderId="2" applyFont="true" applyFill="true" applyBorder="true" applyAlignment="true">
      <alignment horizontal="center" vertical="center" wrapText="1"/>
    </xf>
    <xf fontId="4" fillId="8" borderId="2" applyFont="true" applyFill="true" applyBorder="true" applyAlignment="true">
      <alignment horizontal="right" vertical="center" wrapText="1"/>
    </xf>
    <xf fontId="4" fillId="8" borderId="3" applyFont="true" applyFill="true" applyBorder="true" applyAlignment="true">
      <alignment horizontal="center" vertical="center" wrapText="1"/>
    </xf>
    <xf fontId="4" fillId="8" borderId="14" applyFont="true" applyFill="true" applyBorder="true" applyAlignment="true">
      <alignment horizontal="center" vertical="center" wrapText="1"/>
    </xf>
    <xf fontId="4" fillId="2" borderId="2" applyFont="true" applyFill="true" applyBorder="true" applyAlignment="true">
      <alignment horizontal="center" vertical="center" wrapText="1"/>
    </xf>
    <xf fontId="1" fillId="2" borderId="11" applyFont="true" applyFill="true" applyBorder="true" applyAlignment="true">
      <alignment horizontal="left" vertical="center" wrapText="1" indent="4"/>
    </xf>
    <xf fontId="4" fillId="9" borderId="2" applyFont="true" applyFill="true" applyBorder="true" applyAlignment="true">
      <alignment horizontal="right" vertical="center" wrapText="1"/>
    </xf>
    <xf fontId="1" fillId="7" borderId="14" applyFont="true" applyFill="true" applyBorder="true" applyAlignment="true">
      <alignment horizontal="center" vertical="center" wrapText="1"/>
    </xf>
    <xf fontId="1" fillId="2" borderId="11" applyFont="true" applyFill="true" applyBorder="true" applyAlignment="true">
      <alignment horizontal="left" vertical="center" wrapText="1" indent="6"/>
    </xf>
    <xf fontId="4" fillId="8" borderId="2" applyFont="true" applyFill="true" applyBorder="true" applyAlignment="true">
      <alignment horizontal="center" vertical="center" wrapText="1"/>
    </xf>
    <xf fontId="4" fillId="9" borderId="20" applyFont="true" applyFill="true" applyBorder="true" applyAlignment="true">
      <alignment horizontal="right" vertical="center" wrapText="1"/>
    </xf>
    <xf fontId="4" fillId="10" borderId="2" applyFont="true" applyFill="true" applyBorder="true" applyAlignment="true">
      <alignment horizontal="center" vertical="center" wrapText="1"/>
    </xf>
    <xf fontId="4" fillId="10" borderId="2" applyFont="true" applyFill="true" applyBorder="true" applyAlignment="true">
      <alignment horizontal="right" vertical="center" wrapText="1"/>
    </xf>
    <xf fontId="1" fillId="4" borderId="11" applyFont="true" applyFill="true" applyBorder="true" applyAlignment="true">
      <alignment horizontal="left" vertical="center" wrapText="1" indent="4"/>
    </xf>
    <xf fontId="1" fillId="4" borderId="2" applyFont="true" applyFill="true" applyBorder="true" applyAlignment="true">
      <alignment horizontal="center" vertical="center" wrapText="1"/>
    </xf>
    <xf fontId="4" fillId="8" borderId="9" applyFont="true" applyFill="true" applyBorder="true" applyAlignment="true">
      <alignment horizontal="center" vertical="center" wrapText="1"/>
    </xf>
    <xf fontId="1" fillId="7" borderId="9" applyFont="true" applyFill="true" applyBorder="true" applyAlignment="true">
      <alignment horizontal="center" vertical="center" wrapText="1"/>
    </xf>
    <xf fontId="4" fillId="9" borderId="3" applyFont="true" applyFill="true" applyBorder="true" applyAlignment="true">
      <alignment horizontal="right" vertical="center" wrapText="1"/>
    </xf>
    <xf fontId="4" fillId="8" borderId="18" applyFont="true" applyFill="true" applyBorder="true" applyAlignment="true">
      <alignment horizontal="center" vertical="center" wrapText="1"/>
    </xf>
    <xf fontId="4" fillId="8" borderId="7" applyFont="true" applyFill="true" applyBorder="true" applyAlignment="true">
      <alignment horizontal="center" vertical="center" wrapText="1"/>
    </xf>
    <xf fontId="4" fillId="8" borderId="19" applyFont="true" applyFill="true" applyBorder="true" applyAlignment="true">
      <alignment horizontal="center" vertical="center" wrapText="1"/>
    </xf>
    <xf fontId="4" fillId="9" borderId="11" applyFont="true" applyFill="true" applyBorder="true" applyAlignment="true">
      <alignment horizontal="right" vertical="center" wrapText="1"/>
    </xf>
    <xf fontId="1" fillId="7" borderId="2" applyFont="true" applyFill="true" applyBorder="true" applyAlignment="true">
      <alignment horizontal="left" vertical="center" wrapText="1" indent="2"/>
    </xf>
    <xf fontId="4" fillId="9" borderId="21" applyFont="true" applyFill="true" applyBorder="true" applyAlignment="true">
      <alignment horizontal="right" vertical="center" wrapText="1"/>
    </xf>
    <xf fontId="1" fillId="7" borderId="11" applyFont="true" applyFill="true" applyBorder="true" applyAlignment="true">
      <alignment horizontal="left" vertical="center" wrapText="1" indent="2"/>
    </xf>
    <xf fontId="1" fillId="2" borderId="2" applyFont="true" applyFill="true" applyBorder="true" applyAlignment="true">
      <alignment horizontal="center" vertical="center" wrapText="0"/>
    </xf>
    <xf fontId="4" fillId="6" borderId="11" applyFont="true" applyFill="true" applyBorder="true" applyAlignment="true">
      <alignment horizontal="right" vertical="center" wrapText="1"/>
    </xf>
    <xf fontId="1" fillId="7" borderId="11" applyFont="true" applyFill="true" applyBorder="true" applyAlignment="true">
      <alignment horizontal="left" vertical="center" wrapText="1" indent="6"/>
    </xf>
    <xf fontId="1" fillId="7" borderId="2" applyFont="true" applyFill="true" applyBorder="true" applyAlignment="true">
      <alignment horizontal="center" vertical="center" wrapText="1"/>
    </xf>
    <xf fontId="1" fillId="7" borderId="11" applyFont="true" applyFill="true" applyBorder="true" applyAlignment="true">
      <alignment horizontal="left" vertical="center" wrapText="1" indent="4"/>
    </xf>
    <xf fontId="4" fillId="9" borderId="8" applyFont="true" applyFill="true" applyBorder="true" applyAlignment="true">
      <alignment horizontal="right" vertical="center" wrapText="1"/>
    </xf>
    <xf fontId="4" fillId="6" borderId="20" applyFont="true" applyFill="true" applyBorder="true" applyAlignment="true">
      <alignment horizontal="right" vertical="center" wrapText="1"/>
    </xf>
    <xf fontId="2" fillId="2" borderId="2" applyFont="true" applyFill="true" applyBorder="true" applyAlignment="true">
      <alignment horizontal="center" vertical="center" wrapText="0"/>
    </xf>
    <xf fontId="2" fillId="2" borderId="2" applyFont="true" applyFill="true" applyBorder="true" applyAlignment="true">
      <alignment horizontal="left" vertical="center" wrapText="1"/>
    </xf>
    <xf fontId="1" fillId="2" borderId="12" applyFont="true" applyFill="true" applyBorder="true" applyAlignment="true">
      <alignment horizontal="left" vertical="center" wrapText="1" indent="4"/>
    </xf>
    <xf fontId="1" fillId="2" borderId="3" applyFont="true" applyFill="true" applyBorder="true" applyAlignment="true">
      <alignment horizontal="center" vertical="center" wrapText="1"/>
    </xf>
    <xf fontId="1" fillId="2" borderId="18" applyFont="true" applyFill="true" applyBorder="true" applyAlignment="true">
      <alignment horizontal="center" vertical="center" wrapText="1"/>
    </xf>
    <xf fontId="1" fillId="2" borderId="2" applyFont="true" applyFill="true" applyBorder="true" applyAlignment="true">
      <alignment horizontal="left" vertical="center" wrapText="1" indent="4"/>
    </xf>
    <xf fontId="2" fillId="2" borderId="9" applyFont="true" applyFill="true" applyBorder="true" applyAlignment="true">
      <alignment horizontal="left" vertical="center" wrapText="1"/>
    </xf>
    <xf fontId="2" fillId="2" borderId="8" applyFont="true" applyFill="true" applyBorder="true" applyAlignment="true">
      <alignment horizontal="center" vertical="center" wrapText="0"/>
    </xf>
    <xf fontId="4" fillId="6" borderId="9" applyFont="true" applyFill="true" applyBorder="true" applyAlignment="true">
      <alignment horizontal="right" vertical="center" wrapText="1"/>
    </xf>
    <xf fontId="4" fillId="9" borderId="7" applyFont="true" applyFill="true" applyBorder="true" applyAlignment="true">
      <alignment horizontal="right" vertical="center" wrapText="1"/>
    </xf>
    <xf fontId="2" borderId="1" applyFont="true" applyBorder="true" applyAlignment="true">
      <alignment horizontal="center" vertical="center" wrapText="1"/>
    </xf>
    <xf fontId="1" borderId="22" applyFont="true" applyBorder="true" applyAlignment="true">
      <alignment horizontal="center" vertical="center" wrapText="1"/>
    </xf>
    <xf fontId="1" borderId="11" applyFont="true" applyBorder="true" applyAlignment="true">
      <alignment horizontal="center" vertical="center" wrapText="1"/>
    </xf>
    <xf fontId="1" fillId="10" borderId="2" applyFont="true" applyFill="true" applyBorder="true" applyAlignment="true">
      <alignment horizontal="center" vertical="center" wrapText="1"/>
    </xf>
    <xf fontId="1" fillId="10" borderId="9" applyFont="true" applyFill="true" applyBorder="true" applyAlignment="true">
      <alignment horizontal="center" vertical="center" wrapText="1"/>
    </xf>
    <xf fontId="1" borderId="14" applyFont="true" applyBorder="true" applyAlignment="true">
      <alignment horizontal="center" vertical="center" wrapText="0"/>
    </xf>
    <xf numFmtId="51" fontId="4" fillId="6" borderId="22" applyNumberFormat="true" applyFont="true" applyFill="true" applyBorder="true" applyAlignment="true">
      <alignment horizontal="right" vertical="center" wrapText="1"/>
    </xf>
    <xf fontId="4" fillId="2" borderId="2" applyFont="true" applyFill="true" applyBorder="true" applyAlignment="true">
      <alignment horizontal="right" vertical="center" wrapText="1"/>
    </xf>
    <xf fontId="4" fillId="10" borderId="14" applyFont="true" applyFill="true" applyBorder="true" applyAlignment="true">
      <alignment horizontal="center" vertical="center" wrapText="1"/>
    </xf>
    <xf fontId="4" fillId="10" borderId="9" applyFont="true" applyFill="true" applyBorder="true" applyAlignment="true">
      <alignment horizontal="center" vertical="center" wrapText="1"/>
    </xf>
    <xf fontId="4" fillId="10" borderId="3" applyFont="true" applyFill="true" applyBorder="true" applyAlignment="true">
      <alignment horizontal="center" vertical="center" wrapText="1"/>
    </xf>
    <xf fontId="4" fillId="10" applyFont="true" applyFill="true" applyAlignment="true">
      <alignment horizontal="left" vertical="bottom" wrapText="0"/>
    </xf>
    <xf fontId="1" fillId="2" borderId="14" applyFont="true" applyFill="true" applyBorder="true" applyAlignment="true">
      <alignment horizontal="center" vertical="center" wrapText="1"/>
    </xf>
    <xf fontId="2" fillId="2" borderId="3" applyFont="true" applyFill="true" applyBorder="true" applyAlignment="true">
      <alignment horizontal="left" vertical="center" wrapText="1"/>
    </xf>
    <xf fontId="1" borderId="11" applyFont="true" applyBorder="true" applyAlignment="true">
      <alignment horizontal="left" vertical="center" wrapText="1" indent="4"/>
    </xf>
    <xf fontId="5" applyFont="true" applyAlignment="true">
      <alignment horizontal="left"/>
    </xf>
    <xf fontId="6" applyFont="true" applyAlignment="true">
      <alignment horizontal="left"/>
    </xf>
    <xf fontId="1" fillId="2" borderId="2" applyFont="true" applyFill="true" applyBorder="true" applyAlignment="true">
      <alignment horizontal="left" vertical="center" wrapText="1" indent="2"/>
    </xf>
    <xf fontId="1" fillId="2" borderId="2" applyFont="true" applyFill="true" applyBorder="true" applyAlignment="true">
      <alignment horizontal="left" vertical="center" wrapText="1" indent="5"/>
    </xf>
    <xf fontId="1" fillId="2" borderId="2" applyFont="true" applyFill="true" applyBorder="true" applyAlignment="true">
      <alignment horizontal="left" vertical="center" wrapText="1" indent="6"/>
    </xf>
    <xf fontId="1" fillId="2" borderId="11" applyFont="true" applyFill="true" applyBorder="true" applyAlignment="true">
      <alignment horizontal="left" vertical="center" wrapText="1" indent="1"/>
    </xf>
    <xf fontId="1" applyFont="true" applyAlignment="true">
      <alignment horizontal="left" vertical="top" wrapText="1"/>
    </xf>
    <xf fontId="2" fillId="2" borderId="11" applyFont="true" applyFill="true" applyBorder="true" applyAlignment="true">
      <alignment horizontal="center" vertical="center" wrapText="0"/>
    </xf>
    <xf fontId="1" fillId="2" borderId="11" applyFont="true" applyFill="true" applyBorder="true" applyAlignment="true">
      <alignment horizontal="left" vertical="center" wrapText="1"/>
    </xf>
    <xf fontId="1" borderId="5" applyFont="true" applyBorder="true" applyAlignment="true">
      <alignment horizontal="center" vertical="bottom" wrapText="0"/>
    </xf>
    <xf fontId="1" borderId="4" applyFont="true" applyBorder="true" applyAlignment="true">
      <alignment horizontal="center" vertical="bottom" wrapText="0"/>
    </xf>
    <xf fontId="1" applyFont="true" applyAlignment="true">
      <alignment horizontal="center" vertical="top" wrapText="0"/>
    </xf>
    <xf fontId="1" borderId="1" applyFont="true" applyBorder="true" applyAlignment="true">
      <alignment horizontal="center" vertical="bottom" wrapText="0"/>
    </xf>
    <xf fontId="1" borderId="5" applyFont="true" applyBorder="true" applyAlignment="true">
      <alignment horizontal="left" vertical="bottom" wrapText="0"/>
    </xf>
    <xf fontId="1" applyFont="true" applyAlignment="true">
      <alignment horizontal="center" vertical="bottom" wrapText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&#65279;<?xml version="1.0" encoding="UTF-8" standalone="yes"?>
<Relationships xmlns="http://schemas.openxmlformats.org/package/2006/relationships">
	<Relationship Id="rId1" Type="http://schemas.openxmlformats.org/officeDocument/2006/relationships/worksheet" Target="worksheets/sheet1.xml"/>
	<Relationship Id="rId2" Type="http://schemas.openxmlformats.org/officeDocument/2006/relationships/worksheet" Target="worksheets/sheet2.xml"/>
	<Relationship Id="rId3" Type="http://schemas.openxmlformats.org/officeDocument/2006/relationships/worksheet" Target="worksheets/sheet3.xml"/>
	<Relationship Id="rId4" Type="http://schemas.openxmlformats.org/officeDocument/2006/relationships/worksheet" Target="worksheets/sheet4.xml"/>
	<Relationship Id="rId5" Type="http://schemas.openxmlformats.org/officeDocument/2006/relationships/worksheet" Target="worksheets/sheet5.xml"/>
	<Relationship Id="rId6" Type="http://schemas.openxmlformats.org/officeDocument/2006/relationships/worksheet" Target="worksheets/sheet6.xml"/>
	<Relationship Id="rId7" Type="http://schemas.openxmlformats.org/officeDocument/2006/relationships/worksheet" Target="worksheets/sheet7.xml"/>
	<Relationship Id="rId8" Type="http://schemas.openxmlformats.org/officeDocument/2006/relationships/styles" Target="styles.xml"/>
	<Relationship Id="rId9" Type="http://schemas.openxmlformats.org/officeDocument/2006/relationships/sharedStrings" Target="sharedStrings.xml"/>
</Relationships>
</file>

<file path=xl/drawings/_rels/drawing1.xml.rels>&#65279;<?xml version="1.0" encoding="UTF-8" standalone="yes"?>
<Relationships xmlns="http://schemas.openxmlformats.org/package/2006/relationships"/>
</file>

<file path=xl/drawings/_rels/drawing2.xml.rels>&#65279;<?xml version="1.0" encoding="UTF-8" standalone="yes"?>
<Relationships xmlns="http://schemas.openxmlformats.org/package/2006/relationships"/>
</file>

<file path=xl/drawings/_rels/drawing3.xml.rels>&#65279;<?xml version="1.0" encoding="UTF-8" standalone="yes"?>
<Relationships xmlns="http://schemas.openxmlformats.org/package/2006/relationships"/>
</file>

<file path=xl/drawings/_rels/drawing4.xml.rels>&#65279;<?xml version="1.0" encoding="UTF-8" standalone="yes"?>
<Relationships xmlns="http://schemas.openxmlformats.org/package/2006/relationships"/>
</file>

<file path=xl/drawings/_rels/drawing5.xml.rels>&#65279;<?xml version="1.0" encoding="UTF-8" standalone="yes"?>
<Relationships xmlns="http://schemas.openxmlformats.org/package/2006/relationships"/>
</file>

<file path=xl/drawings/_rels/drawing6.xml.rels>&#65279;<?xml version="1.0" encoding="UTF-8" standalone="yes"?>
<Relationships xmlns="http://schemas.openxmlformats.org/package/2006/relationships"/>
</file>

<file path=xl/drawings/_rels/drawing7.xml.rels>&#65279;<?xml version="1.0" encoding="UTF-8" standalone="yes"?>
<Relationships xmlns="http://schemas.openxmlformats.org/package/2006/relationships"/>
</file>

<file path=xl/drawings/_rels/vmlDrawingHF1.vml.rels>&#65279;<?xml version="1.0" encoding="UTF-8" standalone="yes"?>
<Relationships xmlns="http://schemas.openxmlformats.org/package/2006/relationships"/>
</file>

<file path=xl/drawings/_rels/vmlDrawingHF2.vml.rels>&#65279;<?xml version="1.0" encoding="UTF-8" standalone="yes"?>
<Relationships xmlns="http://schemas.openxmlformats.org/package/2006/relationships"/>
</file>

<file path=xl/drawings/_rels/vmlDrawingHF3.vml.rels>&#65279;<?xml version="1.0" encoding="UTF-8" standalone="yes"?>
<Relationships xmlns="http://schemas.openxmlformats.org/package/2006/relationships"/>
</file>

<file path=xl/drawings/_rels/vmlDrawingHF4.vml.rels>&#65279;<?xml version="1.0" encoding="UTF-8" standalone="yes"?>
<Relationships xmlns="http://schemas.openxmlformats.org/package/2006/relationships"/>
</file>

<file path=xl/drawings/_rels/vmlDrawingHF5.vml.rels>&#65279;<?xml version="1.0" encoding="UTF-8" standalone="yes"?>
<Relationships xmlns="http://schemas.openxmlformats.org/package/2006/relationships"/>
</file>

<file path=xl/drawings/_rels/vmlDrawingHF6.vml.rels>&#65279;<?xml version="1.0" encoding="UTF-8" standalone="yes"?>
<Relationships xmlns="http://schemas.openxmlformats.org/package/2006/relationships"/>
</file>

<file path=xl/drawings/_rels/vmlDrawingHF7.vml.rels>&#65279;<?xml version="1.0" encoding="UTF-8" standalone="yes"?>
<Relationships xmlns="http://schemas.openxmlformats.org/package/2006/relationships"/>
</file>

<file path=xl/drawings/drawing1.xml><?xml version="1.0" encoding="utf-8"?>
<wsDr xmlns="http://schemas.openxmlformats.org/drawingml/2006/spreadsheetDrawing" xmlns:a="http://schemas.openxmlformats.org/drawingml/2006/main"/>
</file>

<file path=xl/drawings/drawing2.xml><?xml version="1.0" encoding="utf-8"?>
<wsDr xmlns="http://schemas.openxmlformats.org/drawingml/2006/spreadsheetDrawing" xmlns:a="http://schemas.openxmlformats.org/drawingml/2006/main"/>
</file>

<file path=xl/drawings/drawing3.xml><?xml version="1.0" encoding="utf-8"?>
<wsDr xmlns="http://schemas.openxmlformats.org/drawingml/2006/spreadsheetDrawing" xmlns:a="http://schemas.openxmlformats.org/drawingml/2006/main"/>
</file>

<file path=xl/drawings/drawing4.xml><?xml version="1.0" encoding="utf-8"?>
<wsDr xmlns="http://schemas.openxmlformats.org/drawingml/2006/spreadsheetDrawing" xmlns:a="http://schemas.openxmlformats.org/drawingml/2006/main"/>
</file>

<file path=xl/drawings/drawing5.xml><?xml version="1.0" encoding="utf-8"?>
<wsDr xmlns="http://schemas.openxmlformats.org/drawingml/2006/spreadsheetDrawing" xmlns:a="http://schemas.openxmlformats.org/drawingml/2006/main"/>
</file>

<file path=xl/drawings/drawing6.xml><?xml version="1.0" encoding="utf-8"?>
<wsDr xmlns="http://schemas.openxmlformats.org/drawingml/2006/spreadsheetDrawing" xmlns:a="http://schemas.openxmlformats.org/drawingml/2006/main"/>
</file>

<file path=xl/drawings/drawing7.xml><?xml version="1.0" encoding="utf-8"?>
<wsDr xmlns="http://schemas.openxmlformats.org/drawingml/2006/spreadsheetDrawing" xmlns:a="http://schemas.openxmlformats.org/drawingml/2006/main"/>
</file>

<file path=xl/worksheets/_rels/sheet1.xml.rels>&#65279;<?xml version="1.0" encoding="UTF-8" standalone="yes"?>
<Relationships xmlns="http://schemas.openxmlformats.org/package/2006/relationships">
	<Relationship Id="rId1" Type="http://schemas.openxmlformats.org/officeDocument/2006/relationships/drawing" Target="../drawings/drawing1.xml"/>
	<Relationship Id="rId2" Type="http://schemas.openxmlformats.org/officeDocument/2006/relationships/vmlDrawing" Target="../drawings/vmlDrawing1.vml"/>
	<Relationship Id="rId3" Type="http://schemas.openxmlformats.org/officeDocument/2006/relationships/comments" Target="../comments1.xml"/>
	<Relationship Id="rId5" Type="http://schemas.openxmlformats.org/officeDocument/2006/relationships/vmlDrawing" Target="../drawings/vmlDrawingHF1.vml"/>
</Relationships>
</file>

<file path=xl/worksheets/_rels/sheet2.xml.rels>&#65279;<?xml version="1.0" encoding="UTF-8" standalone="yes"?>
<Relationships xmlns="http://schemas.openxmlformats.org/package/2006/relationships">
	<Relationship Id="rId1" Type="http://schemas.openxmlformats.org/officeDocument/2006/relationships/drawing" Target="../drawings/drawing2.xml"/>
	<Relationship Id="rId2" Type="http://schemas.openxmlformats.org/officeDocument/2006/relationships/vmlDrawing" Target="../drawings/vmlDrawing2.vml"/>
	<Relationship Id="rId3" Type="http://schemas.openxmlformats.org/officeDocument/2006/relationships/comments" Target="../comments2.xml"/>
	<Relationship Id="rId5" Type="http://schemas.openxmlformats.org/officeDocument/2006/relationships/vmlDrawing" Target="../drawings/vmlDrawingHF2.vml"/>
</Relationships>
</file>

<file path=xl/worksheets/_rels/sheet3.xml.rels>&#65279;<?xml version="1.0" encoding="UTF-8" standalone="yes"?>
<Relationships xmlns="http://schemas.openxmlformats.org/package/2006/relationships">
	<Relationship Id="rId1" Type="http://schemas.openxmlformats.org/officeDocument/2006/relationships/drawing" Target="../drawings/drawing3.xml"/>
	<Relationship Id="rId2" Type="http://schemas.openxmlformats.org/officeDocument/2006/relationships/vmlDrawing" Target="../drawings/vmlDrawing3.vml"/>
	<Relationship Id="rId3" Type="http://schemas.openxmlformats.org/officeDocument/2006/relationships/comments" Target="../comments3.xml"/>
	<Relationship Id="rId5" Type="http://schemas.openxmlformats.org/officeDocument/2006/relationships/vmlDrawing" Target="../drawings/vmlDrawingHF3.vml"/>
</Relationships>
</file>

<file path=xl/worksheets/_rels/sheet4.xml.rels>&#65279;<?xml version="1.0" encoding="UTF-8" standalone="yes"?>
<Relationships xmlns="http://schemas.openxmlformats.org/package/2006/relationships">
	<Relationship Id="rId1" Type="http://schemas.openxmlformats.org/officeDocument/2006/relationships/drawing" Target="../drawings/drawing4.xml"/>
	<Relationship Id="rId2" Type="http://schemas.openxmlformats.org/officeDocument/2006/relationships/vmlDrawing" Target="../drawings/vmlDrawing4.vml"/>
	<Relationship Id="rId3" Type="http://schemas.openxmlformats.org/officeDocument/2006/relationships/comments" Target="../comments4.xml"/>
	<Relationship Id="rId5" Type="http://schemas.openxmlformats.org/officeDocument/2006/relationships/vmlDrawing" Target="../drawings/vmlDrawingHF4.vml"/>
</Relationships>
</file>

<file path=xl/worksheets/_rels/sheet5.xml.rels>&#65279;<?xml version="1.0" encoding="UTF-8" standalone="yes"?>
<Relationships xmlns="http://schemas.openxmlformats.org/package/2006/relationships">
	<Relationship Id="rId1" Type="http://schemas.openxmlformats.org/officeDocument/2006/relationships/drawing" Target="../drawings/drawing5.xml"/>
	<Relationship Id="rId2" Type="http://schemas.openxmlformats.org/officeDocument/2006/relationships/vmlDrawing" Target="../drawings/vmlDrawing5.vml"/>
	<Relationship Id="rId3" Type="http://schemas.openxmlformats.org/officeDocument/2006/relationships/comments" Target="../comments5.xml"/>
	<Relationship Id="rId5" Type="http://schemas.openxmlformats.org/officeDocument/2006/relationships/vmlDrawing" Target="../drawings/vmlDrawingHF5.vml"/>
</Relationships>
</file>

<file path=xl/worksheets/_rels/sheet6.xml.rels>&#65279;<?xml version="1.0" encoding="UTF-8" standalone="yes"?>
<Relationships xmlns="http://schemas.openxmlformats.org/package/2006/relationships">
	<Relationship Id="rId1" Type="http://schemas.openxmlformats.org/officeDocument/2006/relationships/drawing" Target="../drawings/drawing6.xml"/>
	<Relationship Id="rId2" Type="http://schemas.openxmlformats.org/officeDocument/2006/relationships/vmlDrawing" Target="../drawings/vmlDrawing6.vml"/>
	<Relationship Id="rId3" Type="http://schemas.openxmlformats.org/officeDocument/2006/relationships/comments" Target="../comments6.xml"/>
	<Relationship Id="rId5" Type="http://schemas.openxmlformats.org/officeDocument/2006/relationships/vmlDrawing" Target="../drawings/vmlDrawingHF6.vml"/>
</Relationships>
</file>

<file path=xl/worksheets/_rels/sheet7.xml.rels>&#65279;<?xml version="1.0" encoding="UTF-8" standalone="yes"?>
<Relationships xmlns="http://schemas.openxmlformats.org/package/2006/relationships">
	<Relationship Id="rId1" Type="http://schemas.openxmlformats.org/officeDocument/2006/relationships/drawing" Target="../drawings/drawing7.xml"/>
	<Relationship Id="rId2" Type="http://schemas.openxmlformats.org/officeDocument/2006/relationships/vmlDrawing" Target="../drawings/vmlDrawing7.vml"/>
	<Relationship Id="rId3" Type="http://schemas.openxmlformats.org/officeDocument/2006/relationships/comments" Target="../comments7.xml"/>
	<Relationship Id="rId5" Type="http://schemas.openxmlformats.org/officeDocument/2006/relationships/vmlDrawing" Target="../drawings/vmlDrawingHF7.vml"/>
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false" summaryRight="false"/>
    <pageSetUpPr autoPageBreaks="false" fitToPage="false"/>
  </sheetPr>
  <dimension ref="K49"/>
  <sheetViews>
    <sheetView workbookViewId="0"/>
  </sheetViews>
  <sheetFormatPr defaultColWidth="10.5" customHeight="true" defaultRowHeight="11.429"/>
  <cols>
    <col min="1" max="1" width="0.66796875" style="1" customWidth="true"/>
    <col min="2" max="2" width="126.83203125" style="1" customWidth="true"/>
    <col min="3" max="3" width="13.66796875" style="1" customWidth="true"/>
    <col min="4" max="4" width="22.66796875" style="1" customWidth="true"/>
    <col min="5" max="5" width="22.66796875" style="1" customWidth="true"/>
    <col min="6" max="6" width="22.66796875" style="1" customWidth="true"/>
    <col min="7" max="7" width="22.66796875" style="1" customWidth="true"/>
    <col min="8" max="8" width="22.66796875" style="1" customWidth="true"/>
    <col min="9" max="9" width="22.66796875" style="1" customWidth="true"/>
    <col min="10" max="10" width="22.66796875" style="1" customWidth="true"/>
    <col min="11" max="11" width="22.66796875" style="1" customWidth="true"/>
  </cols>
  <sheetData>
    <row r="1" ht="3" customHeight="true" s="2" customFormat="true">
      <c r="A1" s="3" t="s">
        <v>0</v>
      </c>
    </row>
    <row r="2" ht="18" customHeight="true" s="4" customFormat="true">
      <c r="B2" s="5" t="s">
        <v>1</v>
      </c>
      <c r="C2" s="5" t="e"/>
      <c r="D2" s="5" t="e"/>
      <c r="E2" s="5" t="e"/>
      <c r="F2" s="5" t="e"/>
      <c r="G2" s="5" t="e"/>
      <c r="H2" s="5" t="e"/>
      <c r="I2" s="5" t="e"/>
      <c r="J2" s="5" t="e"/>
      <c r="K2" s="5" t="e"/>
    </row>
    <row r="3" ht="13" customHeight="true" s="2" customFormat="true">
      <c r="B3" s="5" t="s">
        <v>2</v>
      </c>
      <c r="C3" s="5" t="e"/>
      <c r="D3" s="5" t="e"/>
      <c r="E3" s="5" t="e"/>
      <c r="F3" s="5" t="e"/>
      <c r="G3" s="5" t="e"/>
      <c r="H3" s="5" t="e"/>
      <c r="I3" s="5" t="e"/>
      <c r="J3" s="5" t="e"/>
      <c r="K3" s="5" t="e"/>
    </row>
    <row r="4" ht="13" customHeight="true" s="2" customFormat="true">
      <c r="H4" s="6" t="e"/>
      <c r="I4" s="7" t="s">
        <v>3</v>
      </c>
      <c r="J4" s="7" t="e"/>
      <c r="K4" s="7" t="e"/>
    </row>
    <row r="5" ht="16" customHeight="true" s="2" customFormat="true">
      <c r="H5" s="9" t="s">
        <v>4</v>
      </c>
      <c r="I5" s="10" t="e"/>
      <c r="J5" s="10" t="e"/>
      <c r="K5" s="10" t="e"/>
    </row>
    <row r="6" ht="16" customHeight="true" s="2" customFormat="true">
      <c r="G6" s="11" t="s">
        <v>5</v>
      </c>
      <c r="H6" s="11" t="e"/>
      <c r="I6" s="13" t="s">
        <v>6</v>
      </c>
      <c r="J6" s="13" t="s">
        <v>7</v>
      </c>
      <c r="K6" s="13" t="s">
        <v>8</v>
      </c>
    </row>
    <row r="7" ht="16" customHeight="true" s="2" customFormat="true">
      <c r="B7" s="2" t="s">
        <v>9</v>
      </c>
      <c r="C7" s="14" t="e"/>
      <c r="D7" s="14" t="e"/>
      <c r="E7" s="14" t="e"/>
      <c r="F7" s="14" t="e"/>
      <c r="G7" s="14" t="e"/>
      <c r="H7" s="12" t="s">
        <v>10</v>
      </c>
      <c r="I7" s="8" t="e"/>
      <c r="J7" s="8" t="e"/>
      <c r="K7" s="8" t="e"/>
    </row>
    <row r="8" ht="16" customHeight="true" s="2" customFormat="true">
      <c r="B8" s="2" t="s">
        <v>11</v>
      </c>
      <c r="H8" s="12" t="s">
        <v>12</v>
      </c>
      <c r="I8" s="8" t="e"/>
      <c r="J8" s="8" t="e"/>
      <c r="K8" s="8" t="e"/>
    </row>
    <row r="9" ht="16" customHeight="true" s="2" customFormat="true">
      <c r="B9" s="2" t="s">
        <v>13</v>
      </c>
      <c r="C9" s="14" t="e"/>
      <c r="D9" s="14" t="e"/>
      <c r="E9" s="14" t="e"/>
      <c r="F9" s="14" t="e"/>
      <c r="G9" s="14" t="e"/>
      <c r="H9" s="12" t="s">
        <v>14</v>
      </c>
      <c r="I9" s="10" t="e"/>
      <c r="J9" s="10" t="e"/>
      <c r="K9" s="10" t="e"/>
    </row>
    <row r="10" ht="16" customHeight="true" s="2" customFormat="true">
      <c r="B10" s="16" t="s">
        <v>15</v>
      </c>
      <c r="C10" s="16" t="e"/>
      <c r="D10" s="16" t="e"/>
      <c r="H10" s="18" t="s">
        <v>16</v>
      </c>
      <c r="I10" s="13" t="e"/>
      <c r="J10" s="13" t="e"/>
      <c r="K10" s="13" t="e"/>
    </row>
    <row r="11" ht="16" customHeight="true" s="2" customFormat="true">
      <c r="B11" s="22" t="e"/>
      <c r="C11" s="22" t="e"/>
      <c r="D11" s="22" t="e"/>
      <c r="E11" s="22" t="e"/>
      <c r="F11" s="22" t="e"/>
      <c r="G11" s="22" t="e"/>
      <c r="H11" s="17" t="e"/>
      <c r="I11" s="19" t="e"/>
      <c r="J11" s="20" t="e"/>
      <c r="K11" s="21" t="e"/>
    </row>
    <row r="12" ht="16" customHeight="true" s="2" customFormat="true">
      <c r="B12" s="24" t="s">
        <v>17</v>
      </c>
      <c r="C12" s="2" t="s">
        <v>18</v>
      </c>
    </row>
    <row r="13" ht="3" customHeight="true" s="2" customFormat="true"/>
    <row r="14" ht="16" customHeight="true" s="2" customFormat="true">
      <c r="A14" s="25" t="e"/>
      <c r="B14" s="26" t="s">
        <v>19</v>
      </c>
      <c r="C14" s="26" t="s">
        <v>20</v>
      </c>
      <c r="D14" s="26" t="s">
        <v>21</v>
      </c>
      <c r="E14" s="27" t="e"/>
    </row>
    <row r="15" ht="16" customHeight="true" s="2" customFormat="true">
      <c r="A15" s="28" t="e"/>
      <c r="B15" s="29" t="s">
        <v>22</v>
      </c>
      <c r="C15" s="29" t="s">
        <v>23</v>
      </c>
      <c r="D15" s="29" t="s">
        <v>24</v>
      </c>
      <c r="E15" s="2" t="e"/>
    </row>
    <row r="16" ht="40" customHeight="true" s="2" customFormat="true">
      <c r="A16" s="25" t="e"/>
      <c r="B16" s="30" t="s">
        <v>25</v>
      </c>
      <c r="C16" s="31" t="s">
        <v>26</v>
      </c>
      <c r="D16" s="32" t="b">
        <f>=IF((IF((G22 * 1000)="-",0,(G22 * 1000))+IF((K22 * 1000)="-",0,(K22 * 1000))+IF((G48 * 1000)="-",0,(G48 * 1000))+IF((K48 * 1000)="-",0,(K48 * 1000)))=0,0,1)</f>
      </c>
      <c r="E16" s="27" t="e"/>
    </row>
    <row r="17" ht="3" customHeight="true" s="2" customFormat="true"/>
    <row r="18" ht="16" customHeight="true" s="2" customFormat="true">
      <c r="B18" s="33" t="s">
        <v>27</v>
      </c>
      <c r="C18" s="33" t="e"/>
      <c r="D18" s="33" t="e"/>
      <c r="E18" s="33" t="e"/>
      <c r="F18" s="33" t="e"/>
      <c r="G18" s="33" t="e"/>
      <c r="H18" s="33" t="e"/>
      <c r="I18" s="33" t="e"/>
      <c r="J18" s="33" t="e"/>
      <c r="K18" s="33" t="e"/>
    </row>
    <row r="19" ht="3" customHeight="true" s="2" customFormat="true"/>
    <row r="20" ht="174" customHeight="true" s="2" customFormat="true">
      <c r="A20" s="25" t="e"/>
      <c r="B20" s="34" t="s">
        <v>28</v>
      </c>
      <c r="C20" s="34" t="s">
        <v>29</v>
      </c>
      <c r="D20" s="34" t="s">
        <v>30</v>
      </c>
      <c r="E20" s="34" t="s">
        <v>31</v>
      </c>
      <c r="F20" s="34" t="s">
        <v>32</v>
      </c>
      <c r="G20" s="34" t="s">
        <v>33</v>
      </c>
      <c r="H20" s="34" t="s">
        <v>34</v>
      </c>
      <c r="I20" s="34" t="s">
        <v>35</v>
      </c>
      <c r="J20" s="34" t="s">
        <v>36</v>
      </c>
      <c r="K20" s="34" t="s">
        <v>37</v>
      </c>
    </row>
    <row r="21" ht="16" customHeight="true" s="2" customFormat="true">
      <c r="A21" s="28" t="e"/>
      <c r="B21" s="35" t="s">
        <v>22</v>
      </c>
      <c r="C21" s="36" t="s">
        <v>23</v>
      </c>
      <c r="D21" s="36" t="s">
        <v>24</v>
      </c>
      <c r="E21" s="36" t="s">
        <v>38</v>
      </c>
      <c r="F21" s="36" t="s">
        <v>39</v>
      </c>
      <c r="G21" s="36" t="s">
        <v>40</v>
      </c>
      <c r="H21" s="36" t="s">
        <v>41</v>
      </c>
      <c r="I21" s="36" t="s">
        <v>42</v>
      </c>
      <c r="J21" s="36" t="s">
        <v>43</v>
      </c>
      <c r="K21" s="36" t="s">
        <v>44</v>
      </c>
    </row>
    <row r="22" ht="32" customHeight="true" s="2" customFormat="true">
      <c r="A22" s="25" t="e"/>
      <c r="B22" s="37" t="s">
        <v>45</v>
      </c>
      <c r="C22" s="38" t="s">
        <v>46</v>
      </c>
      <c r="D22" s="32" t="e"/>
      <c r="E22" s="32" t="e"/>
      <c r="F22" s="32" t="e"/>
      <c r="G22" s="32" t="b">
        <f>=IF(G23="-",0,G23) + IF(G45="-",0,G45) + IF(G46="-",0,G46) + IF(G47="-",0,G47) </f>
      </c>
      <c r="H22" s="32" t="b">
        <f>=IF(H23="-",0,H23) + IF(H45="-",0,H45) + IF(H46="-",0,H46) + IF(H47="-",0,H47) </f>
      </c>
      <c r="I22" s="32" t="b">
        <f>=IF(I23="-",0,I23) + IF(I45="-",0,I45) + IF(I46="-",0,I46) + IF(I47="-",0,I47) </f>
      </c>
      <c r="J22" s="32" t="e"/>
      <c r="K22" s="32" t="b">
        <f>=IF(K23="-",0,K23) + IF(K45="-",0,K45) + IF(K46="-",0,K46) </f>
      </c>
    </row>
    <row r="23" ht="32" customHeight="true" s="2" customFormat="true">
      <c r="A23" s="25" t="e"/>
      <c r="B23" s="39" t="s">
        <v>47</v>
      </c>
      <c r="C23" s="40" t="s">
        <v>48</v>
      </c>
      <c r="D23" s="41" t="n">
        <v>0</v>
      </c>
      <c r="E23" s="41" t="n">
        <v>0</v>
      </c>
      <c r="F23" s="41" t="n">
        <v>0</v>
      </c>
      <c r="G23" s="41" t="b">
        <f>=IF(G24="-",0,G24) + IF(G25="-",0,G25) + IF(G29="-",0,G29) + IF(G35="-",0,G35) + IF(G38="-",0,G38) + IF(G39="-",0,G39) + IF(G40="-",0,G40) + IF(G41="-",0,G41) + IF(G42="-",0,G42) </f>
      </c>
      <c r="H23" s="41" t="b">
        <f>=IF(H24="-",0,H24) + IF(H25="-",0,H25) + IF(H29="-",0,H29) + IF(H35="-",0,H35) + IF(H38="-",0,H38) + IF(H39="-",0,H39) + IF(H40="-",0,H40) + IF(H41="-",0,H41) + IF(H42="-",0,H42) </f>
      </c>
      <c r="I23" s="41" t="b">
        <f>=IF(I24="-",0,I24) + IF(I25="-",0,I25) + IF(I29="-",0,I29) + IF(I35="-",0,I35) + IF(I40="-",0,I40) + IF(I42="-",0,I42) </f>
      </c>
      <c r="J23" s="41" t="n">
        <v>0</v>
      </c>
      <c r="K23" s="32" t="b">
        <f>=IF(K24="-",0,K24) + IF(K25="-",0,K25) + IF(K29="-",0,K29) + IF(K35="-",0,K35) + IF(K40="-",0,K40) + IF(K42="-",0,K42) </f>
      </c>
    </row>
    <row r="24" ht="32" customHeight="true" s="2" customFormat="true">
      <c r="A24" s="42" t="e"/>
      <c r="B24" s="43" t="s">
        <v>49</v>
      </c>
      <c r="C24" s="44" t="s">
        <v>50</v>
      </c>
      <c r="D24" s="45" t="e"/>
      <c r="E24" s="45" t="e"/>
      <c r="F24" s="45" t="e"/>
      <c r="G24" s="46" t="b">
        <f>=IF(H24="-",0,H24) + IF(I24="-",0,I24) </f>
      </c>
      <c r="H24" s="46" t="b">
        <f>=IF('Раздел 10-5'!D15="-",0,'Раздел 10-5'!D15) </f>
      </c>
      <c r="I24" s="46" t="b">
        <f>=IF('Раздел 10-5'!E15="-",0,'Раздел 10-5'!E15) </f>
      </c>
      <c r="J24" s="46" t="e"/>
      <c r="K24" s="46" t="b">
        <f>=IF('Раздел 10-5'!F15="-",0,'Раздел 10-5'!F15) </f>
      </c>
    </row>
    <row r="25" ht="32" customHeight="true" s="2" customFormat="true">
      <c r="A25" s="42" t="e"/>
      <c r="B25" s="47" t="s">
        <v>51</v>
      </c>
      <c r="C25" s="44" t="s">
        <v>52</v>
      </c>
      <c r="D25" s="46" t="e"/>
      <c r="E25" s="46" t="e"/>
      <c r="F25" s="46" t="e"/>
      <c r="G25" s="46" t="b">
        <f>=IF(G26="-",0,G26) + IF(G27="-",0,G27) + IF(G28="-",0,G28) </f>
      </c>
      <c r="H25" s="46" t="b">
        <f>=IF(H26="-",0,H26) + IF(H27="-",0,H27) + IF(H28="-",0,H28) </f>
      </c>
      <c r="I25" s="46" t="b">
        <f>=IF(I26="-",0,I26) </f>
      </c>
      <c r="J25" s="46" t="e"/>
      <c r="K25" s="46" t="b">
        <f>=IF(K26="-",0,K26) </f>
      </c>
    </row>
    <row r="26" ht="16" customHeight="true" s="2" customFormat="true">
      <c r="A26" s="25" t="e"/>
      <c r="B26" s="48" t="s">
        <v>53</v>
      </c>
      <c r="C26" s="49" t="s">
        <v>54</v>
      </c>
      <c r="D26" s="45" t="e"/>
      <c r="E26" s="45" t="e"/>
      <c r="F26" s="45" t="e"/>
      <c r="G26" s="46" t="b">
        <f>=IF(H26="-",0,H26) + IF(I26="-",0,I26) </f>
      </c>
      <c r="H26" s="46" t="b">
        <f>=IF('Раздел 10-2'!D9="-",0,'Раздел 10-2'!D9) + IF('Раздел 10-3'!D10="-",0,'Раздел 10-3'!D10) + IF('Раздел 10-4'!D8="-",0,'Раздел 10-4'!D8) + IF('Раздел 10-5'!D9="-",0,'Раздел 10-5'!D9) + IF('Раздел 10-6'!D35="-",0,'Раздел 10-6'!D35) </f>
      </c>
      <c r="I26" s="46" t="b">
        <f>=IF('Раздел 10-2'!K9="-",0,'Раздел 10-2'!K9) + IF('Раздел 10-3'!K10="-",0,'Раздел 10-3'!K10) </f>
      </c>
      <c r="J26" s="46" t="e"/>
      <c r="K26" s="46" t="b">
        <f>=IF('Раздел 10-2'!L9="-",0,'Раздел 10-2'!L9) + IF('Раздел 10-3'!L10="-",0,'Раздел 10-3'!L10) </f>
      </c>
    </row>
    <row r="27" ht="32" customHeight="true" s="2" customFormat="true">
      <c r="A27" s="25" t="e"/>
      <c r="B27" s="48" t="s">
        <v>55</v>
      </c>
      <c r="C27" s="49" t="s">
        <v>56</v>
      </c>
      <c r="D27" s="45" t="e"/>
      <c r="E27" s="46" t="e"/>
      <c r="F27" s="45" t="e"/>
      <c r="G27" s="46" t="b">
        <f>=IF(H27="-",0,H27) </f>
      </c>
      <c r="H27" s="46" t="b">
        <f>=IF('Раздел 10-2'!I69="-",0,'Раздел 10-2'!I69) </f>
      </c>
      <c r="I27" s="50" t="s">
        <v>57</v>
      </c>
      <c r="J27" s="46" t="e"/>
      <c r="K27" s="50" t="s">
        <v>57</v>
      </c>
    </row>
    <row r="28" ht="32" customHeight="true" s="2" customFormat="true">
      <c r="A28" s="25" t="e"/>
      <c r="B28" s="48" t="s">
        <v>58</v>
      </c>
      <c r="C28" s="49" t="s">
        <v>59</v>
      </c>
      <c r="D28" s="45" t="e"/>
      <c r="E28" s="46" t="e"/>
      <c r="F28" s="45" t="e"/>
      <c r="G28" s="46" t="b">
        <f>=IF(H28="-",0,H28) </f>
      </c>
      <c r="H28" s="46" t="b">
        <f>=IF('Раздел 10-7'!D11="-",0,'Раздел 10-7'!D11) </f>
      </c>
      <c r="I28" s="50" t="s">
        <v>57</v>
      </c>
      <c r="J28" s="46" t="e"/>
      <c r="K28" s="50" t="s">
        <v>57</v>
      </c>
    </row>
    <row r="29" ht="16" customHeight="true" s="2" customFormat="true">
      <c r="A29" s="25" t="e"/>
      <c r="B29" s="43" t="s">
        <v>60</v>
      </c>
      <c r="C29" s="44" t="s">
        <v>61</v>
      </c>
      <c r="D29" s="46" t="e"/>
      <c r="E29" s="46" t="e"/>
      <c r="F29" s="46" t="e"/>
      <c r="G29" s="46" t="b">
        <f>=IF(G30="-",0,G30) + IF(G32="-",0,G32) + IF(G33="-",0,G33) + IF(G34="-",0,G34) </f>
      </c>
      <c r="H29" s="46" t="b">
        <f>=IF(H30="-",0,H30) + IF(H32="-",0,H32) + IF(H33="-",0,H33) + IF(H34="-",0,H34) </f>
      </c>
      <c r="I29" s="46" t="b">
        <f>=IF(I32="-",0,I32) </f>
      </c>
      <c r="J29" s="46" t="e"/>
      <c r="K29" s="46" t="b">
        <f>=IF(K32="-",0,K32) </f>
      </c>
    </row>
    <row r="30" ht="16" customHeight="true" s="2" customFormat="true">
      <c r="A30" s="25" t="e"/>
      <c r="B30" s="48" t="s">
        <v>62</v>
      </c>
      <c r="C30" s="49" t="s">
        <v>63</v>
      </c>
      <c r="D30" s="45" t="e"/>
      <c r="E30" s="46" t="e"/>
      <c r="F30" s="45" t="e"/>
      <c r="G30" s="46" t="b">
        <f>=IF(H30="-",0,H30) </f>
      </c>
      <c r="H30" s="46" t="b">
        <f>=IF('Раздел 10-2'!I77="-",0,'Раздел 10-2'!I77) </f>
      </c>
      <c r="I30" s="50" t="s">
        <v>57</v>
      </c>
      <c r="J30" s="46" t="e"/>
      <c r="K30" s="50" t="s">
        <v>57</v>
      </c>
    </row>
    <row r="31" ht="48" customHeight="true" s="2" customFormat="true">
      <c r="A31" s="25" t="e"/>
      <c r="B31" s="48" t="s">
        <v>64</v>
      </c>
      <c r="C31" s="49" t="s">
        <v>65</v>
      </c>
      <c r="D31" s="45" t="e"/>
      <c r="E31" s="46" t="e"/>
      <c r="F31" s="45" t="e"/>
      <c r="G31" s="46" t="e"/>
      <c r="H31" s="46" t="e"/>
      <c r="I31" s="50" t="s">
        <v>57</v>
      </c>
      <c r="J31" s="46" t="e"/>
      <c r="K31" s="50" t="s">
        <v>57</v>
      </c>
    </row>
    <row r="32" ht="32" customHeight="true" s="2" customFormat="true">
      <c r="A32" s="25" t="e"/>
      <c r="B32" s="51" t="s">
        <v>66</v>
      </c>
      <c r="C32" s="49" t="s">
        <v>67</v>
      </c>
      <c r="D32" s="45" t="e"/>
      <c r="E32" s="45" t="e"/>
      <c r="F32" s="45" t="e"/>
      <c r="G32" s="46" t="b">
        <f>=IF(H32="-",0,H32) + IF(I32="-",0,I32) </f>
      </c>
      <c r="H32" s="46" t="b">
        <f>=IF('Раздел 10-6'!D29="-",0,'Раздел 10-6'!D29) </f>
      </c>
      <c r="I32" s="46" t="b">
        <f>=IF('Раздел 10-6'!E29="-",0,'Раздел 10-6'!E29) </f>
      </c>
      <c r="J32" s="46" t="e"/>
      <c r="K32" s="46" t="b">
        <f>=IF('Раздел 10-6'!F29="-",0,'Раздел 10-6'!F29) </f>
      </c>
    </row>
    <row r="33" ht="32" customHeight="true" s="2" customFormat="true">
      <c r="A33" s="42" t="e"/>
      <c r="B33" s="52" t="s">
        <v>68</v>
      </c>
      <c r="C33" s="53" t="s">
        <v>69</v>
      </c>
      <c r="D33" s="45" t="e"/>
      <c r="E33" s="46" t="e"/>
      <c r="F33" s="46" t="e"/>
      <c r="G33" s="46" t="b">
        <f>=IF(H33="-",0,H33) </f>
      </c>
      <c r="H33" s="46" t="b">
        <f>=IF('Раздел 10-7'!D28="-",0,'Раздел 10-7'!D28) </f>
      </c>
      <c r="I33" s="50" t="s">
        <v>57</v>
      </c>
      <c r="J33" s="46" t="e"/>
      <c r="K33" s="50" t="s">
        <v>57</v>
      </c>
    </row>
    <row r="34" ht="32" customHeight="true" s="2" customFormat="true">
      <c r="A34" s="25" t="e"/>
      <c r="B34" s="52" t="s">
        <v>70</v>
      </c>
      <c r="C34" s="49" t="s">
        <v>71</v>
      </c>
      <c r="D34" s="45" t="e"/>
      <c r="E34" s="46" t="e"/>
      <c r="F34" s="46" t="e"/>
      <c r="G34" s="46" t="b">
        <f>=IF(H34="-",0,H34) </f>
      </c>
      <c r="H34" s="46" t="b">
        <f>=IF('Раздел 10-7'!D30="-",0,'Раздел 10-7'!D30) </f>
      </c>
      <c r="I34" s="50" t="s">
        <v>57</v>
      </c>
      <c r="J34" s="46" t="e"/>
      <c r="K34" s="50" t="s">
        <v>57</v>
      </c>
    </row>
    <row r="35" ht="32" customHeight="true" s="2" customFormat="true">
      <c r="A35" s="25" t="e"/>
      <c r="B35" s="54" t="s">
        <v>72</v>
      </c>
      <c r="C35" s="44" t="s">
        <v>73</v>
      </c>
      <c r="D35" s="46" t="e"/>
      <c r="E35" s="46" t="e"/>
      <c r="F35" s="46" t="e"/>
      <c r="G35" s="46" t="b">
        <f>=IF(G36="-",0,G36) + IF(G37="-",0,G37) </f>
      </c>
      <c r="H35" s="46" t="b">
        <f>=IF(H36="-",0,H36) + IF(H37="-",0,H37) </f>
      </c>
      <c r="I35" s="46" t="b">
        <f>=IF(I36="-",0,I36) + IF(I37="-",0,I37) </f>
      </c>
      <c r="J35" s="46" t="e"/>
      <c r="K35" s="46" t="b">
        <f>=IF(K36="-",0,K36) + IF(K37="-",0,K37) </f>
      </c>
    </row>
    <row r="36" ht="16" customHeight="true" s="2" customFormat="true">
      <c r="A36" s="25" t="e"/>
      <c r="B36" s="52" t="s">
        <v>74</v>
      </c>
      <c r="C36" s="49" t="s">
        <v>75</v>
      </c>
      <c r="D36" s="45" t="e"/>
      <c r="E36" s="45" t="e"/>
      <c r="F36" s="45" t="e"/>
      <c r="G36" s="46" t="b">
        <f>=IF(H36="-",0,H36) + IF(I36="-",0,I36) </f>
      </c>
      <c r="H36" s="46" t="b">
        <f>=IF('Раздел 10-6'!D6="-",0,'Раздел 10-6'!D6) </f>
      </c>
      <c r="I36" s="46" t="b">
        <f>=IF('Раздел 10-6'!E6="-",0,'Раздел 10-6'!E6) </f>
      </c>
      <c r="J36" s="46" t="e"/>
      <c r="K36" s="46" t="b">
        <f>=IF('Раздел 10-6'!F6="-",0,'Раздел 10-6'!F6) </f>
      </c>
    </row>
    <row r="37" ht="48" customHeight="true" s="2" customFormat="true">
      <c r="A37" s="25" t="e"/>
      <c r="B37" s="52" t="s">
        <v>76</v>
      </c>
      <c r="C37" s="49" t="s">
        <v>77</v>
      </c>
      <c r="D37" s="45" t="e"/>
      <c r="E37" s="45" t="e"/>
      <c r="F37" s="45" t="e"/>
      <c r="G37" s="46" t="b">
        <f>=IF(H37="-",0,H37) + IF(I37="-",0,I37) </f>
      </c>
      <c r="H37" s="46" t="b">
        <f>=IF('Раздел 10-6'!D12="-",0,'Раздел 10-6'!D12) </f>
      </c>
      <c r="I37" s="46" t="b">
        <f>=IF('Раздел 10-6'!E12="-",0,'Раздел 10-6'!E12) </f>
      </c>
      <c r="J37" s="46" t="e"/>
      <c r="K37" s="46" t="b">
        <f>=IF('Раздел 10-6'!F12="-",0,'Раздел 10-6'!F12) </f>
      </c>
    </row>
    <row r="38" ht="79" customHeight="true" s="2" customFormat="true">
      <c r="A38" s="42" t="e"/>
      <c r="B38" s="55" t="s">
        <v>78</v>
      </c>
      <c r="C38" s="44" t="s">
        <v>79</v>
      </c>
      <c r="D38" s="45" t="e"/>
      <c r="E38" s="46" t="e"/>
      <c r="F38" s="46" t="e"/>
      <c r="G38" s="46" t="b">
        <f>=IF(H38="-",0,H38) </f>
      </c>
      <c r="H38" s="46" t="b">
        <f>=IF('Раздел 10-7'!D29="-",0,'Раздел 10-7'!D29) </f>
      </c>
      <c r="I38" s="50" t="s">
        <v>57</v>
      </c>
      <c r="J38" s="46" t="e"/>
      <c r="K38" s="50" t="s">
        <v>57</v>
      </c>
    </row>
    <row r="39" ht="32" customHeight="true" s="2" customFormat="true">
      <c r="A39" s="42" t="e"/>
      <c r="B39" s="54" t="s">
        <v>80</v>
      </c>
      <c r="C39" s="44" t="s">
        <v>81</v>
      </c>
      <c r="D39" s="45" t="e"/>
      <c r="E39" s="46" t="e"/>
      <c r="F39" s="45" t="e"/>
      <c r="G39" s="46" t="b">
        <f>=IF(H39="-",0,H39) </f>
      </c>
      <c r="H39" s="46" t="b">
        <f>=IF('Раздел 10-2'!I43="-",0,'Раздел 10-2'!I43) + IF('Раздел 10-2'!I55="-",0,'Раздел 10-2'!I55) + IF('Раздел 10-2'!I59="-",0,'Раздел 10-2'!I59) </f>
      </c>
      <c r="I39" s="50" t="s">
        <v>57</v>
      </c>
      <c r="J39" s="46" t="e"/>
      <c r="K39" s="50" t="s">
        <v>57</v>
      </c>
    </row>
    <row r="40" ht="32" customHeight="true" s="2" customFormat="true">
      <c r="A40" s="2" t="e"/>
      <c r="B40" s="54" t="s">
        <v>82</v>
      </c>
      <c r="C40" s="44" t="s">
        <v>83</v>
      </c>
      <c r="D40" s="45" t="e"/>
      <c r="E40" s="45" t="e"/>
      <c r="F40" s="45" t="e"/>
      <c r="G40" s="46" t="b">
        <f>=IF(H40="-",0,H40) + IF(I40="-",0,I40) </f>
      </c>
      <c r="H40" s="46" t="b">
        <f>=IF('Раздел 10-5'!D20="-",0,'Раздел 10-5'!D20) </f>
      </c>
      <c r="I40" s="46" t="b">
        <f>=IF('Раздел 10-5'!E20="-",0,'Раздел 10-5'!E20) </f>
      </c>
      <c r="J40" s="46" t="e"/>
      <c r="K40" s="46" t="b">
        <f>=IF('Раздел 10-5'!F20="-",0,'Раздел 10-5'!F20) </f>
      </c>
    </row>
    <row r="41" ht="32" customHeight="true" s="2" customFormat="true">
      <c r="A41" s="2" t="e"/>
      <c r="B41" s="54" t="s">
        <v>84</v>
      </c>
      <c r="C41" s="44" t="s">
        <v>85</v>
      </c>
      <c r="D41" s="45" t="e"/>
      <c r="E41" s="46" t="e"/>
      <c r="F41" s="45" t="e"/>
      <c r="G41" s="46" t="b">
        <f>=IF(H41="-",0,H41) </f>
      </c>
      <c r="H41" s="46" t="b">
        <f>=IF('Раздел 10-2'!I27="-",0,'Раздел 10-2'!I27) + IF('Раздел 10-2'!I82="-",0,'Раздел 10-2'!I82) + IF('Раздел 10-2'!I98="-",0,'Раздел 10-2'!I98) + IF('Раздел 10-6'!D28="-",0,'Раздел 10-6'!D28) </f>
      </c>
      <c r="I41" s="50" t="s">
        <v>57</v>
      </c>
      <c r="J41" s="46" t="e"/>
      <c r="K41" s="50" t="s">
        <v>57</v>
      </c>
    </row>
    <row r="42" ht="16" customHeight="true" s="2" customFormat="true">
      <c r="A42" s="25" t="e"/>
      <c r="B42" s="54" t="s">
        <v>86</v>
      </c>
      <c r="C42" s="44" t="s">
        <v>87</v>
      </c>
      <c r="D42" s="56" t="n">
        <v>0</v>
      </c>
      <c r="E42" s="46" t="e"/>
      <c r="F42" s="46" t="e"/>
      <c r="G42" s="46" t="b">
        <f>=IF(G43="-",0,G43) + IF(G44="-",0,G44) </f>
      </c>
      <c r="H42" s="46" t="b">
        <f>=IF(H43="-",0,H43) </f>
      </c>
      <c r="I42" s="46" t="b">
        <f>=IF(I43="-",0,I43) + IF(I44="-",0,I44) </f>
      </c>
      <c r="J42" s="46" t="e"/>
      <c r="K42" s="46" t="b">
        <f>=IF(K43="-",0,K43) + IF(K44="-",0,K44) </f>
      </c>
    </row>
    <row r="43" ht="16" customHeight="true" s="2" customFormat="true">
      <c r="A43" s="25" t="e"/>
      <c r="B43" s="57" t="s">
        <v>88</v>
      </c>
      <c r="C43" s="58" t="s">
        <v>89</v>
      </c>
      <c r="D43" s="45" t="e"/>
      <c r="E43" s="45" t="e"/>
      <c r="F43" s="45" t="e"/>
      <c r="G43" s="46" t="b">
        <f>=IF(H43="-",0,H43) + IF(I43="-",0,I43) </f>
      </c>
      <c r="H43" s="46" t="b">
        <f>=IF('Раздел 10-7'!D12="-",0,'Раздел 10-7'!D12) </f>
      </c>
      <c r="I43" s="46" t="b">
        <f>=IF('Раздел 10-7'!E12="-",0,'Раздел 10-7'!E12) </f>
      </c>
      <c r="J43" s="46" t="e"/>
      <c r="K43" s="46" t="b">
        <f>=IF('Раздел 10-7'!F12="-",0,'Раздел 10-7'!F12) </f>
      </c>
    </row>
    <row r="44" ht="32" customHeight="true" s="2" customFormat="true">
      <c r="A44" s="25" t="e"/>
      <c r="B44" s="57" t="s">
        <v>90</v>
      </c>
      <c r="C44" s="58" t="s">
        <v>91</v>
      </c>
      <c r="D44" s="45" t="e"/>
      <c r="E44" s="50" t="s">
        <v>57</v>
      </c>
      <c r="F44" s="50" t="s">
        <v>57</v>
      </c>
      <c r="G44" s="46" t="b">
        <f>=IF(I44="-",0,I44) </f>
      </c>
      <c r="H44" s="50" t="s">
        <v>57</v>
      </c>
      <c r="I44" s="46" t="b">
        <f>=IF('Раздел 10-7'!E16="-",0,'Раздел 10-7'!E16) + IF('Раздел 10-4'!E8="-",0,'Раздел 10-4'!E8) + IF('Раздел 10-6'!E43="-",0,'Раздел 10-6'!E43) </f>
      </c>
      <c r="J44" s="56" t="n">
        <v>0</v>
      </c>
      <c r="K44" s="46" t="b">
        <f>=IF('Раздел 10-7'!F16="-",0,'Раздел 10-7'!F16) + IF('Раздел 10-4'!F8="-",0,'Раздел 10-4'!F8) + IF('Раздел 10-6'!F43="-",0,'Раздел 10-6'!F43) </f>
      </c>
    </row>
    <row r="45" ht="32" customHeight="true" s="2" customFormat="true">
      <c r="A45" s="25" t="e"/>
      <c r="B45" s="37" t="s">
        <v>92</v>
      </c>
      <c r="C45" s="44" t="s">
        <v>93</v>
      </c>
      <c r="D45" s="45" t="e"/>
      <c r="E45" s="45" t="e"/>
      <c r="F45" s="45" t="e"/>
      <c r="G45" s="46" t="b">
        <f>=IF(H45="-",0,H45) + IF(I45="-",0,I45) </f>
      </c>
      <c r="H45" s="46" t="b">
        <f>=IF('Раздел 10-7'!D6="-",0,'Раздел 10-7'!D6) </f>
      </c>
      <c r="I45" s="46" t="b">
        <f>=IF('Раздел 10-7'!E6="-",0,'Раздел 10-7'!E6) </f>
      </c>
      <c r="J45" s="46" t="e"/>
      <c r="K45" s="46" t="b">
        <f>=IF('Раздел 10-7'!F6="-",0,'Раздел 10-7'!F6) </f>
      </c>
    </row>
    <row r="46" ht="16" customHeight="true" s="2" customFormat="true">
      <c r="A46" s="25" t="e"/>
      <c r="B46" s="37" t="s">
        <v>94</v>
      </c>
      <c r="C46" s="44" t="s">
        <v>95</v>
      </c>
      <c r="D46" s="45" t="e"/>
      <c r="E46" s="45" t="e"/>
      <c r="F46" s="45" t="e"/>
      <c r="G46" s="46" t="b">
        <f>=IF(H46="-",0,H46) + IF(I46="-",0,I46) </f>
      </c>
      <c r="H46" s="46" t="b">
        <f>=IF('Раздел 10-7'!D10="-",0,'Раздел 10-7'!D10) </f>
      </c>
      <c r="I46" s="46" t="b">
        <f>=IF('Раздел 10-7'!E10="-",0,'Раздел 10-7'!E10) </f>
      </c>
      <c r="J46" s="56" t="n">
        <v>0</v>
      </c>
      <c r="K46" s="46" t="b">
        <f>=IF('Раздел 10-7'!F10="-",0,'Раздел 10-7'!F10) </f>
      </c>
    </row>
    <row r="47" ht="32" customHeight="true" s="2" customFormat="true">
      <c r="A47" s="42" t="e"/>
      <c r="B47" s="37" t="s">
        <v>96</v>
      </c>
      <c r="C47" s="44" t="s">
        <v>97</v>
      </c>
      <c r="D47" s="50" t="s">
        <v>57</v>
      </c>
      <c r="E47" s="50" t="s">
        <v>57</v>
      </c>
      <c r="F47" s="50" t="s">
        <v>57</v>
      </c>
      <c r="G47" s="46" t="b">
        <f>=IF(H47="-",0,H47) + IF(I47="-",0,I47) </f>
      </c>
      <c r="H47" s="46" t="b">
        <f>=IF('Раздел 10-7'!D31="-",0,'Раздел 10-7'!D31) </f>
      </c>
      <c r="I47" s="46" t="b">
        <f>=IF('Раздел 10-7'!E31="-",0,'Раздел 10-7'!E31) </f>
      </c>
      <c r="J47" s="50" t="s">
        <v>57</v>
      </c>
      <c r="K47" s="50" t="s">
        <v>57</v>
      </c>
    </row>
    <row r="48" ht="32" customHeight="true" s="2" customFormat="true">
      <c r="A48" s="2" t="e"/>
      <c r="B48" s="57" t="s">
        <v>98</v>
      </c>
      <c r="C48" s="58" t="s">
        <v>99</v>
      </c>
      <c r="D48" s="50" t="s">
        <v>57</v>
      </c>
      <c r="E48" s="50" t="s">
        <v>57</v>
      </c>
      <c r="F48" s="50" t="s">
        <v>57</v>
      </c>
      <c r="G48" s="46" t="b">
        <f>=IF(H48="-",0,H48) + IF(I48="-",0,I48) </f>
      </c>
      <c r="H48" s="46" t="b">
        <f>=IF('Раздел 10-7'!D33="-",0,'Раздел 10-7'!D33) </f>
      </c>
      <c r="I48" s="46" t="b">
        <f>=IF('Раздел 10-7'!E33="-",0,'Раздел 10-7'!E33) </f>
      </c>
      <c r="J48" s="50" t="s">
        <v>57</v>
      </c>
      <c r="K48" s="46" t="b">
        <f>=IF('Раздел 10-7'!F33="-",0,'Раздел 10-7'!F33) </f>
      </c>
    </row>
    <row r="49" ht="3" customHeight="true" s="2" customFormat="true"/>
  </sheetData>
  <mergeCells count="16">
    <mergeCell ref="B2:K2"/>
    <mergeCell ref="B3:K3"/>
    <mergeCell ref="I4:K4"/>
    <mergeCell ref="I5:K5"/>
    <mergeCell ref="G6:H6"/>
    <mergeCell ref="C7:G7"/>
    <mergeCell ref="I7:K7"/>
    <mergeCell ref="I8:K8"/>
    <mergeCell ref="C9:G9"/>
    <mergeCell ref="I9:K9"/>
    <mergeCell ref="B10:D10"/>
    <mergeCell ref="H10:H11"/>
    <mergeCell ref="I10:J11"/>
    <mergeCell ref="K10:K11"/>
    <mergeCell ref="B11:G11"/>
    <mergeCell ref="B18:K18"/>
  </mergeCells>
  <pageMargins left="0.393700787401574803149606299" top="0.393700787401574803149606299" right="0.393700787401574803149606299" bottom="0.393700787401574803149606299" header="0" footer="0"/>
  <pageSetup blackAndWhite="false" scale="100" pageOrder="overThenDown" orientation="portrait"/>
  <headerFooter alignWithMargins="true" scaleWithDoc="true"/>
  <drawing r:id="rId1"/>
  <legacyDrawing r:id="rId2"/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false" summaryRight="false"/>
    <pageSetUpPr autoPageBreaks="false" fitToPage="false"/>
  </sheetPr>
  <dimension ref="L101"/>
  <sheetViews>
    <sheetView workbookViewId="0"/>
  </sheetViews>
  <sheetFormatPr defaultColWidth="10.5" customHeight="true" defaultRowHeight="11.429"/>
  <cols>
    <col min="1" max="1" width="1.16796875" style="1" customWidth="true"/>
    <col min="2" max="2" width="127.83203125" style="1" customWidth="true"/>
    <col min="3" max="3" width="13.5" style="1" customWidth="true"/>
    <col min="4" max="4" width="26.33203125" style="1" customWidth="true"/>
    <col min="5" max="5" width="26.33203125" style="1" customWidth="true"/>
    <col min="6" max="6" width="26.33203125" style="1" customWidth="true"/>
    <col min="7" max="7" width="26.33203125" style="1" customWidth="true"/>
    <col min="8" max="8" width="26.33203125" style="1" customWidth="true"/>
    <col min="9" max="9" width="26.33203125" style="1" customWidth="true"/>
    <col min="10" max="10" width="26.33203125" style="1" customWidth="true"/>
    <col min="11" max="11" width="26.33203125" style="1" customWidth="true"/>
    <col min="12" max="12" width="26.33203125" style="1" customWidth="true"/>
  </cols>
  <sheetData>
    <row r="1" ht="5" customHeight="true" s="2" customFormat="true">
      <c r="G1" s="59" t="e"/>
      <c r="J1" s="59" t="e"/>
    </row>
    <row r="2" ht="16" customHeight="true" s="2" customFormat="true">
      <c r="B2" s="60" t="s">
        <v>100</v>
      </c>
      <c r="C2" s="60" t="e"/>
      <c r="D2" s="60" t="e"/>
      <c r="E2" s="60" t="e"/>
      <c r="F2" s="60" t="e"/>
      <c r="G2" s="60" t="e"/>
      <c r="H2" s="60" t="e"/>
      <c r="I2" s="60" t="e"/>
      <c r="J2" s="60" t="e"/>
      <c r="K2" s="60" t="e"/>
      <c r="L2" s="60" t="e"/>
    </row>
    <row r="3" ht="3" customHeight="true" s="2" customFormat="true">
      <c r="G3" s="59" t="e"/>
      <c r="J3" s="59" t="e"/>
    </row>
    <row r="4" ht="28" customHeight="true" s="2" customFormat="true">
      <c r="A4" s="2" t="e"/>
      <c r="B4" s="34" t="s">
        <v>101</v>
      </c>
      <c r="C4" s="65" t="s">
        <v>29</v>
      </c>
      <c r="D4" s="66" t="s">
        <v>102</v>
      </c>
      <c r="E4" s="66" t="e"/>
      <c r="F4" s="66" t="e"/>
      <c r="G4" s="66" t="e"/>
      <c r="H4" s="66" t="e"/>
      <c r="I4" s="66" t="e"/>
      <c r="J4" s="66" t="e"/>
      <c r="K4" s="34" t="s">
        <v>103</v>
      </c>
      <c r="L4" s="34" t="s">
        <v>104</v>
      </c>
    </row>
    <row r="5" ht="41" customHeight="true" s="2" customFormat="true">
      <c r="A5" s="69" t="e"/>
      <c r="B5" s="61" t="e"/>
      <c r="C5" s="63" t="e"/>
      <c r="D5" s="26" t="s">
        <v>105</v>
      </c>
      <c r="E5" s="26" t="e"/>
      <c r="F5" s="26" t="e"/>
      <c r="G5" s="26" t="e"/>
      <c r="H5" s="26" t="e"/>
      <c r="I5" s="72" t="s">
        <v>106</v>
      </c>
      <c r="J5" s="75" t="s">
        <v>107</v>
      </c>
      <c r="K5" s="61" t="e"/>
      <c r="L5" s="61" t="e"/>
    </row>
    <row r="6" ht="22" customHeight="true" s="2" customFormat="true">
      <c r="A6" s="69" t="e"/>
      <c r="B6" s="61" t="e"/>
      <c r="C6" s="63" t="e"/>
      <c r="D6" s="34" t="s">
        <v>108</v>
      </c>
      <c r="E6" s="26" t="s">
        <v>109</v>
      </c>
      <c r="F6" s="26" t="e"/>
      <c r="G6" s="26" t="e"/>
      <c r="H6" s="26" t="e"/>
      <c r="I6" s="70" t="e"/>
      <c r="J6" s="73" t="e"/>
      <c r="K6" s="61" t="e"/>
      <c r="L6" s="61" t="e"/>
    </row>
    <row r="7" ht="221" customHeight="true" s="2" customFormat="true">
      <c r="A7" s="69" t="e"/>
      <c r="B7" s="62" t="e"/>
      <c r="C7" s="64" t="e"/>
      <c r="D7" s="62" t="e"/>
      <c r="E7" s="26" t="s">
        <v>110</v>
      </c>
      <c r="F7" s="26" t="s">
        <v>111</v>
      </c>
      <c r="G7" s="77" t="s">
        <v>112</v>
      </c>
      <c r="H7" s="26" t="s">
        <v>113</v>
      </c>
      <c r="I7" s="71" t="e"/>
      <c r="J7" s="74" t="e"/>
      <c r="K7" s="62" t="e"/>
      <c r="L7" s="62" t="e"/>
    </row>
    <row r="8" ht="16" customHeight="true" s="2" customFormat="true">
      <c r="A8" s="78" t="e"/>
      <c r="B8" s="62" t="s">
        <v>22</v>
      </c>
      <c r="C8" s="34" t="s">
        <v>23</v>
      </c>
      <c r="D8" s="62" t="s">
        <v>24</v>
      </c>
      <c r="E8" s="62" t="s">
        <v>38</v>
      </c>
      <c r="F8" s="62" t="s">
        <v>40</v>
      </c>
      <c r="G8" s="79" t="s">
        <v>41</v>
      </c>
      <c r="H8" s="80" t="s">
        <v>42</v>
      </c>
      <c r="I8" s="80" t="s">
        <v>43</v>
      </c>
      <c r="J8" s="81" t="s">
        <v>44</v>
      </c>
      <c r="K8" s="80" t="s">
        <v>114</v>
      </c>
      <c r="L8" s="80" t="s">
        <v>115</v>
      </c>
    </row>
    <row r="9" ht="32" customHeight="true" s="2" customFormat="true">
      <c r="A9" s="69" t="e"/>
      <c r="B9" s="37" t="s">
        <v>116</v>
      </c>
      <c r="C9" s="82" t="s">
        <v>117</v>
      </c>
      <c r="D9" s="46" t="b">
        <f>=IF(D10="-",0,D10) + IF(D68="-",0,D68) + IF(D101="-",0,D101) </f>
      </c>
      <c r="E9" s="46" t="b">
        <f>=IF(E10="-",0,E10) + IF(E101="-",0,E101) </f>
      </c>
      <c r="F9" s="46" t="b">
        <f>=IF(F10="-",0,F10) + IF(F68="-",0,F68) </f>
      </c>
      <c r="G9" s="83" t="e"/>
      <c r="H9" s="46" t="b">
        <f>=IF(H10="-",0,H10) </f>
      </c>
      <c r="I9" s="46" t="b">
        <f>=IF(I10="-",0,I10) + IF(I68="-",0,I68) + IF(I98="-",0,I98) </f>
      </c>
      <c r="J9" s="83" t="e"/>
      <c r="K9" s="46" t="b">
        <f>=IF(K10="-",0,K10) + IF(K68="-",0,K68) + IF(K98="-",0,K98) </f>
      </c>
      <c r="L9" s="46" t="b">
        <f>=IF(L10="-",0,L10) + IF(L68="-",0,L68) + IF(L98="-",0,L98) </f>
      </c>
    </row>
    <row r="10" ht="32" customHeight="true" s="2" customFormat="true">
      <c r="A10" s="69" t="e"/>
      <c r="B10" s="37" t="s">
        <v>118</v>
      </c>
      <c r="C10" s="82" t="s">
        <v>119</v>
      </c>
      <c r="D10" s="46" t="b">
        <f>=IF(D11="-",0,D11) + IF(D20="-",0,D20) + IF(D21="-",0,D21) + IF(D27="-",0,D27) + IF(D36="-",0,D36) + IF(D40="-",0,D40) + IF(D41="-",0,D41) + IF(D42="-",0,D42) + IF(D66="-",0,D66) </f>
      </c>
      <c r="E10" s="46" t="b">
        <f>=IF(E11="-",0,E11) + IF(E20="-",0,E20) + IF(E21="-",0,E21) + IF(E27="-",0,E27) + IF(E36="-",0,E36) + IF(E40="-",0,E40) + IF(E66="-",0,E66) </f>
      </c>
      <c r="F10" s="46" t="b">
        <f>=IF(F11="-",0,F11) + IF(F20="-",0,F20) + IF(F21="-",0,F21) + IF(F27="-",0,F27) + IF(F40="-",0,F40) + IF(F41="-",0,F41) + IF(F42="-",0,F42) </f>
      </c>
      <c r="G10" s="83" t="e"/>
      <c r="H10" s="46" t="b">
        <f>=IF(H11="-",0,H11) + IF(H20="-",0,H20) + IF(H21="-",0,H21) + IF(H27="-",0,H27) + IF(H36="-",0,H36) + IF(H40="-",0,H40) + IF(H42="-",0,H42) + IF(H66="-",0,H66) </f>
      </c>
      <c r="I10" s="46" t="b">
        <f>=IF(I27="-",0,I27) + IF(I42="-",0,I42) </f>
      </c>
      <c r="J10" s="84" t="e"/>
      <c r="K10" s="46" t="b">
        <f>=IF(K11="-",0,K11) + IF(K20="-",0,K20) + IF(K21="-",0,K21) + IF(K27="-",0,K27) + IF(K36="-",0,K36) + IF(K40="-",0,K40) + IF(K41="-",0,K41) + IF(K42="-",0,K42) + IF(K66="-",0,K66) + IF(K67="-",0,K67) </f>
      </c>
      <c r="L10" s="46" t="b">
        <f>=IF(L11="-",0,L11) + IF(L20="-",0,L20) + IF(L21="-",0,L21) + IF(L27="-",0,L27) + IF(L36="-",0,L36) + IF(L40="-",0,L40) + IF(L41="-",0,L41) + IF(L42="-",0,L42) + IF(L66="-",0,L66) + IF(L67="-",0,L67) </f>
      </c>
    </row>
    <row r="11" ht="32" customHeight="true" s="2" customFormat="true">
      <c r="A11" s="69" t="e"/>
      <c r="B11" s="57" t="s">
        <v>120</v>
      </c>
      <c r="C11" s="31" t="s">
        <v>121</v>
      </c>
      <c r="D11" s="46" t="b">
        <f>=IF(D12="-",0,D12) + IF(D14="-",0,D14) + IF(D16="-",0,D16) + IF(D17="-",0,D17) + IF(D18="-",0,D18) + IF(D19="-",0,D19) </f>
      </c>
      <c r="E11" s="46" t="b">
        <f>=IF(E12="-",0,E12) + IF(E14="-",0,E14) + IF(E16="-",0,E16) + IF(E17="-",0,E17) + IF(E18="-",0,E18) + IF(E19="-",0,E19) </f>
      </c>
      <c r="F11" s="56" t="b">
        <f>=IF(F12="-",0,F12) + IF(F14="-",0,F14) + IF(F16="-",0,F16) + IF(F17="-",0,F17) + IF(F18="-",0,F18) + IF(F19="-",0,F19) </f>
      </c>
      <c r="G11" s="84" t="s">
        <v>122</v>
      </c>
      <c r="H11" s="46" t="b">
        <f>=IF(H12="-",0,H12) + IF(H14="-",0,H14) + IF(H16="-",0,H16) + IF(H17="-",0,H17) + IF(H18="-",0,H18) + IF(H19="-",0,H19) </f>
      </c>
      <c r="I11" s="86" t="s">
        <v>57</v>
      </c>
      <c r="J11" s="83" t="e"/>
      <c r="K11" s="46" t="b">
        <f>=IF(K12="-",0,K12) + IF(K14="-",0,K14) + IF(K16="-",0,K16) + IF(K17="-",0,K17) + IF(K18="-",0,K18) + IF(K19="-",0,K19) </f>
      </c>
      <c r="L11" s="46" t="b">
        <f>=IF(L12="-",0,L12) + IF(L14="-",0,L14) + IF(L16="-",0,L16) + IF(L17="-",0,L17) + IF(L18="-",0,L18) + IF(L19="-",0,L19) </f>
      </c>
    </row>
    <row r="12" ht="16" customHeight="true" s="2" customFormat="true">
      <c r="A12" s="69" t="e"/>
      <c r="B12" s="87" t="s">
        <v>123</v>
      </c>
      <c r="C12" s="31" t="s">
        <v>124</v>
      </c>
      <c r="D12" s="46" t="b">
        <f>=IF(E12="-",0,E12) + IF(F12="-",0,F12) + IF(H12="-",0,H12) </f>
      </c>
      <c r="E12" s="88" t="e"/>
      <c r="F12" s="88" t="e"/>
      <c r="G12" s="85" t="e"/>
      <c r="H12" s="88" t="e"/>
      <c r="I12" s="86" t="s">
        <v>57</v>
      </c>
      <c r="J12" s="83" t="e"/>
      <c r="K12" s="88" t="e"/>
      <c r="L12" s="88" t="e"/>
    </row>
    <row r="13" ht="16" customHeight="true" s="2" customFormat="true">
      <c r="A13" s="69" t="e"/>
      <c r="B13" s="90" t="s">
        <v>125</v>
      </c>
      <c r="C13" s="31" t="s">
        <v>126</v>
      </c>
      <c r="D13" s="46" t="b">
        <f>=IF(E13="-",0,E13) + IF(F13="-",0,F13) + IF(H13="-",0,H13) </f>
      </c>
      <c r="E13" s="88" t="e"/>
      <c r="F13" s="88" t="e"/>
      <c r="G13" s="85" t="e"/>
      <c r="H13" s="88" t="e"/>
      <c r="I13" s="86" t="s">
        <v>57</v>
      </c>
      <c r="J13" s="83" t="e"/>
      <c r="K13" s="88" t="e"/>
      <c r="L13" s="88" t="e"/>
    </row>
    <row r="14" ht="16" customHeight="true" s="2" customFormat="true">
      <c r="A14" s="69" t="e"/>
      <c r="B14" s="87" t="s">
        <v>127</v>
      </c>
      <c r="C14" s="31" t="s">
        <v>128</v>
      </c>
      <c r="D14" s="46" t="b">
        <f>=IF(E14="-",0,E14) + IF(F14="-",0,F14) + IF(H14="-",0,H14) </f>
      </c>
      <c r="E14" s="88" t="e"/>
      <c r="F14" s="88" t="e"/>
      <c r="G14" s="85" t="e"/>
      <c r="H14" s="88" t="e"/>
      <c r="I14" s="86" t="s">
        <v>57</v>
      </c>
      <c r="J14" s="83" t="e"/>
      <c r="K14" s="88" t="e"/>
      <c r="L14" s="88" t="e"/>
    </row>
    <row r="15" ht="16" customHeight="true" s="2" customFormat="true">
      <c r="A15" s="69" t="e"/>
      <c r="B15" s="90" t="s">
        <v>129</v>
      </c>
      <c r="C15" s="31" t="s">
        <v>130</v>
      </c>
      <c r="D15" s="46" t="b">
        <f>=IF(E15="-",0,E15) + IF(F15="-",0,F15) + IF(H15="-",0,H15) </f>
      </c>
      <c r="E15" s="88" t="e"/>
      <c r="F15" s="88" t="e"/>
      <c r="G15" s="85" t="e"/>
      <c r="H15" s="88" t="e"/>
      <c r="I15" s="86" t="s">
        <v>57</v>
      </c>
      <c r="J15" s="83" t="e"/>
      <c r="K15" s="88" t="e"/>
      <c r="L15" s="88" t="e"/>
    </row>
    <row r="16" ht="16" customHeight="true" s="2" customFormat="true">
      <c r="A16" s="69" t="e"/>
      <c r="B16" s="87" t="s">
        <v>131</v>
      </c>
      <c r="C16" s="31" t="s">
        <v>132</v>
      </c>
      <c r="D16" s="46" t="b">
        <f>=IF(E16="-",0,E16) + IF(F16="-",0,F16) + IF(H16="-",0,H16) </f>
      </c>
      <c r="E16" s="88" t="e"/>
      <c r="F16" s="88" t="e"/>
      <c r="G16" s="85" t="e"/>
      <c r="H16" s="88" t="e"/>
      <c r="I16" s="86" t="s">
        <v>57</v>
      </c>
      <c r="J16" s="83" t="e"/>
      <c r="K16" s="88" t="e"/>
      <c r="L16" s="88" t="e"/>
    </row>
    <row r="17" ht="16" customHeight="true" s="2" customFormat="true">
      <c r="A17" s="69" t="e"/>
      <c r="B17" s="87" t="s">
        <v>133</v>
      </c>
      <c r="C17" s="31" t="s">
        <v>134</v>
      </c>
      <c r="D17" s="46" t="b">
        <f>=IF(E17="-",0,E17) + IF(F17="-",0,F17) + IF(H17="-",0,H17) </f>
      </c>
      <c r="E17" s="88" t="e"/>
      <c r="F17" s="88" t="e"/>
      <c r="G17" s="85" t="e"/>
      <c r="H17" s="88" t="e"/>
      <c r="I17" s="86" t="s">
        <v>57</v>
      </c>
      <c r="J17" s="83" t="e"/>
      <c r="K17" s="88" t="e"/>
      <c r="L17" s="88" t="e"/>
    </row>
    <row r="18" ht="16" customHeight="true" s="2" customFormat="true">
      <c r="A18" s="69" t="e"/>
      <c r="B18" s="87" t="s">
        <v>135</v>
      </c>
      <c r="C18" s="31" t="s">
        <v>136</v>
      </c>
      <c r="D18" s="46" t="b">
        <f>=IF(E18="-",0,E18) + IF(F18="-",0,F18) + IF(H18="-",0,H18) </f>
      </c>
      <c r="E18" s="88" t="e"/>
      <c r="F18" s="88" t="e"/>
      <c r="G18" s="85" t="e"/>
      <c r="H18" s="88" t="e"/>
      <c r="I18" s="86" t="s">
        <v>57</v>
      </c>
      <c r="J18" s="83" t="e"/>
      <c r="K18" s="88" t="e"/>
      <c r="L18" s="88" t="e"/>
    </row>
    <row r="19" ht="16" customHeight="true" s="2" customFormat="true">
      <c r="A19" s="69" t="e"/>
      <c r="B19" s="87" t="s">
        <v>137</v>
      </c>
      <c r="C19" s="31" t="s">
        <v>138</v>
      </c>
      <c r="D19" s="46" t="b">
        <f>=IF(E19="-",0,E19) + IF(F19="-",0,F19) + IF(H19="-",0,H19) </f>
      </c>
      <c r="E19" s="88" t="e"/>
      <c r="F19" s="88" t="e"/>
      <c r="G19" s="85" t="e"/>
      <c r="H19" s="88" t="e"/>
      <c r="I19" s="86" t="s">
        <v>57</v>
      </c>
      <c r="J19" s="83" t="e"/>
      <c r="K19" s="88" t="e"/>
      <c r="L19" s="88" t="e"/>
    </row>
    <row r="20" ht="16" customHeight="true" s="2" customFormat="true">
      <c r="A20" s="69" t="e"/>
      <c r="B20" s="57" t="s">
        <v>139</v>
      </c>
      <c r="C20" s="31" t="s">
        <v>140</v>
      </c>
      <c r="D20" s="46" t="b">
        <f>=IF(E20="-",0,E20) + IF(F20="-",0,F20) + IF(H20="-",0,H20) </f>
      </c>
      <c r="E20" s="88" t="e"/>
      <c r="F20" s="88" t="e"/>
      <c r="G20" s="85" t="e"/>
      <c r="H20" s="88" t="e"/>
      <c r="I20" s="86" t="s">
        <v>57</v>
      </c>
      <c r="J20" s="91" t="e"/>
      <c r="K20" s="92" t="e"/>
      <c r="L20" s="88" t="e"/>
    </row>
    <row r="21" ht="32" customHeight="true" s="2" customFormat="true">
      <c r="A21" s="69" t="e"/>
      <c r="B21" s="57" t="s">
        <v>141</v>
      </c>
      <c r="C21" s="31" t="s">
        <v>142</v>
      </c>
      <c r="D21" s="46" t="b">
        <f>=IF(D22="-",0,D22) + IF(D23="-",0,D23) + IF(D24="-",0,D24) + IF(D26="-",0,D26) </f>
      </c>
      <c r="E21" s="46" t="b">
        <f>=IF(E22="-",0,E22) + IF(E23="-",0,E23) + IF(E24="-",0,E24) + IF(E26="-",0,E26) </f>
      </c>
      <c r="F21" s="46" t="b">
        <f>=IF(F24="-",0,F24) + IF(F26="-",0,F26) </f>
      </c>
      <c r="G21" s="83" t="e"/>
      <c r="H21" s="46" t="b">
        <f>=IF(H22="-",0,H22) + IF(H23="-",0,H23) + IF(H24="-",0,H24) + IF(H26="-",0,H26) </f>
      </c>
      <c r="I21" s="86" t="s">
        <v>57</v>
      </c>
      <c r="J21" s="83" t="e"/>
      <c r="K21" s="46" t="b">
        <f>=IF(K22="-",0,K22) + IF(K23="-",0,K23) + IF(K24="-",0,K24) + IF(K26="-",0,K26) </f>
      </c>
      <c r="L21" s="46" t="b">
        <f>=IF(L22="-",0,L22) + IF(L23="-",0,L23) + IF(L24="-",0,L24) + IF(L26="-",0,L26) </f>
      </c>
    </row>
    <row r="22" ht="32" customHeight="true" s="2" customFormat="true">
      <c r="A22" s="69" t="e"/>
      <c r="B22" s="87" t="s">
        <v>143</v>
      </c>
      <c r="C22" s="31" t="s">
        <v>144</v>
      </c>
      <c r="D22" s="46" t="b">
        <f>=IF(E22="-",0,E22) + IF(H22="-",0,H22) </f>
      </c>
      <c r="E22" s="88" t="e"/>
      <c r="F22" s="86" t="s">
        <v>57</v>
      </c>
      <c r="G22" s="93" t="e"/>
      <c r="H22" s="88" t="e"/>
      <c r="I22" s="86" t="s">
        <v>57</v>
      </c>
      <c r="J22" s="94" t="e"/>
      <c r="K22" s="88" t="e"/>
      <c r="L22" s="88" t="e"/>
    </row>
    <row r="23" ht="16" customHeight="true" s="2" customFormat="true">
      <c r="A23" s="69" t="e"/>
      <c r="B23" s="95" t="s">
        <v>145</v>
      </c>
      <c r="C23" s="96" t="s">
        <v>146</v>
      </c>
      <c r="D23" s="46" t="b">
        <f>=IF(E23="-",0,E23) + IF(H23="-",0,H23) </f>
      </c>
      <c r="E23" s="88" t="e"/>
      <c r="F23" s="86" t="s">
        <v>57</v>
      </c>
      <c r="G23" s="91" t="e"/>
      <c r="H23" s="88" t="e"/>
      <c r="I23" s="86" t="s">
        <v>57</v>
      </c>
      <c r="J23" s="83" t="e"/>
      <c r="K23" s="88" t="e"/>
      <c r="L23" s="88" t="e"/>
    </row>
    <row r="24" ht="16" customHeight="true" s="2" customFormat="true">
      <c r="A24" s="69" t="e"/>
      <c r="B24" s="87" t="s">
        <v>147</v>
      </c>
      <c r="C24" s="31" t="s">
        <v>148</v>
      </c>
      <c r="D24" s="46" t="b">
        <f>=IF(E24="-",0,E24) + IF(F24="-",0,F24) + IF(H24="-",0,H24) </f>
      </c>
      <c r="E24" s="88" t="e"/>
      <c r="F24" s="88" t="e"/>
      <c r="G24" s="84" t="s">
        <v>149</v>
      </c>
      <c r="H24" s="88" t="e"/>
      <c r="I24" s="86" t="s">
        <v>57</v>
      </c>
      <c r="J24" s="83" t="e"/>
      <c r="K24" s="88" t="e"/>
      <c r="L24" s="88" t="e"/>
    </row>
    <row r="25" ht="16" customHeight="true" s="2" customFormat="true">
      <c r="A25" s="69" t="e"/>
      <c r="B25" s="90" t="s">
        <v>150</v>
      </c>
      <c r="C25" s="31" t="s">
        <v>151</v>
      </c>
      <c r="D25" s="46" t="b">
        <f>=IF(E25="-",0,E25) + IF(F25="-",0,F25) + IF(H25="-",0,H25) </f>
      </c>
      <c r="E25" s="88" t="e"/>
      <c r="F25" s="88" t="e"/>
      <c r="G25" s="85" t="e"/>
      <c r="H25" s="88" t="e"/>
      <c r="I25" s="86" t="s">
        <v>57</v>
      </c>
      <c r="J25" s="83" t="e"/>
      <c r="K25" s="88" t="e"/>
      <c r="L25" s="88" t="e"/>
    </row>
    <row r="26" ht="16" customHeight="true" s="2" customFormat="true">
      <c r="A26" s="69" t="e"/>
      <c r="B26" s="87" t="s">
        <v>152</v>
      </c>
      <c r="C26" s="31" t="s">
        <v>153</v>
      </c>
      <c r="D26" s="46" t="b">
        <f>=IF(E26="-",0,E26) + IF(F26="-",0,F26) + IF(H26="-",0,H26) </f>
      </c>
      <c r="E26" s="88" t="e"/>
      <c r="F26" s="88" t="e"/>
      <c r="G26" s="97" t="e"/>
      <c r="H26" s="88" t="e"/>
      <c r="I26" s="86" t="s">
        <v>57</v>
      </c>
      <c r="J26" s="83" t="e"/>
      <c r="K26" s="99" t="e"/>
      <c r="L26" s="99" t="e"/>
    </row>
    <row r="27" ht="32" customHeight="true" s="2" customFormat="true">
      <c r="A27" s="69" t="e"/>
      <c r="B27" s="57" t="s">
        <v>154</v>
      </c>
      <c r="C27" s="31" t="s">
        <v>155</v>
      </c>
      <c r="D27" s="46" t="b">
        <f>=IF(D28="-",0,D28) + IF(D29="-",0,D29) + IF(D31="-",0,D31) + IF(D32="-",0,D32) + IF(D34="-",0,D34) + IF(D35="-",0,D35) </f>
      </c>
      <c r="E27" s="46" t="b">
        <f>=IF(E32="-",0,E32) + IF(E35="-",0,E35) </f>
      </c>
      <c r="F27" s="46" t="b">
        <f>=IF(F32="-",0,F32) </f>
      </c>
      <c r="G27" s="83" t="e"/>
      <c r="H27" s="46" t="b">
        <f>=IF(H28="-",0,H28) + IF(H29="-",0,H29) + IF(H31="-",0,H31) + IF(H32="-",0,H32) + IF(H34="-",0,H34) + IF(H35="-",0,H35) </f>
      </c>
      <c r="I27" s="46" t="b">
        <f>=IF(I28="-",0,I28) + IF(I29="-",0,I29) + IF(I34="-",0,I34) </f>
      </c>
      <c r="J27" s="102" t="s">
        <v>156</v>
      </c>
      <c r="K27" s="46" t="b">
        <f>=IF(K28="-",0,K28) + IF(K29="-",0,K29) + IF(K31="-",0,K31) + IF(K32="-",0,K32) + IF(K34="-",0,K34) + IF(K35="-",0,K35) </f>
      </c>
      <c r="L27" s="46" t="b">
        <f>=IF(L28="-",0,L28) + IF(L29="-",0,L29) + IF(L31="-",0,L31) + IF(L32="-",0,L32) + IF(L34="-",0,L34) + IF(L35="-",0,L35) </f>
      </c>
    </row>
    <row r="28" ht="16" customHeight="true" s="2" customFormat="true">
      <c r="A28" s="69" t="e"/>
      <c r="B28" s="87" t="s">
        <v>157</v>
      </c>
      <c r="C28" s="31" t="s">
        <v>158</v>
      </c>
      <c r="D28" s="46" t="b">
        <f>=IF(H28="-",0,H28) </f>
      </c>
      <c r="E28" s="86" t="s">
        <v>57</v>
      </c>
      <c r="F28" s="86" t="s">
        <v>57</v>
      </c>
      <c r="G28" s="91" t="e"/>
      <c r="H28" s="88" t="e"/>
      <c r="I28" s="103" t="e"/>
      <c r="J28" s="100" t="e"/>
      <c r="K28" s="88" t="e"/>
      <c r="L28" s="88" t="e"/>
    </row>
    <row r="29" ht="16" customHeight="true" s="2" customFormat="true">
      <c r="A29" s="69" t="e"/>
      <c r="B29" s="87" t="s">
        <v>159</v>
      </c>
      <c r="C29" s="31" t="s">
        <v>160</v>
      </c>
      <c r="D29" s="46" t="b">
        <f>=IF(H29="-",0,H29) </f>
      </c>
      <c r="E29" s="86" t="s">
        <v>57</v>
      </c>
      <c r="F29" s="86" t="s">
        <v>57</v>
      </c>
      <c r="G29" s="91" t="e"/>
      <c r="H29" s="88" t="e"/>
      <c r="I29" s="103" t="e"/>
      <c r="J29" s="100" t="e"/>
      <c r="K29" s="88" t="e"/>
      <c r="L29" s="88" t="e"/>
    </row>
    <row r="30" ht="16" customHeight="true" s="2" customFormat="true">
      <c r="A30" s="69" t="e"/>
      <c r="B30" s="90" t="s">
        <v>161</v>
      </c>
      <c r="C30" s="31" t="s">
        <v>162</v>
      </c>
      <c r="D30" s="46" t="b">
        <f>=IF(H30="-",0,H30) </f>
      </c>
      <c r="E30" s="86" t="s">
        <v>57</v>
      </c>
      <c r="F30" s="86" t="s">
        <v>57</v>
      </c>
      <c r="G30" s="91" t="e"/>
      <c r="H30" s="88" t="e"/>
      <c r="I30" s="103" t="e"/>
      <c r="J30" s="100" t="e"/>
      <c r="K30" s="88" t="e"/>
      <c r="L30" s="88" t="e"/>
    </row>
    <row r="31" ht="16" customHeight="true" s="2" customFormat="true">
      <c r="A31" s="69" t="e"/>
      <c r="B31" s="87" t="s">
        <v>163</v>
      </c>
      <c r="C31" s="31" t="s">
        <v>164</v>
      </c>
      <c r="D31" s="46" t="b">
        <f>=IF(H31="-",0,H31) </f>
      </c>
      <c r="E31" s="86" t="s">
        <v>57</v>
      </c>
      <c r="F31" s="86" t="s">
        <v>57</v>
      </c>
      <c r="G31" s="91" t="e"/>
      <c r="H31" s="88" t="e"/>
      <c r="I31" s="86" t="s">
        <v>57</v>
      </c>
      <c r="J31" s="100" t="e"/>
      <c r="K31" s="88" t="e"/>
      <c r="L31" s="88" t="e"/>
    </row>
    <row r="32" ht="32" customHeight="true" s="2" customFormat="true">
      <c r="A32" s="69" t="e"/>
      <c r="B32" s="87" t="s">
        <v>165</v>
      </c>
      <c r="C32" s="31" t="s">
        <v>166</v>
      </c>
      <c r="D32" s="46" t="b">
        <f>=IF(E32="-",0,E32) + IF(F32="-",0,F32) + IF(H32="-",0,H32) </f>
      </c>
      <c r="E32" s="88" t="e"/>
      <c r="F32" s="88" t="e"/>
      <c r="G32" s="84" t="s">
        <v>167</v>
      </c>
      <c r="H32" s="88" t="e"/>
      <c r="I32" s="86" t="s">
        <v>57</v>
      </c>
      <c r="J32" s="100" t="e"/>
      <c r="K32" s="88" t="e"/>
      <c r="L32" s="88" t="e"/>
    </row>
    <row r="33" ht="31" customHeight="true" s="2" customFormat="true">
      <c r="A33" s="69" t="e"/>
      <c r="B33" s="90" t="s">
        <v>168</v>
      </c>
      <c r="C33" s="31" t="s">
        <v>169</v>
      </c>
      <c r="D33" s="46" t="b">
        <f>=IF(E33="-",0,E33) + IF(F33="-",0,F33) + IF(H33="-",0,H33) </f>
      </c>
      <c r="E33" s="88" t="e"/>
      <c r="F33" s="88" t="e"/>
      <c r="G33" s="97" t="e"/>
      <c r="H33" s="88" t="e"/>
      <c r="I33" s="86" t="s">
        <v>57</v>
      </c>
      <c r="J33" s="100" t="e"/>
      <c r="K33" s="88" t="e"/>
      <c r="L33" s="88" t="e"/>
    </row>
    <row r="34" ht="16" customHeight="true" s="2" customFormat="true">
      <c r="A34" s="69" t="e"/>
      <c r="B34" s="87" t="s">
        <v>170</v>
      </c>
      <c r="C34" s="31" t="s">
        <v>171</v>
      </c>
      <c r="D34" s="46" t="b">
        <f>=IF(H34="-",0,H34) </f>
      </c>
      <c r="E34" s="86" t="s">
        <v>57</v>
      </c>
      <c r="F34" s="86" t="s">
        <v>57</v>
      </c>
      <c r="G34" s="91" t="e"/>
      <c r="H34" s="88" t="e"/>
      <c r="I34" s="103" t="e"/>
      <c r="J34" s="100" t="e"/>
      <c r="K34" s="88" t="e"/>
      <c r="L34" s="88" t="e"/>
    </row>
    <row r="35" ht="32" customHeight="true" s="2" customFormat="true">
      <c r="A35" s="69" t="e"/>
      <c r="B35" s="87" t="s">
        <v>172</v>
      </c>
      <c r="C35" s="31" t="s">
        <v>173</v>
      </c>
      <c r="D35" s="46" t="b">
        <f>=IF(E35="-",0,E35) + IF(H35="-",0,H35) </f>
      </c>
      <c r="E35" s="88" t="e"/>
      <c r="F35" s="86" t="s">
        <v>57</v>
      </c>
      <c r="G35" s="91" t="e"/>
      <c r="H35" s="88" t="e"/>
      <c r="I35" s="86" t="s">
        <v>57</v>
      </c>
      <c r="J35" s="101" t="e"/>
      <c r="K35" s="88" t="e"/>
      <c r="L35" s="88" t="e"/>
    </row>
    <row r="36" ht="32" customHeight="true" s="2" customFormat="true">
      <c r="A36" s="69" t="e"/>
      <c r="B36" s="57" t="s">
        <v>174</v>
      </c>
      <c r="C36" s="31" t="s">
        <v>175</v>
      </c>
      <c r="D36" s="46" t="b">
        <f>=IF(D37="-",0,D37) + IF(D38="-",0,D38) + IF(D39="-",0,D39) </f>
      </c>
      <c r="E36" s="46" t="b">
        <f>=IF(E37="-",0,E37) + IF(E38="-",0,E38) + IF(E39="-",0,E39) </f>
      </c>
      <c r="F36" s="86" t="s">
        <v>57</v>
      </c>
      <c r="G36" s="91" t="e"/>
      <c r="H36" s="46" t="b">
        <f>=IF(H37="-",0,H37) + IF(H38="-",0,H38) + IF(H39="-",0,H39) </f>
      </c>
      <c r="I36" s="86" t="s">
        <v>57</v>
      </c>
      <c r="J36" s="91" t="e"/>
      <c r="K36" s="46" t="b">
        <f>=IF(K37="-",0,K37) + IF(K38="-",0,K38) + IF(K39="-",0,K39) </f>
      </c>
      <c r="L36" s="46" t="b">
        <f>=IF(L37="-",0,L37) + IF(L38="-",0,L38) + IF(L39="-",0,L39) </f>
      </c>
    </row>
    <row r="37" ht="32" customHeight="true" s="2" customFormat="true">
      <c r="A37" s="69" t="e"/>
      <c r="B37" s="87" t="s">
        <v>176</v>
      </c>
      <c r="C37" s="31" t="s">
        <v>177</v>
      </c>
      <c r="D37" s="46" t="b">
        <f>=IF(E37="-",0,E37) + IF(H37="-",0,H37) </f>
      </c>
      <c r="E37" s="88" t="e"/>
      <c r="F37" s="86" t="s">
        <v>57</v>
      </c>
      <c r="G37" s="91" t="e"/>
      <c r="H37" s="88" t="e"/>
      <c r="I37" s="86" t="s">
        <v>57</v>
      </c>
      <c r="J37" s="91" t="e"/>
      <c r="K37" s="88" t="e"/>
      <c r="L37" s="88" t="e"/>
    </row>
    <row r="38" ht="16" customHeight="true" s="2" customFormat="true">
      <c r="A38" s="69" t="e"/>
      <c r="B38" s="87" t="s">
        <v>178</v>
      </c>
      <c r="C38" s="31" t="s">
        <v>179</v>
      </c>
      <c r="D38" s="46" t="b">
        <f>=IF(E38="-",0,E38) + IF(H38="-",0,H38) </f>
      </c>
      <c r="E38" s="88" t="e"/>
      <c r="F38" s="86" t="s">
        <v>57</v>
      </c>
      <c r="G38" s="91" t="e"/>
      <c r="H38" s="88" t="e"/>
      <c r="I38" s="86" t="s">
        <v>57</v>
      </c>
      <c r="J38" s="91" t="e"/>
      <c r="K38" s="88" t="e"/>
      <c r="L38" s="88" t="e"/>
    </row>
    <row r="39" ht="16" customHeight="true" s="2" customFormat="true">
      <c r="A39" s="69" t="e"/>
      <c r="B39" s="87" t="s">
        <v>180</v>
      </c>
      <c r="C39" s="31" t="s">
        <v>181</v>
      </c>
      <c r="D39" s="46" t="b">
        <f>=IF(E39="-",0,E39) + IF(H39="-",0,H39) </f>
      </c>
      <c r="E39" s="88" t="e"/>
      <c r="F39" s="86" t="s">
        <v>57</v>
      </c>
      <c r="G39" s="91" t="e"/>
      <c r="H39" s="88" t="e"/>
      <c r="I39" s="86" t="s">
        <v>57</v>
      </c>
      <c r="J39" s="91" t="e"/>
      <c r="K39" s="88" t="e"/>
      <c r="L39" s="88" t="e"/>
    </row>
    <row r="40" ht="48" customHeight="true" s="2" customFormat="true">
      <c r="A40" s="69" t="e"/>
      <c r="B40" s="104" t="s">
        <v>182</v>
      </c>
      <c r="C40" s="31" t="s">
        <v>183</v>
      </c>
      <c r="D40" s="46" t="b">
        <f>=IF(E40="-",0,E40) + IF(F40="-",0,F40) + IF(H40="-",0,H40) </f>
      </c>
      <c r="E40" s="88" t="e"/>
      <c r="F40" s="88" t="e"/>
      <c r="G40" s="84" t="s">
        <v>184</v>
      </c>
      <c r="H40" s="88" t="e"/>
      <c r="I40" s="86" t="s">
        <v>57</v>
      </c>
      <c r="J40" s="84" t="e"/>
      <c r="K40" s="105" t="e"/>
      <c r="L40" s="88" t="e"/>
    </row>
    <row r="41" ht="48" customHeight="true" s="2" customFormat="true">
      <c r="A41" s="69" t="e"/>
      <c r="B41" s="106" t="s">
        <v>185</v>
      </c>
      <c r="C41" s="107" t="s">
        <v>186</v>
      </c>
      <c r="D41" s="46" t="b">
        <f>=IF(F41="-",0,F41) </f>
      </c>
      <c r="E41" s="86" t="s">
        <v>57</v>
      </c>
      <c r="F41" s="88" t="e"/>
      <c r="G41" s="91" t="s">
        <v>187</v>
      </c>
      <c r="H41" s="86" t="s">
        <v>57</v>
      </c>
      <c r="I41" s="86" t="s">
        <v>57</v>
      </c>
      <c r="J41" s="91" t="e"/>
      <c r="K41" s="88" t="e"/>
      <c r="L41" s="92" t="e"/>
    </row>
    <row r="42" ht="32" customHeight="true" s="2" customFormat="true">
      <c r="A42" s="69" t="e"/>
      <c r="B42" s="57" t="s">
        <v>188</v>
      </c>
      <c r="C42" s="31" t="s">
        <v>189</v>
      </c>
      <c r="D42" s="46" t="b">
        <f>=IF(D43="-",0,D43) + IF(D48="-",0,D48) + IF(D53="-",0,D53) + IF(D57="-",0,D57) + IF(D61="-",0,D61) </f>
      </c>
      <c r="E42" s="86" t="s">
        <v>57</v>
      </c>
      <c r="F42" s="46" t="b">
        <f>=IF(F48="-",0,F48) + IF(F53="-",0,F53) + IF(F57="-",0,F57) + IF(F61="-",0,F61) </f>
      </c>
      <c r="G42" s="83" t="e"/>
      <c r="H42" s="46" t="b">
        <f>=IF(H43="-",0,H43) + IF(H48="-",0,H48) + IF(H53="-",0,H53) + IF(H57="-",0,H57) + IF(H61="-",0,H61) </f>
      </c>
      <c r="I42" s="46" t="b">
        <f>=IF(I43="-",0,I43) + IF(I53="-",0,I53) + IF(I57="-",0,I57) </f>
      </c>
      <c r="J42" s="91" t="e"/>
      <c r="K42" s="46" t="b">
        <f>=IF(K43="-",0,K43) + IF(K48="-",0,K48) + IF(K53="-",0,K53) + IF(K57="-",0,K57) + IF(K61="-",0,K61) </f>
      </c>
      <c r="L42" s="46" t="b">
        <f>=IF(L43="-",0,L43) + IF(L48="-",0,L48) + IF(L53="-",0,L53) + IF(L57="-",0,L57) + IF(L61="-",0,L61) </f>
      </c>
    </row>
    <row r="43" ht="32" customHeight="true" s="2" customFormat="true">
      <c r="A43" s="69" t="e"/>
      <c r="B43" s="87" t="s">
        <v>190</v>
      </c>
      <c r="C43" s="107" t="s">
        <v>191</v>
      </c>
      <c r="D43" s="46" t="b">
        <f>=IF(D44="-",0,D44) + IF(D45="-",0,D45) + IF(D46="-",0,D46) </f>
      </c>
      <c r="E43" s="86" t="s">
        <v>57</v>
      </c>
      <c r="F43" s="86" t="s">
        <v>57</v>
      </c>
      <c r="G43" s="91" t="e"/>
      <c r="H43" s="108" t="b">
        <f>=IF(H44="-",0,H44) + IF(H45="-",0,H45) + IF(H46="-",0,H46) </f>
      </c>
      <c r="I43" s="46" t="b">
        <f>=IF(I44="-",0,I44) + IF(I45="-",0,I45) + IF(I46="-",0,I46) + IF(I47="-",0,I47) </f>
      </c>
      <c r="J43" s="84" t="s">
        <v>192</v>
      </c>
      <c r="K43" s="46" t="b">
        <f>=IF(K44="-",0,K44) + IF(K45="-",0,K45) + IF(K46="-",0,K46) + IF(K47="-",0,K47) </f>
      </c>
      <c r="L43" s="46" t="b">
        <f>=IF(L44="-",0,L44) + IF(L45="-",0,L45) + IF(L46="-",0,L46) + IF(L47="-",0,L47) </f>
      </c>
    </row>
    <row r="44" ht="16" customHeight="true" s="2" customFormat="true">
      <c r="A44" s="69" t="e"/>
      <c r="B44" s="109" t="s">
        <v>193</v>
      </c>
      <c r="C44" s="31" t="s">
        <v>194</v>
      </c>
      <c r="D44" s="46" t="b">
        <f>=IF(H44="-",0,H44) </f>
      </c>
      <c r="E44" s="86" t="s">
        <v>57</v>
      </c>
      <c r="F44" s="86" t="s">
        <v>57</v>
      </c>
      <c r="G44" s="91" t="e"/>
      <c r="H44" s="103" t="e"/>
      <c r="I44" s="88" t="e"/>
      <c r="J44" s="85" t="e"/>
      <c r="K44" s="88" t="e"/>
      <c r="L44" s="88" t="e"/>
    </row>
    <row r="45" ht="16" customHeight="true" s="2" customFormat="true">
      <c r="A45" s="69" t="e"/>
      <c r="B45" s="109" t="s">
        <v>195</v>
      </c>
      <c r="C45" s="31" t="s">
        <v>196</v>
      </c>
      <c r="D45" s="46" t="b">
        <f>=IF(H45="-",0,H45) </f>
      </c>
      <c r="E45" s="86" t="s">
        <v>57</v>
      </c>
      <c r="F45" s="86" t="s">
        <v>57</v>
      </c>
      <c r="G45" s="91" t="e"/>
      <c r="H45" s="103" t="e"/>
      <c r="I45" s="88" t="e"/>
      <c r="J45" s="85" t="e"/>
      <c r="K45" s="88" t="e"/>
      <c r="L45" s="88" t="e"/>
    </row>
    <row r="46" ht="16" customHeight="true" s="2" customFormat="true">
      <c r="A46" s="69" t="e"/>
      <c r="B46" s="109" t="s">
        <v>197</v>
      </c>
      <c r="C46" s="31" t="s">
        <v>198</v>
      </c>
      <c r="D46" s="46" t="b">
        <f>=IF(H46="-",0,H46) </f>
      </c>
      <c r="E46" s="86" t="s">
        <v>57</v>
      </c>
      <c r="F46" s="86" t="s">
        <v>57</v>
      </c>
      <c r="G46" s="91" t="e"/>
      <c r="H46" s="103" t="e"/>
      <c r="I46" s="88" t="e"/>
      <c r="J46" s="85" t="e"/>
      <c r="K46" s="88" t="e"/>
      <c r="L46" s="88" t="e"/>
    </row>
    <row r="47" ht="16" customHeight="true" s="2" customFormat="true">
      <c r="A47" s="69" t="e"/>
      <c r="B47" s="109" t="s">
        <v>199</v>
      </c>
      <c r="C47" s="31" t="s">
        <v>200</v>
      </c>
      <c r="D47" s="86" t="s">
        <v>57</v>
      </c>
      <c r="E47" s="86" t="s">
        <v>57</v>
      </c>
      <c r="F47" s="86" t="s">
        <v>57</v>
      </c>
      <c r="G47" s="91" t="e"/>
      <c r="H47" s="86" t="s">
        <v>57</v>
      </c>
      <c r="I47" s="88" t="e"/>
      <c r="J47" s="97" t="e"/>
      <c r="K47" s="88" t="e"/>
      <c r="L47" s="88" t="e"/>
    </row>
    <row r="48" ht="32" customHeight="true" s="2" customFormat="true">
      <c r="A48" s="69" t="e"/>
      <c r="B48" s="87" t="s">
        <v>201</v>
      </c>
      <c r="C48" s="31" t="s">
        <v>202</v>
      </c>
      <c r="D48" s="46" t="b">
        <f>=IF(D49="-",0,D49) + IF(D50="-",0,D50) + IF(D51="-",0,D51) + IF(D52="-",0,D52) </f>
      </c>
      <c r="E48" s="86" t="s">
        <v>57</v>
      </c>
      <c r="F48" s="46" t="b">
        <f>=IF(F49="-",0,F49) + IF(F50="-",0,F50) + IF(F52="-",0,F52) </f>
      </c>
      <c r="G48" s="84" t="s">
        <v>203</v>
      </c>
      <c r="H48" s="108" t="b">
        <f>=IF(H49="-",0,H49) + IF(H50="-",0,H50) + IF(H51="-",0,H51) </f>
      </c>
      <c r="I48" s="86" t="s">
        <v>57</v>
      </c>
      <c r="J48" s="91" t="e"/>
      <c r="K48" s="46" t="b">
        <f>=IF(K49="-",0,K49) + IF(K50="-",0,K50) + IF(K51="-",0,K51) + IF(K52="-",0,K52) </f>
      </c>
      <c r="L48" s="46" t="b">
        <f>=IF(L49="-",0,L49) + IF(L50="-",0,L50) + IF(L51="-",0,L51) + IF(L52="-",0,L52) </f>
      </c>
    </row>
    <row r="49" ht="16" customHeight="true" s="2" customFormat="true">
      <c r="A49" s="69" t="e"/>
      <c r="B49" s="109" t="s">
        <v>204</v>
      </c>
      <c r="C49" s="31" t="s">
        <v>205</v>
      </c>
      <c r="D49" s="46" t="b">
        <f>=IF(F49="-",0,F49) + IF(H49="-",0,H49) </f>
      </c>
      <c r="E49" s="86" t="s">
        <v>57</v>
      </c>
      <c r="F49" s="88" t="e"/>
      <c r="G49" s="85" t="e"/>
      <c r="H49" s="103" t="e"/>
      <c r="I49" s="86" t="s">
        <v>57</v>
      </c>
      <c r="J49" s="91" t="e"/>
      <c r="K49" s="88" t="e"/>
      <c r="L49" s="88" t="e"/>
    </row>
    <row r="50" ht="16" customHeight="true" s="2" customFormat="true">
      <c r="A50" s="69" t="e"/>
      <c r="B50" s="109" t="s">
        <v>206</v>
      </c>
      <c r="C50" s="31" t="s">
        <v>207</v>
      </c>
      <c r="D50" s="46" t="b">
        <f>=IF(F50="-",0,F50) + IF(H50="-",0,H50) </f>
      </c>
      <c r="E50" s="86" t="s">
        <v>57</v>
      </c>
      <c r="F50" s="88" t="e"/>
      <c r="G50" s="85" t="e"/>
      <c r="H50" s="88" t="e"/>
      <c r="I50" s="86" t="s">
        <v>57</v>
      </c>
      <c r="J50" s="97" t="e"/>
      <c r="K50" s="88" t="e"/>
      <c r="L50" s="88" t="e"/>
    </row>
    <row r="51" ht="16" customHeight="true" s="2" customFormat="true">
      <c r="A51" s="69" t="e"/>
      <c r="B51" s="109" t="s">
        <v>208</v>
      </c>
      <c r="C51" s="31" t="s">
        <v>209</v>
      </c>
      <c r="D51" s="46" t="b">
        <f>=IF(H51="-",0,H51) </f>
      </c>
      <c r="E51" s="86" t="s">
        <v>57</v>
      </c>
      <c r="F51" s="86" t="s">
        <v>57</v>
      </c>
      <c r="G51" s="85" t="e"/>
      <c r="H51" s="88" t="e"/>
      <c r="I51" s="86" t="s">
        <v>57</v>
      </c>
      <c r="J51" s="91" t="e"/>
      <c r="K51" s="88" t="e"/>
      <c r="L51" s="88" t="e"/>
    </row>
    <row r="52" ht="16" customHeight="true" s="2" customFormat="true">
      <c r="A52" s="69" t="e"/>
      <c r="B52" s="109" t="s">
        <v>199</v>
      </c>
      <c r="C52" s="31" t="s">
        <v>210</v>
      </c>
      <c r="D52" s="46" t="b">
        <f>=IF(F52="-",0,F52) </f>
      </c>
      <c r="E52" s="86" t="s">
        <v>57</v>
      </c>
      <c r="F52" s="88" t="e"/>
      <c r="G52" s="85" t="e"/>
      <c r="H52" s="86" t="s">
        <v>57</v>
      </c>
      <c r="I52" s="86" t="s">
        <v>57</v>
      </c>
      <c r="J52" s="84" t="e"/>
      <c r="K52" s="88" t="e"/>
      <c r="L52" s="88" t="e"/>
    </row>
    <row r="53" ht="32" customHeight="true" s="2" customFormat="true">
      <c r="A53" s="69" t="e"/>
      <c r="B53" s="111" t="s">
        <v>211</v>
      </c>
      <c r="C53" s="107" t="s">
        <v>212</v>
      </c>
      <c r="D53" s="46" t="b">
        <f>=IF(D54="-",0,D54) + IF(D55="-",0,D55) + IF(D56="-",0,D56) </f>
      </c>
      <c r="E53" s="86" t="s">
        <v>57</v>
      </c>
      <c r="F53" s="46" t="b">
        <f>=IF(F54="-",0,F54) + IF(F56="-",0,F56) </f>
      </c>
      <c r="G53" s="85" t="e"/>
      <c r="H53" s="108" t="b">
        <f>=IF(H54="-",0,H54) + IF(H55="-",0,H55) + IF(H56="-",0,H56) </f>
      </c>
      <c r="I53" s="46" t="b">
        <f>=IF(I55="-",0,I55) </f>
      </c>
      <c r="J53" s="83" t="e"/>
      <c r="K53" s="46" t="b">
        <f>=IF(K54="-",0,K54) + IF(K55="-",0,K55) + IF(K56="-",0,K56) </f>
      </c>
      <c r="L53" s="46" t="b">
        <f>=IF(L54="-",0,L54) + IF(L55="-",0,L55) + IF(L56="-",0,L56) </f>
      </c>
    </row>
    <row r="54" ht="16" customHeight="true" s="2" customFormat="true">
      <c r="A54" s="69" t="e"/>
      <c r="B54" s="109" t="s">
        <v>213</v>
      </c>
      <c r="C54" s="31" t="s">
        <v>214</v>
      </c>
      <c r="D54" s="46" t="b">
        <f>=IF(F54="-",0,F54) + IF(H54="-",0,H54) </f>
      </c>
      <c r="E54" s="86" t="s">
        <v>57</v>
      </c>
      <c r="F54" s="88" t="e"/>
      <c r="G54" s="85" t="e"/>
      <c r="H54" s="103" t="e"/>
      <c r="I54" s="86" t="s">
        <v>57</v>
      </c>
      <c r="J54" s="91" t="e"/>
      <c r="K54" s="88" t="e"/>
      <c r="L54" s="88" t="e"/>
    </row>
    <row r="55" ht="63" customHeight="true" s="2" customFormat="true">
      <c r="A55" s="69" t="e"/>
      <c r="B55" s="109" t="s">
        <v>215</v>
      </c>
      <c r="C55" s="31" t="s">
        <v>216</v>
      </c>
      <c r="D55" s="46" t="b">
        <f>=IF(H55="-",0,H55) </f>
      </c>
      <c r="E55" s="86" t="s">
        <v>57</v>
      </c>
      <c r="F55" s="86" t="s">
        <v>57</v>
      </c>
      <c r="G55" s="85" t="e"/>
      <c r="H55" s="103" t="e"/>
      <c r="I55" s="88" t="e"/>
      <c r="J55" s="91" t="s">
        <v>192</v>
      </c>
      <c r="K55" s="88" t="e"/>
      <c r="L55" s="88" t="e"/>
    </row>
    <row r="56" ht="16" customHeight="true" s="2" customFormat="true">
      <c r="A56" s="69" t="e"/>
      <c r="B56" s="109" t="s">
        <v>217</v>
      </c>
      <c r="C56" s="31" t="s">
        <v>218</v>
      </c>
      <c r="D56" s="46" t="b">
        <f>=IF(F56="-",0,F56) + IF(H56="-",0,H56) </f>
      </c>
      <c r="E56" s="86" t="s">
        <v>57</v>
      </c>
      <c r="F56" s="88" t="e"/>
      <c r="G56" s="85" t="e"/>
      <c r="H56" s="103" t="e"/>
      <c r="I56" s="86" t="s">
        <v>57</v>
      </c>
      <c r="J56" s="91" t="e"/>
      <c r="K56" s="88" t="e"/>
      <c r="L56" s="88" t="e"/>
    </row>
    <row r="57" ht="32" customHeight="true" s="2" customFormat="true">
      <c r="A57" s="69" t="e"/>
      <c r="B57" s="111" t="s">
        <v>219</v>
      </c>
      <c r="C57" s="31" t="s">
        <v>220</v>
      </c>
      <c r="D57" s="46" t="b">
        <f>=IF(D58="-",0,D58) + IF(D59="-",0,D59) + IF(D60="-",0,D60) </f>
      </c>
      <c r="E57" s="86" t="s">
        <v>57</v>
      </c>
      <c r="F57" s="46" t="b">
        <f>=IF(F58="-",0,F58) + IF(F60="-",0,F60) </f>
      </c>
      <c r="G57" s="85" t="e"/>
      <c r="H57" s="108" t="b">
        <f>=IF(H58="-",0,H58) + IF(H59="-",0,H59) + IF(H60="-",0,H60) </f>
      </c>
      <c r="I57" s="46" t="b">
        <f>=IF(I59="-",0,I59) </f>
      </c>
      <c r="J57" s="91" t="e"/>
      <c r="K57" s="46" t="b">
        <f>=IF(K58="-",0,K58) + IF(K59="-",0,K59) + IF(K60="-",0,K60) </f>
      </c>
      <c r="L57" s="46" t="b">
        <f>=IF(L58="-",0,L58) + IF(L59="-",0,L59) + IF(L60="-",0,L60) </f>
      </c>
    </row>
    <row r="58" ht="16" customHeight="true" s="2" customFormat="true">
      <c r="A58" s="69" t="e"/>
      <c r="B58" s="109" t="s">
        <v>213</v>
      </c>
      <c r="C58" s="31" t="s">
        <v>221</v>
      </c>
      <c r="D58" s="46" t="b">
        <f>=IF(F58="-",0,F58) + IF(H58="-",0,H58) </f>
      </c>
      <c r="E58" s="86" t="s">
        <v>57</v>
      </c>
      <c r="F58" s="88" t="e"/>
      <c r="G58" s="85" t="e"/>
      <c r="H58" s="103" t="e"/>
      <c r="I58" s="86" t="s">
        <v>57</v>
      </c>
      <c r="J58" s="91" t="e"/>
      <c r="K58" s="88" t="e"/>
      <c r="L58" s="88" t="e"/>
    </row>
    <row r="59" ht="63" customHeight="true" s="2" customFormat="true">
      <c r="A59" s="69" t="e"/>
      <c r="B59" s="109" t="s">
        <v>215</v>
      </c>
      <c r="C59" s="31" t="s">
        <v>222</v>
      </c>
      <c r="D59" s="46" t="b">
        <f>=IF(H59="-",0,H59) </f>
      </c>
      <c r="E59" s="86" t="s">
        <v>57</v>
      </c>
      <c r="F59" s="86" t="s">
        <v>57</v>
      </c>
      <c r="G59" s="85" t="e"/>
      <c r="H59" s="103" t="e"/>
      <c r="I59" s="88" t="e"/>
      <c r="J59" s="91" t="s">
        <v>192</v>
      </c>
      <c r="K59" s="88" t="e"/>
      <c r="L59" s="88" t="e"/>
    </row>
    <row r="60" ht="16" customHeight="true" s="2" customFormat="true">
      <c r="A60" s="69" t="e"/>
      <c r="B60" s="109" t="s">
        <v>217</v>
      </c>
      <c r="C60" s="31" t="s">
        <v>223</v>
      </c>
      <c r="D60" s="46" t="b">
        <f>=IF(F60="-",0,F60) + IF(H60="-",0,H60) </f>
      </c>
      <c r="E60" s="86" t="s">
        <v>57</v>
      </c>
      <c r="F60" s="88" t="e"/>
      <c r="G60" s="85" t="e"/>
      <c r="H60" s="88" t="e"/>
      <c r="I60" s="86" t="s">
        <v>57</v>
      </c>
      <c r="J60" s="97" t="e"/>
      <c r="K60" s="112" t="e"/>
      <c r="L60" s="112" t="e"/>
    </row>
    <row r="61" ht="32" customHeight="true" s="2" customFormat="true">
      <c r="A61" s="69" t="e"/>
      <c r="B61" s="111" t="s">
        <v>224</v>
      </c>
      <c r="C61" s="31" t="s">
        <v>225</v>
      </c>
      <c r="D61" s="46" t="b">
        <f>=IF(D62="-",0,D62) + IF(D63="-",0,D63) + IF(D64="-",0,D64) + IF(D65="-",0,D65) </f>
      </c>
      <c r="E61" s="86" t="s">
        <v>57</v>
      </c>
      <c r="F61" s="46" t="b">
        <f>=IF(F62="-",0,F62) + IF(F63="-",0,F63) + IF(F65="-",0,F65) </f>
      </c>
      <c r="G61" s="85" t="e"/>
      <c r="H61" s="46" t="b">
        <f>=IF(H62="-",0,H62) + IF(H63="-",0,H63) + IF(H64="-",0,H64) </f>
      </c>
      <c r="I61" s="86" t="s">
        <v>57</v>
      </c>
      <c r="J61" s="91" t="e"/>
      <c r="K61" s="113" t="b">
        <f>=IF(K62="-",0,K62) + IF(K63="-",0,K63) + IF(K64="-",0,K64) + IF(K65="-",0,K65) </f>
      </c>
      <c r="L61" s="113" t="b">
        <f>=IF(L62="-",0,L62) + IF(L63="-",0,L63) + IF(L64="-",0,L64) + IF(L65="-",0,L65) </f>
      </c>
    </row>
    <row r="62" ht="16" customHeight="true" s="2" customFormat="true">
      <c r="A62" s="69" t="e"/>
      <c r="B62" s="109" t="s">
        <v>226</v>
      </c>
      <c r="C62" s="31" t="s">
        <v>227</v>
      </c>
      <c r="D62" s="46" t="b">
        <f>=IF(F62="-",0,F62) + IF(H62="-",0,H62) </f>
      </c>
      <c r="E62" s="86" t="s">
        <v>57</v>
      </c>
      <c r="F62" s="88" t="e"/>
      <c r="G62" s="85" t="e"/>
      <c r="H62" s="88" t="e"/>
      <c r="I62" s="86" t="s">
        <v>57</v>
      </c>
      <c r="J62" s="91" t="e"/>
      <c r="K62" s="92" t="e"/>
      <c r="L62" s="92" t="e"/>
    </row>
    <row r="63" ht="16" customHeight="true" s="2" customFormat="true">
      <c r="A63" s="69" t="e"/>
      <c r="B63" s="109" t="s">
        <v>228</v>
      </c>
      <c r="C63" s="31" t="s">
        <v>229</v>
      </c>
      <c r="D63" s="46" t="b">
        <f>=IF(F63="-",0,F63) + IF(H63="-",0,H63) </f>
      </c>
      <c r="E63" s="86" t="s">
        <v>57</v>
      </c>
      <c r="F63" s="88" t="e"/>
      <c r="G63" s="85" t="e"/>
      <c r="H63" s="88" t="e"/>
      <c r="I63" s="86" t="s">
        <v>57</v>
      </c>
      <c r="J63" s="91" t="e"/>
      <c r="K63" s="92" t="e"/>
      <c r="L63" s="92" t="e"/>
    </row>
    <row r="64" ht="16" customHeight="true" s="2" customFormat="true">
      <c r="A64" s="69" t="e"/>
      <c r="B64" s="109" t="s">
        <v>230</v>
      </c>
      <c r="C64" s="31" t="s">
        <v>231</v>
      </c>
      <c r="D64" s="46" t="b">
        <f>=IF(H64="-",0,H64) </f>
      </c>
      <c r="E64" s="86" t="s">
        <v>57</v>
      </c>
      <c r="F64" s="86" t="s">
        <v>57</v>
      </c>
      <c r="G64" s="85" t="e"/>
      <c r="H64" s="88" t="e"/>
      <c r="I64" s="86" t="s">
        <v>57</v>
      </c>
      <c r="J64" s="91" t="e"/>
      <c r="K64" s="92" t="e"/>
      <c r="L64" s="92" t="e"/>
    </row>
    <row r="65" ht="16" customHeight="true" s="2" customFormat="true">
      <c r="A65" s="69" t="e"/>
      <c r="B65" s="109" t="s">
        <v>199</v>
      </c>
      <c r="C65" s="31" t="s">
        <v>232</v>
      </c>
      <c r="D65" s="46" t="b">
        <f>=IF(F65="-",0,F65) </f>
      </c>
      <c r="E65" s="86" t="s">
        <v>57</v>
      </c>
      <c r="F65" s="88" t="e"/>
      <c r="G65" s="97" t="e"/>
      <c r="H65" s="86" t="s">
        <v>57</v>
      </c>
      <c r="I65" s="86" t="s">
        <v>57</v>
      </c>
      <c r="J65" s="91" t="e"/>
      <c r="K65" s="92" t="e"/>
      <c r="L65" s="92" t="e"/>
    </row>
    <row r="66" ht="32" customHeight="true" s="2" customFormat="true">
      <c r="A66" s="69" t="e"/>
      <c r="B66" s="57" t="s">
        <v>233</v>
      </c>
      <c r="C66" s="31" t="s">
        <v>234</v>
      </c>
      <c r="D66" s="46" t="b">
        <f>=IF(E66="-",0,E66) + IF(H66="-",0,H66) </f>
      </c>
      <c r="E66" s="88" t="e"/>
      <c r="F66" s="86" t="s">
        <v>57</v>
      </c>
      <c r="G66" s="91" t="e"/>
      <c r="H66" s="88" t="e"/>
      <c r="I66" s="86" t="s">
        <v>57</v>
      </c>
      <c r="J66" s="91" t="e"/>
      <c r="K66" s="92" t="e"/>
      <c r="L66" s="88" t="e"/>
    </row>
    <row r="67" ht="16" customHeight="true" s="2" customFormat="true">
      <c r="A67" s="69" t="e"/>
      <c r="B67" s="57" t="s">
        <v>235</v>
      </c>
      <c r="C67" s="31" t="s">
        <v>236</v>
      </c>
      <c r="D67" s="86" t="s">
        <v>57</v>
      </c>
      <c r="E67" s="86" t="s">
        <v>57</v>
      </c>
      <c r="F67" s="86" t="s">
        <v>57</v>
      </c>
      <c r="G67" s="91" t="e"/>
      <c r="H67" s="86" t="s">
        <v>57</v>
      </c>
      <c r="I67" s="86" t="s">
        <v>57</v>
      </c>
      <c r="J67" s="91" t="e"/>
      <c r="K67" s="92" t="e"/>
      <c r="L67" s="88" t="e"/>
    </row>
    <row r="68" ht="32" customHeight="true" s="2" customFormat="true">
      <c r="A68" s="69" t="e"/>
      <c r="B68" s="37" t="s">
        <v>237</v>
      </c>
      <c r="C68" s="114" t="s">
        <v>238</v>
      </c>
      <c r="D68" s="46" t="b">
        <f>=IF(D88="-",0,D88) + IF(D89="-",0,D89) </f>
      </c>
      <c r="E68" s="86" t="s">
        <v>57</v>
      </c>
      <c r="F68" s="46" t="b">
        <f>=IF(F88="-",0,F88) + IF(F89="-",0,F89) </f>
      </c>
      <c r="G68" s="83" t="e"/>
      <c r="H68" s="86" t="s">
        <v>57</v>
      </c>
      <c r="I68" s="46" t="b">
        <f>=IF(I69="-",0,I69) + IF(I77="-",0,I77) + IF(I82="-",0,I82) </f>
      </c>
      <c r="J68" s="83" t="e"/>
      <c r="K68" s="46" t="b">
        <f>=IF(K69="-",0,K69) + IF(K76="-",0,K76) + IF(K77="-",0,K77) + IF(K82="-",0,K82) + IF(K88="-",0,K88) + IF(K89="-",0,K89) + IF(K90="-",0,K90) + IF(K91="-",0,K91) + IF(K92="-",0,K92) + IF(K97="-",0,K97) </f>
      </c>
      <c r="L68" s="46" t="b">
        <f>=IF(L69="-",0,L69) + IF(L76="-",0,L76) + IF(L77="-",0,L77) + IF(L82="-",0,L82) + IF(L88="-",0,L88) + IF(L89="-",0,L89) + IF(L90="-",0,L90) + IF(L91="-",0,L91) + IF(L92="-",0,L92) + IF(L97="-",0,L97) </f>
      </c>
    </row>
    <row r="69" ht="32" customHeight="true" s="2" customFormat="true">
      <c r="A69" s="69" t="e"/>
      <c r="B69" s="57" t="s">
        <v>239</v>
      </c>
      <c r="C69" s="107" t="s">
        <v>240</v>
      </c>
      <c r="D69" s="86" t="s">
        <v>57</v>
      </c>
      <c r="E69" s="86" t="s">
        <v>57</v>
      </c>
      <c r="F69" s="86" t="s">
        <v>57</v>
      </c>
      <c r="G69" s="91" t="e"/>
      <c r="H69" s="86" t="s">
        <v>57</v>
      </c>
      <c r="I69" s="46" t="b">
        <f>=IF(I70="-",0,I70) + IF(I71="-",0,I71) + IF(I73="-",0,I73) + IF(I74="-",0,I74) </f>
      </c>
      <c r="J69" s="84" t="s">
        <v>55</v>
      </c>
      <c r="K69" s="46" t="b">
        <f>=IF(K70="-",0,K70) + IF(K71="-",0,K71) + IF(K72="-",0,K72) + IF(K73="-",0,K73) + IF(K74="-",0,K74) + IF(K75="-",0,K75) </f>
      </c>
      <c r="L69" s="46" t="b">
        <f>=IF(L70="-",0,L70) + IF(L71="-",0,L71) + IF(L72="-",0,L72) + IF(L73="-",0,L73) + IF(L74="-",0,L74) + IF(L75="-",0,L75) </f>
      </c>
    </row>
    <row r="70" ht="32" customHeight="true" s="2" customFormat="true">
      <c r="A70" s="69" t="e"/>
      <c r="B70" s="87" t="s">
        <v>241</v>
      </c>
      <c r="C70" s="107" t="s">
        <v>242</v>
      </c>
      <c r="D70" s="86" t="s">
        <v>57</v>
      </c>
      <c r="E70" s="86" t="s">
        <v>57</v>
      </c>
      <c r="F70" s="86" t="s">
        <v>57</v>
      </c>
      <c r="G70" s="91" t="e"/>
      <c r="H70" s="86" t="s">
        <v>57</v>
      </c>
      <c r="I70" s="88" t="e"/>
      <c r="J70" s="85" t="e"/>
      <c r="K70" s="88" t="e"/>
      <c r="L70" s="88" t="e"/>
    </row>
    <row r="71" ht="18" customHeight="true" s="2" customFormat="true">
      <c r="A71" s="69" t="e"/>
      <c r="B71" s="87" t="s">
        <v>243</v>
      </c>
      <c r="C71" s="107" t="s">
        <v>244</v>
      </c>
      <c r="D71" s="86" t="s">
        <v>57</v>
      </c>
      <c r="E71" s="86" t="s">
        <v>57</v>
      </c>
      <c r="F71" s="86" t="s">
        <v>57</v>
      </c>
      <c r="G71" s="91" t="e"/>
      <c r="H71" s="86" t="s">
        <v>57</v>
      </c>
      <c r="I71" s="88" t="e"/>
      <c r="J71" s="85" t="e"/>
      <c r="K71" s="88" t="e"/>
      <c r="L71" s="88" t="e"/>
    </row>
    <row r="72" ht="18" customHeight="true" s="2" customFormat="true">
      <c r="A72" s="69" t="e"/>
      <c r="B72" s="87" t="s">
        <v>245</v>
      </c>
      <c r="C72" s="107" t="s">
        <v>246</v>
      </c>
      <c r="D72" s="86" t="s">
        <v>57</v>
      </c>
      <c r="E72" s="86" t="s">
        <v>57</v>
      </c>
      <c r="F72" s="86" t="s">
        <v>57</v>
      </c>
      <c r="G72" s="91" t="e"/>
      <c r="H72" s="86" t="s">
        <v>57</v>
      </c>
      <c r="I72" s="86" t="s">
        <v>57</v>
      </c>
      <c r="J72" s="85" t="e"/>
      <c r="K72" s="88" t="e"/>
      <c r="L72" s="88" t="e"/>
    </row>
    <row r="73" ht="18" customHeight="true" s="2" customFormat="true">
      <c r="A73" s="69" t="e"/>
      <c r="B73" s="87" t="s">
        <v>247</v>
      </c>
      <c r="C73" s="107" t="s">
        <v>248</v>
      </c>
      <c r="D73" s="86" t="s">
        <v>57</v>
      </c>
      <c r="E73" s="86" t="s">
        <v>57</v>
      </c>
      <c r="F73" s="86" t="s">
        <v>57</v>
      </c>
      <c r="G73" s="91" t="e"/>
      <c r="H73" s="86" t="s">
        <v>57</v>
      </c>
      <c r="I73" s="88" t="e"/>
      <c r="J73" s="85" t="e"/>
      <c r="K73" s="88" t="e"/>
      <c r="L73" s="88" t="e"/>
    </row>
    <row r="74" ht="18" customHeight="true" s="2" customFormat="true">
      <c r="A74" s="69" t="e"/>
      <c r="B74" s="87" t="s">
        <v>249</v>
      </c>
      <c r="C74" s="107" t="s">
        <v>250</v>
      </c>
      <c r="D74" s="86" t="s">
        <v>57</v>
      </c>
      <c r="E74" s="86" t="s">
        <v>57</v>
      </c>
      <c r="F74" s="86" t="s">
        <v>57</v>
      </c>
      <c r="G74" s="91" t="e"/>
      <c r="H74" s="86" t="s">
        <v>57</v>
      </c>
      <c r="I74" s="88" t="e"/>
      <c r="J74" s="85" t="e"/>
      <c r="K74" s="88" t="e"/>
      <c r="L74" s="88" t="e"/>
    </row>
    <row r="75" ht="18" customHeight="true" s="2" customFormat="true">
      <c r="A75" s="69" t="e"/>
      <c r="B75" s="87" t="s">
        <v>251</v>
      </c>
      <c r="C75" s="107" t="s">
        <v>252</v>
      </c>
      <c r="D75" s="86" t="s">
        <v>57</v>
      </c>
      <c r="E75" s="86" t="s">
        <v>57</v>
      </c>
      <c r="F75" s="86" t="s">
        <v>57</v>
      </c>
      <c r="G75" s="91" t="e"/>
      <c r="H75" s="86" t="s">
        <v>57</v>
      </c>
      <c r="I75" s="86" t="s">
        <v>57</v>
      </c>
      <c r="J75" s="97" t="e"/>
      <c r="K75" s="88" t="e"/>
      <c r="L75" s="88" t="e"/>
    </row>
    <row r="76" ht="16" customHeight="true" s="2" customFormat="true">
      <c r="A76" s="69" t="e"/>
      <c r="B76" s="57" t="s">
        <v>253</v>
      </c>
      <c r="C76" s="107" t="s">
        <v>254</v>
      </c>
      <c r="D76" s="86" t="s">
        <v>57</v>
      </c>
      <c r="E76" s="86" t="s">
        <v>57</v>
      </c>
      <c r="F76" s="86" t="s">
        <v>57</v>
      </c>
      <c r="G76" s="91" t="e"/>
      <c r="H76" s="86" t="s">
        <v>57</v>
      </c>
      <c r="I76" s="86" t="s">
        <v>57</v>
      </c>
      <c r="J76" s="91" t="e"/>
      <c r="K76" s="88" t="e"/>
      <c r="L76" s="92" t="e"/>
    </row>
    <row r="77" ht="32" customHeight="true" s="2" customFormat="true">
      <c r="A77" s="69" t="e"/>
      <c r="B77" s="57" t="s">
        <v>255</v>
      </c>
      <c r="C77" s="107" t="s">
        <v>256</v>
      </c>
      <c r="D77" s="86" t="s">
        <v>57</v>
      </c>
      <c r="E77" s="86" t="s">
        <v>57</v>
      </c>
      <c r="F77" s="86" t="s">
        <v>57</v>
      </c>
      <c r="G77" s="91" t="e"/>
      <c r="H77" s="86" t="s">
        <v>57</v>
      </c>
      <c r="I77" s="46" t="b">
        <f>=IF(I78="-",0,I78) + IF(I79="-",0,I79) </f>
      </c>
      <c r="J77" s="83" t="e"/>
      <c r="K77" s="46" t="b">
        <f>=IF(K78="-",0,K78) + IF(K79="-",0,K79) + IF(K80="-",0,K80) + IF(K81="-",0,K81) </f>
      </c>
      <c r="L77" s="46" t="b">
        <f>=IF(L78="-",0,L78) + IF(L79="-",0,L79) + IF(L80="-",0,L80) + IF(L81="-",0,L81) </f>
      </c>
    </row>
    <row r="78" ht="39" customHeight="true" s="2" customFormat="true">
      <c r="A78" s="69" t="e"/>
      <c r="B78" s="87" t="s">
        <v>257</v>
      </c>
      <c r="C78" s="107" t="s">
        <v>258</v>
      </c>
      <c r="D78" s="86" t="s">
        <v>57</v>
      </c>
      <c r="E78" s="86" t="s">
        <v>57</v>
      </c>
      <c r="F78" s="86" t="s">
        <v>57</v>
      </c>
      <c r="G78" s="91" t="e"/>
      <c r="H78" s="86" t="s">
        <v>57</v>
      </c>
      <c r="I78" s="88" t="e"/>
      <c r="J78" s="84" t="s">
        <v>62</v>
      </c>
      <c r="K78" s="88" t="e"/>
      <c r="L78" s="88" t="e"/>
    </row>
    <row r="79" ht="39" customHeight="true" s="2" customFormat="true">
      <c r="A79" s="69" t="e"/>
      <c r="B79" s="87" t="s">
        <v>259</v>
      </c>
      <c r="C79" s="107" t="s">
        <v>260</v>
      </c>
      <c r="D79" s="86" t="s">
        <v>57</v>
      </c>
      <c r="E79" s="86" t="s">
        <v>57</v>
      </c>
      <c r="F79" s="86" t="s">
        <v>57</v>
      </c>
      <c r="G79" s="91" t="e"/>
      <c r="H79" s="86" t="s">
        <v>57</v>
      </c>
      <c r="I79" s="88" t="e"/>
      <c r="J79" s="97" t="e"/>
      <c r="K79" s="88" t="e"/>
      <c r="L79" s="88" t="e"/>
    </row>
    <row r="80" ht="16" customHeight="true" s="2" customFormat="true">
      <c r="A80" s="69" t="e"/>
      <c r="B80" s="87" t="s">
        <v>261</v>
      </c>
      <c r="C80" s="107" t="s">
        <v>262</v>
      </c>
      <c r="D80" s="86" t="s">
        <v>57</v>
      </c>
      <c r="E80" s="86" t="s">
        <v>57</v>
      </c>
      <c r="F80" s="86" t="s">
        <v>57</v>
      </c>
      <c r="G80" s="91" t="e"/>
      <c r="H80" s="86" t="s">
        <v>57</v>
      </c>
      <c r="I80" s="86" t="s">
        <v>57</v>
      </c>
      <c r="J80" s="97" t="e"/>
      <c r="K80" s="88" t="e"/>
      <c r="L80" s="88" t="e"/>
    </row>
    <row r="81" ht="16" customHeight="true" s="2" customFormat="true">
      <c r="A81" s="69" t="e"/>
      <c r="B81" s="87" t="s">
        <v>263</v>
      </c>
      <c r="C81" s="107" t="s">
        <v>264</v>
      </c>
      <c r="D81" s="86" t="s">
        <v>57</v>
      </c>
      <c r="E81" s="86" t="s">
        <v>57</v>
      </c>
      <c r="F81" s="86" t="s">
        <v>57</v>
      </c>
      <c r="G81" s="91" t="e"/>
      <c r="H81" s="86" t="s">
        <v>57</v>
      </c>
      <c r="I81" s="86" t="s">
        <v>57</v>
      </c>
      <c r="J81" s="84" t="e"/>
      <c r="K81" s="88" t="e"/>
      <c r="L81" s="88" t="e"/>
    </row>
    <row r="82" ht="32" customHeight="true" s="2" customFormat="true">
      <c r="A82" s="69" t="e"/>
      <c r="B82" s="57" t="s">
        <v>265</v>
      </c>
      <c r="C82" s="107" t="s">
        <v>266</v>
      </c>
      <c r="D82" s="86" t="s">
        <v>57</v>
      </c>
      <c r="E82" s="86" t="s">
        <v>57</v>
      </c>
      <c r="F82" s="86" t="s">
        <v>57</v>
      </c>
      <c r="G82" s="91" t="e"/>
      <c r="H82" s="86" t="s">
        <v>57</v>
      </c>
      <c r="I82" s="46" t="b">
        <f>=IF(I83="-",0,I83) + IF(I84="-",0,I84) + IF(I85="-",0,I85) </f>
      </c>
      <c r="J82" s="84" t="s">
        <v>267</v>
      </c>
      <c r="K82" s="46" t="b">
        <f>=IF(K83="-",0,K83) + IF(K84="-",0,K84) + IF(K85="-",0,K85) + IF(K86="-",0,K86) + IF(K87="-",0,K87) </f>
      </c>
      <c r="L82" s="46" t="b">
        <f>=IF(L83="-",0,L83) + IF(L84="-",0,L84) + IF(L85="-",0,L85) + IF(L86="-",0,L86) + IF(L87="-",0,L87) </f>
      </c>
    </row>
    <row r="83" ht="32" customHeight="true" s="2" customFormat="true">
      <c r="A83" s="69" t="e"/>
      <c r="B83" s="87" t="s">
        <v>268</v>
      </c>
      <c r="C83" s="107" t="s">
        <v>269</v>
      </c>
      <c r="D83" s="86" t="s">
        <v>57</v>
      </c>
      <c r="E83" s="86" t="s">
        <v>57</v>
      </c>
      <c r="F83" s="86" t="s">
        <v>57</v>
      </c>
      <c r="G83" s="91" t="e"/>
      <c r="H83" s="86" t="s">
        <v>57</v>
      </c>
      <c r="I83" s="88" t="e"/>
      <c r="J83" s="85" t="e"/>
      <c r="K83" s="88" t="e"/>
      <c r="L83" s="88" t="e"/>
    </row>
    <row r="84" ht="16" customHeight="true" s="2" customFormat="true">
      <c r="A84" s="69" t="e"/>
      <c r="B84" s="87" t="s">
        <v>159</v>
      </c>
      <c r="C84" s="107" t="s">
        <v>270</v>
      </c>
      <c r="D84" s="86" t="s">
        <v>57</v>
      </c>
      <c r="E84" s="86" t="s">
        <v>57</v>
      </c>
      <c r="F84" s="86" t="s">
        <v>57</v>
      </c>
      <c r="G84" s="91" t="e"/>
      <c r="H84" s="86" t="s">
        <v>57</v>
      </c>
      <c r="I84" s="88" t="e"/>
      <c r="J84" s="85" t="e"/>
      <c r="K84" s="88" t="e"/>
      <c r="L84" s="88" t="e"/>
    </row>
    <row r="85" ht="16" customHeight="true" s="2" customFormat="true">
      <c r="A85" s="69" t="e"/>
      <c r="B85" s="87" t="s">
        <v>163</v>
      </c>
      <c r="C85" s="107" t="s">
        <v>271</v>
      </c>
      <c r="D85" s="86" t="s">
        <v>57</v>
      </c>
      <c r="E85" s="86" t="s">
        <v>57</v>
      </c>
      <c r="F85" s="86" t="s">
        <v>57</v>
      </c>
      <c r="G85" s="91" t="e"/>
      <c r="H85" s="86" t="s">
        <v>57</v>
      </c>
      <c r="I85" s="88" t="e"/>
      <c r="J85" s="97" t="e"/>
      <c r="K85" s="88" t="e"/>
      <c r="L85" s="88" t="e"/>
    </row>
    <row r="86" ht="16" customHeight="true" s="2" customFormat="true">
      <c r="A86" s="69" t="e"/>
      <c r="B86" s="87" t="s">
        <v>165</v>
      </c>
      <c r="C86" s="107" t="s">
        <v>272</v>
      </c>
      <c r="D86" s="86" t="s">
        <v>57</v>
      </c>
      <c r="E86" s="86" t="s">
        <v>57</v>
      </c>
      <c r="F86" s="86" t="s">
        <v>57</v>
      </c>
      <c r="G86" s="91" t="e"/>
      <c r="H86" s="86" t="s">
        <v>57</v>
      </c>
      <c r="I86" s="86" t="s">
        <v>57</v>
      </c>
      <c r="J86" s="97" t="e"/>
      <c r="K86" s="112" t="e"/>
      <c r="L86" s="112" t="e"/>
    </row>
    <row r="87" ht="32" customHeight="true" s="2" customFormat="true">
      <c r="A87" s="69" t="e"/>
      <c r="B87" s="87" t="s">
        <v>172</v>
      </c>
      <c r="C87" s="107" t="s">
        <v>273</v>
      </c>
      <c r="D87" s="86" t="s">
        <v>57</v>
      </c>
      <c r="E87" s="86" t="s">
        <v>57</v>
      </c>
      <c r="F87" s="86" t="s">
        <v>57</v>
      </c>
      <c r="G87" s="91" t="e"/>
      <c r="H87" s="86" t="s">
        <v>57</v>
      </c>
      <c r="I87" s="86" t="s">
        <v>57</v>
      </c>
      <c r="J87" s="91" t="e"/>
      <c r="K87" s="92" t="e"/>
      <c r="L87" s="92" t="e"/>
    </row>
    <row r="88" ht="24" customHeight="true" s="2" customFormat="true">
      <c r="A88" s="69" t="e"/>
      <c r="B88" s="57" t="s">
        <v>274</v>
      </c>
      <c r="C88" s="107" t="s">
        <v>275</v>
      </c>
      <c r="D88" s="46" t="b">
        <f>=IF(F88="-",0,F88) </f>
      </c>
      <c r="E88" s="86" t="s">
        <v>57</v>
      </c>
      <c r="F88" s="88" t="e"/>
      <c r="G88" s="84" t="s">
        <v>276</v>
      </c>
      <c r="H88" s="86" t="s">
        <v>57</v>
      </c>
      <c r="I88" s="86" t="s">
        <v>57</v>
      </c>
      <c r="J88" s="91" t="e"/>
      <c r="K88" s="92" t="e"/>
      <c r="L88" s="88" t="e"/>
    </row>
    <row r="89" ht="23" customHeight="true" s="2" customFormat="true">
      <c r="A89" s="69" t="e"/>
      <c r="B89" s="57" t="s">
        <v>277</v>
      </c>
      <c r="C89" s="107" t="s">
        <v>278</v>
      </c>
      <c r="D89" s="46" t="b">
        <f>=IF(F89="-",0,F89) </f>
      </c>
      <c r="E89" s="86" t="s">
        <v>57</v>
      </c>
      <c r="F89" s="88" t="e"/>
      <c r="G89" s="97" t="e"/>
      <c r="H89" s="86" t="s">
        <v>57</v>
      </c>
      <c r="I89" s="86" t="s">
        <v>57</v>
      </c>
      <c r="J89" s="91" t="e"/>
      <c r="K89" s="92" t="e"/>
      <c r="L89" s="88" t="e"/>
    </row>
    <row r="90" ht="16" customHeight="true" s="2" customFormat="true">
      <c r="A90" s="69" t="e"/>
      <c r="B90" s="57" t="s">
        <v>279</v>
      </c>
      <c r="C90" s="107" t="s">
        <v>280</v>
      </c>
      <c r="D90" s="86" t="s">
        <v>57</v>
      </c>
      <c r="E90" s="86" t="s">
        <v>57</v>
      </c>
      <c r="F90" s="86" t="s">
        <v>57</v>
      </c>
      <c r="G90" s="91" t="e"/>
      <c r="H90" s="86" t="s">
        <v>57</v>
      </c>
      <c r="I90" s="86" t="s">
        <v>57</v>
      </c>
      <c r="J90" s="91" t="e"/>
      <c r="K90" s="92" t="e"/>
      <c r="L90" s="88" t="e"/>
    </row>
    <row r="91" ht="16" customHeight="true" s="2" customFormat="true">
      <c r="A91" s="69" t="e"/>
      <c r="B91" s="57" t="s">
        <v>281</v>
      </c>
      <c r="C91" s="107" t="s">
        <v>282</v>
      </c>
      <c r="D91" s="86" t="s">
        <v>57</v>
      </c>
      <c r="E91" s="86" t="s">
        <v>57</v>
      </c>
      <c r="F91" s="86" t="s">
        <v>57</v>
      </c>
      <c r="G91" s="91" t="e"/>
      <c r="H91" s="86" t="s">
        <v>57</v>
      </c>
      <c r="I91" s="86" t="s">
        <v>57</v>
      </c>
      <c r="J91" s="91" t="e"/>
      <c r="K91" s="92" t="e"/>
      <c r="L91" s="88" t="e"/>
    </row>
    <row r="92" ht="32" customHeight="true" s="2" customFormat="true">
      <c r="A92" s="69" t="e"/>
      <c r="B92" s="57" t="s">
        <v>283</v>
      </c>
      <c r="C92" s="107" t="s">
        <v>284</v>
      </c>
      <c r="D92" s="86" t="s">
        <v>57</v>
      </c>
      <c r="E92" s="86" t="s">
        <v>57</v>
      </c>
      <c r="F92" s="86" t="s">
        <v>57</v>
      </c>
      <c r="G92" s="91" t="e"/>
      <c r="H92" s="86" t="s">
        <v>57</v>
      </c>
      <c r="I92" s="86" t="s">
        <v>57</v>
      </c>
      <c r="J92" s="91" t="e"/>
      <c r="K92" s="113" t="b">
        <f>=IF(K93="-",0,K93) + IF(K94="-",0,K94) + IF(K95="-",0,K95) </f>
      </c>
      <c r="L92" s="113" t="b">
        <f>=IF(L93="-",0,L93) + IF(L94="-",0,L94) + IF(L95="-",0,L95) </f>
      </c>
    </row>
    <row r="93" ht="16" customHeight="true" s="2" customFormat="true">
      <c r="A93" s="69" t="e"/>
      <c r="B93" s="87" t="s">
        <v>285</v>
      </c>
      <c r="C93" s="107" t="s">
        <v>286</v>
      </c>
      <c r="D93" s="86" t="s">
        <v>57</v>
      </c>
      <c r="E93" s="86" t="s">
        <v>57</v>
      </c>
      <c r="F93" s="86" t="s">
        <v>57</v>
      </c>
      <c r="G93" s="91" t="e"/>
      <c r="H93" s="86" t="s">
        <v>57</v>
      </c>
      <c r="I93" s="86" t="s">
        <v>57</v>
      </c>
      <c r="J93" s="91" t="e"/>
      <c r="K93" s="92" t="e"/>
      <c r="L93" s="92" t="e"/>
    </row>
    <row r="94" ht="16" customHeight="true" s="2" customFormat="true">
      <c r="A94" s="69" t="e"/>
      <c r="B94" s="87" t="s">
        <v>287</v>
      </c>
      <c r="C94" s="107" t="s">
        <v>288</v>
      </c>
      <c r="D94" s="86" t="s">
        <v>57</v>
      </c>
      <c r="E94" s="86" t="s">
        <v>57</v>
      </c>
      <c r="F94" s="86" t="s">
        <v>57</v>
      </c>
      <c r="G94" s="91" t="e"/>
      <c r="H94" s="86" t="s">
        <v>57</v>
      </c>
      <c r="I94" s="86" t="s">
        <v>57</v>
      </c>
      <c r="J94" s="91" t="e"/>
      <c r="K94" s="92" t="e"/>
      <c r="L94" s="92" t="e"/>
    </row>
    <row r="95" ht="16" customHeight="true" s="2" customFormat="true">
      <c r="A95" s="69" t="e"/>
      <c r="B95" s="87" t="s">
        <v>289</v>
      </c>
      <c r="C95" s="107" t="s">
        <v>290</v>
      </c>
      <c r="D95" s="86" t="s">
        <v>57</v>
      </c>
      <c r="E95" s="86" t="s">
        <v>57</v>
      </c>
      <c r="F95" s="86" t="s">
        <v>57</v>
      </c>
      <c r="G95" s="91" t="e"/>
      <c r="H95" s="86" t="s">
        <v>57</v>
      </c>
      <c r="I95" s="86" t="s">
        <v>57</v>
      </c>
      <c r="J95" s="91" t="e"/>
      <c r="K95" s="92" t="e"/>
      <c r="L95" s="92" t="e"/>
    </row>
    <row r="96" ht="16" customHeight="true" s="2" customFormat="true">
      <c r="A96" s="69" t="e"/>
      <c r="B96" s="90" t="s">
        <v>291</v>
      </c>
      <c r="C96" s="31" t="s">
        <v>292</v>
      </c>
      <c r="D96" s="86" t="s">
        <v>57</v>
      </c>
      <c r="E96" s="86" t="s">
        <v>57</v>
      </c>
      <c r="F96" s="86" t="s">
        <v>57</v>
      </c>
      <c r="G96" s="91" t="e"/>
      <c r="H96" s="86" t="s">
        <v>57</v>
      </c>
      <c r="I96" s="86" t="s">
        <v>57</v>
      </c>
      <c r="J96" s="91" t="e"/>
      <c r="K96" s="92" t="e"/>
      <c r="L96" s="88" t="e"/>
    </row>
    <row r="97" ht="16" customHeight="true" s="2" customFormat="true">
      <c r="A97" s="69" t="e"/>
      <c r="B97" s="57" t="s">
        <v>293</v>
      </c>
      <c r="C97" s="107" t="s">
        <v>294</v>
      </c>
      <c r="D97" s="86" t="s">
        <v>57</v>
      </c>
      <c r="E97" s="86" t="s">
        <v>57</v>
      </c>
      <c r="F97" s="86" t="s">
        <v>57</v>
      </c>
      <c r="G97" s="91" t="e"/>
      <c r="H97" s="86" t="s">
        <v>57</v>
      </c>
      <c r="I97" s="86" t="s">
        <v>57</v>
      </c>
      <c r="J97" s="91" t="e"/>
      <c r="K97" s="92" t="e"/>
      <c r="L97" s="88" t="e"/>
    </row>
    <row r="98" ht="48" customHeight="true" s="2" customFormat="true">
      <c r="A98" s="69" t="e"/>
      <c r="B98" s="115" t="s">
        <v>295</v>
      </c>
      <c r="C98" s="82" t="s">
        <v>296</v>
      </c>
      <c r="D98" s="86" t="s">
        <v>57</v>
      </c>
      <c r="E98" s="86" t="s">
        <v>57</v>
      </c>
      <c r="F98" s="86" t="s">
        <v>57</v>
      </c>
      <c r="G98" s="91" t="e"/>
      <c r="H98" s="86" t="s">
        <v>57</v>
      </c>
      <c r="I98" s="46" t="b">
        <f>=IF(I99="-",0,I99) + IF(I100="-",0,I100) </f>
      </c>
      <c r="J98" s="102" t="s">
        <v>297</v>
      </c>
      <c r="K98" s="88" t="e"/>
      <c r="L98" s="88" t="e"/>
    </row>
    <row r="99" ht="32" customHeight="true" s="2" customFormat="true">
      <c r="A99" s="69" t="e"/>
      <c r="B99" s="116" t="s">
        <v>298</v>
      </c>
      <c r="C99" s="117" t="s">
        <v>299</v>
      </c>
      <c r="D99" s="86" t="s">
        <v>57</v>
      </c>
      <c r="E99" s="86" t="s">
        <v>57</v>
      </c>
      <c r="F99" s="86" t="s">
        <v>57</v>
      </c>
      <c r="G99" s="84" t="e"/>
      <c r="H99" s="86" t="s">
        <v>57</v>
      </c>
      <c r="I99" s="99" t="e"/>
      <c r="J99" s="100" t="e"/>
      <c r="K99" s="86" t="s">
        <v>57</v>
      </c>
      <c r="L99" s="86" t="s">
        <v>57</v>
      </c>
    </row>
    <row r="100" ht="16" customHeight="true" s="2" customFormat="true">
      <c r="A100" s="69" t="e"/>
      <c r="B100" s="119" t="s">
        <v>300</v>
      </c>
      <c r="C100" s="31" t="s">
        <v>301</v>
      </c>
      <c r="D100" s="86" t="s">
        <v>57</v>
      </c>
      <c r="E100" s="86" t="s">
        <v>57</v>
      </c>
      <c r="F100" s="86" t="s">
        <v>57</v>
      </c>
      <c r="G100" s="91" t="e"/>
      <c r="H100" s="86" t="s">
        <v>57</v>
      </c>
      <c r="I100" s="88" t="e"/>
      <c r="J100" s="100" t="e"/>
      <c r="K100" s="86" t="s">
        <v>57</v>
      </c>
      <c r="L100" s="86" t="s">
        <v>57</v>
      </c>
    </row>
    <row r="101" ht="48" customHeight="true" s="2" customFormat="true">
      <c r="A101" s="69" t="e"/>
      <c r="B101" s="120" t="s">
        <v>302</v>
      </c>
      <c r="C101" s="121" t="s">
        <v>303</v>
      </c>
      <c r="D101" s="122" t="b">
        <f>=IF(E101="-",0,E101) </f>
      </c>
      <c r="E101" s="123" t="e"/>
      <c r="F101" s="86" t="s">
        <v>57</v>
      </c>
      <c r="G101" s="97" t="e"/>
      <c r="H101" s="86" t="s">
        <v>57</v>
      </c>
      <c r="I101" s="86" t="s">
        <v>57</v>
      </c>
      <c r="J101" s="91" t="e"/>
      <c r="K101" s="86" t="s">
        <v>57</v>
      </c>
      <c r="L101" s="86" t="s">
        <v>57</v>
      </c>
    </row>
  </sheetData>
  <mergeCells count="22">
    <mergeCell ref="B2:L2"/>
    <mergeCell ref="B4:B7"/>
    <mergeCell ref="C4:C7"/>
    <mergeCell ref="D4:J4"/>
    <mergeCell ref="K4:K7"/>
    <mergeCell ref="L4:L7"/>
    <mergeCell ref="D5:H5"/>
    <mergeCell ref="I5:I7"/>
    <mergeCell ref="J5:J7"/>
    <mergeCell ref="D6:D7"/>
    <mergeCell ref="E6:H6"/>
    <mergeCell ref="G11:G20"/>
    <mergeCell ref="G24:G26"/>
    <mergeCell ref="J27:J35"/>
    <mergeCell ref="G32:G33"/>
    <mergeCell ref="J43:J47"/>
    <mergeCell ref="G48:G65"/>
    <mergeCell ref="J69:J75"/>
    <mergeCell ref="J78:J79"/>
    <mergeCell ref="J82:J85"/>
    <mergeCell ref="G88:G89"/>
    <mergeCell ref="J98:J100"/>
  </mergeCells>
  <pageMargins left="0.393700787401574803149606299" top="0.393700787401574803149606299" right="0.393700787401574803149606299" bottom="0.393700787401574803149606299" header="0" footer="0"/>
  <pageSetup blackAndWhite="false" scale="100" pageOrder="overThenDown" orientation="portrait"/>
  <headerFooter alignWithMargins="true" scaleWithDoc="true"/>
  <drawing r:id="rId1"/>
  <legacyDrawing r:id="rId2"/>
  <legacyDrawingHF r:id="rId5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false" summaryRight="false"/>
    <pageSetUpPr autoPageBreaks="false" fitToPage="false"/>
  </sheetPr>
  <dimension ref="L67"/>
  <sheetViews>
    <sheetView workbookViewId="0"/>
  </sheetViews>
  <sheetFormatPr defaultColWidth="10.5" customHeight="true" defaultRowHeight="11.429"/>
  <cols>
    <col min="1" max="1" width="0.66796875" style="1" customWidth="true"/>
    <col min="2" max="2" width="124.83203125" style="1" customWidth="true"/>
    <col min="3" max="3" width="14.33203125" style="1" customWidth="true"/>
    <col min="4" max="4" width="23.66796875" style="1" customWidth="true"/>
    <col min="5" max="5" width="23.66796875" style="1" customWidth="true"/>
    <col min="6" max="6" width="23.66796875" style="1" customWidth="true"/>
    <col min="7" max="7" width="23.66796875" style="1" customWidth="true"/>
    <col min="8" max="8" width="23.66796875" style="1" customWidth="true"/>
    <col min="9" max="9" width="23.66796875" style="1" customWidth="true" hidden="true" outlineLevel="1"/>
    <col min="10" max="10" width="23.66796875" style="1" customWidth="true" hidden="true" outlineLevel="1"/>
    <col min="11" max="11" width="23.66796875" style="1" customWidth="true"/>
    <col min="12" max="12" width="23.66796875" style="1" customWidth="true"/>
  </cols>
  <sheetData>
    <row r="1" ht="3" customHeight="true" s="2" customFormat="true"/>
    <row r="2" ht="16" customHeight="true" s="2" customFormat="true">
      <c r="B2" s="124" t="s">
        <v>304</v>
      </c>
      <c r="C2" s="124" t="e"/>
      <c r="D2" s="124" t="e"/>
      <c r="E2" s="124" t="e"/>
      <c r="F2" s="124" t="e"/>
      <c r="G2" s="124" t="e"/>
      <c r="H2" s="124" t="e"/>
      <c r="I2" s="124" t="e"/>
      <c r="J2" s="124" t="e"/>
      <c r="K2" s="124" t="e"/>
      <c r="L2" s="124" t="e"/>
    </row>
    <row r="3" ht="3" customHeight="true" s="2" customFormat="true"/>
    <row r="4" ht="16" customHeight="true" s="2" customFormat="true"/>
    <row r="5" ht="22" customHeight="true" s="2" customFormat="true">
      <c r="A5" s="2" t="e"/>
      <c r="B5" s="34" t="s">
        <v>305</v>
      </c>
      <c r="C5" s="34" t="s">
        <v>29</v>
      </c>
      <c r="D5" s="125" t="s">
        <v>102</v>
      </c>
      <c r="E5" s="125" t="e"/>
      <c r="F5" s="125" t="e"/>
      <c r="G5" s="125" t="e"/>
      <c r="H5" s="125" t="e"/>
      <c r="I5" s="34" t="s">
        <v>306</v>
      </c>
      <c r="J5" s="34" t="s">
        <v>307</v>
      </c>
      <c r="K5" s="34" t="s">
        <v>308</v>
      </c>
      <c r="L5" s="34" t="s">
        <v>104</v>
      </c>
    </row>
    <row r="6" ht="41" customHeight="true" s="2" customFormat="true">
      <c r="A6" s="69" t="e"/>
      <c r="B6" s="61" t="e"/>
      <c r="C6" s="61" t="e"/>
      <c r="D6" s="26" t="s">
        <v>309</v>
      </c>
      <c r="E6" s="26" t="e"/>
      <c r="F6" s="26" t="e"/>
      <c r="G6" s="26" t="e"/>
      <c r="H6" s="26" t="e"/>
      <c r="I6" s="61" t="e"/>
      <c r="J6" s="61" t="e"/>
      <c r="K6" s="61" t="e"/>
      <c r="L6" s="61" t="e"/>
    </row>
    <row r="7" ht="22" customHeight="true" s="2" customFormat="true">
      <c r="A7" s="69" t="e"/>
      <c r="B7" s="61" t="e"/>
      <c r="C7" s="61" t="e"/>
      <c r="D7" s="34" t="s">
        <v>108</v>
      </c>
      <c r="E7" s="26" t="s">
        <v>109</v>
      </c>
      <c r="F7" s="26" t="e"/>
      <c r="G7" s="26" t="e"/>
      <c r="H7" s="26" t="e"/>
      <c r="I7" s="61" t="e"/>
      <c r="J7" s="61" t="e"/>
      <c r="K7" s="61" t="e"/>
      <c r="L7" s="61" t="e"/>
    </row>
    <row r="8" ht="229" customHeight="true" s="2" customFormat="true">
      <c r="A8" s="69" t="e"/>
      <c r="B8" s="62" t="e"/>
      <c r="C8" s="62" t="e"/>
      <c r="D8" s="62" t="e"/>
      <c r="E8" s="26" t="s">
        <v>310</v>
      </c>
      <c r="F8" s="26" t="s">
        <v>311</v>
      </c>
      <c r="G8" s="127" t="s">
        <v>312</v>
      </c>
      <c r="H8" s="26" t="s">
        <v>313</v>
      </c>
      <c r="I8" s="62" t="e"/>
      <c r="J8" s="62" t="e"/>
      <c r="K8" s="62" t="e"/>
      <c r="L8" s="62" t="e"/>
    </row>
    <row r="9" ht="16" customHeight="true" s="2" customFormat="true">
      <c r="A9" s="69" t="e"/>
      <c r="B9" s="62" t="s">
        <v>22</v>
      </c>
      <c r="C9" s="70" t="s">
        <v>23</v>
      </c>
      <c r="D9" s="62" t="s">
        <v>24</v>
      </c>
      <c r="E9" s="62" t="s">
        <v>38</v>
      </c>
      <c r="F9" s="62" t="s">
        <v>40</v>
      </c>
      <c r="G9" s="128" t="s">
        <v>41</v>
      </c>
      <c r="H9" s="62" t="s">
        <v>42</v>
      </c>
      <c r="I9" s="61" t="s">
        <v>43</v>
      </c>
      <c r="J9" s="61" t="s">
        <v>44</v>
      </c>
      <c r="K9" s="129" t="s">
        <v>114</v>
      </c>
      <c r="L9" s="129" t="s">
        <v>115</v>
      </c>
    </row>
    <row r="10" ht="32" customHeight="true" s="2" customFormat="true">
      <c r="A10" s="69" t="e"/>
      <c r="B10" s="37" t="s">
        <v>314</v>
      </c>
      <c r="C10" s="82" t="s">
        <v>315</v>
      </c>
      <c r="D10" s="56" t="b">
        <f>=IF(D11="-",0,D11) + IF(D46="-",0,D46) </f>
      </c>
      <c r="E10" s="56" t="b">
        <f>=IF(E11="-",0,E11) </f>
      </c>
      <c r="F10" s="56" t="b">
        <f>=IF(F11="-",0,F11) + IF(F46="-",0,F46) </f>
      </c>
      <c r="G10" s="94" t="e"/>
      <c r="H10" s="130" t="b">
        <f>=IF(H11="-",0,H11) </f>
      </c>
      <c r="I10" s="131" t="s">
        <v>57</v>
      </c>
      <c r="J10" s="131" t="s">
        <v>57</v>
      </c>
      <c r="K10" s="56" t="b">
        <f>=IF(K11="-",0,K11) + IF(K46="-",0,K46) + IF(K67="-",0,K67) </f>
      </c>
      <c r="L10" s="46" t="b">
        <f>=IF(L11="-",0,L11) + IF(L46="-",0,L46) + IF(L67="-",0,L67) </f>
      </c>
    </row>
    <row r="11" ht="32" customHeight="true" s="2" customFormat="true">
      <c r="A11" s="69" t="e"/>
      <c r="B11" s="37" t="s">
        <v>316</v>
      </c>
      <c r="C11" s="82" t="s">
        <v>317</v>
      </c>
      <c r="D11" s="46" t="b">
        <f>=IF(D12="-",0,D12) + IF(D18="-",0,D18) + IF(D21="-",0,D21) + IF(D24="-",0,D24) + IF(D30="-",0,D30) + IF(D34="-",0,D34) + IF(D37="-",0,D37) </f>
      </c>
      <c r="E11" s="46" t="b">
        <f>=IF(E12="-",0,E12) + IF(E18="-",0,E18) + IF(E21="-",0,E21) + IF(E24="-",0,E24) + IF(E30="-",0,E30) + IF(E34="-",0,E34) + IF(E37="-",0,E37) </f>
      </c>
      <c r="F11" s="46" t="b">
        <f>=IF(F12="-",0,F12) + IF(F21="-",0,F21) + IF(F24="-",0,F24) + IF(F37="-",0,F37) </f>
      </c>
      <c r="G11" s="94" t="e"/>
      <c r="H11" s="108" t="b">
        <f>=IF(H12="-",0,H12) + IF(H18="-",0,H18) + IF(H21="-",0,H21) + IF(H24="-",0,H24) + IF(H30="-",0,H30) + IF(H34="-",0,H34) + IF(H37="-",0,H37) </f>
      </c>
      <c r="I11" s="131" t="s">
        <v>57</v>
      </c>
      <c r="J11" s="131" t="s">
        <v>57</v>
      </c>
      <c r="K11" s="46" t="b">
        <f>=IF(K12="-",0,K12) + IF(K18="-",0,K18) + IF(K21="-",0,K21) + IF(K24="-",0,K24) + IF(K30="-",0,K30) + IF(K34="-",0,K34) + IF(K37="-",0,K37) </f>
      </c>
      <c r="L11" s="46" t="b">
        <f>=IF(L12="-",0,L12) + IF(L18="-",0,L18) + IF(L21="-",0,L21) + IF(L24="-",0,L24) + IF(L30="-",0,L30) + IF(L34="-",0,L34) + IF(L37="-",0,L37) </f>
      </c>
    </row>
    <row r="12" ht="32" customHeight="true" s="2" customFormat="true">
      <c r="A12" s="69" t="e"/>
      <c r="B12" s="57" t="s">
        <v>318</v>
      </c>
      <c r="C12" s="31" t="s">
        <v>319</v>
      </c>
      <c r="D12" s="46" t="b">
        <f>=IF(D13="-",0,D13) + IF(D14="-",0,D14) + IF(D15="-",0,D15) + IF(D16="-",0,D16) + IF(D17="-",0,D17) </f>
      </c>
      <c r="E12" s="46" t="b">
        <f>=IF(E13="-",0,E13) + IF(E14="-",0,E14) + IF(E15="-",0,E15) + IF(E16="-",0,E16) + IF(E17="-",0,E17) </f>
      </c>
      <c r="F12" s="46" t="b">
        <f>=IF(F15="-",0,F15) </f>
      </c>
      <c r="G12" s="94" t="e"/>
      <c r="H12" s="108" t="b">
        <f>=IF(H13="-",0,H13) + IF(H14="-",0,H14) + IF(H15="-",0,H15) + IF(H16="-",0,H16) + IF(H17="-",0,H17) </f>
      </c>
      <c r="I12" s="131" t="s">
        <v>57</v>
      </c>
      <c r="J12" s="131" t="s">
        <v>57</v>
      </c>
      <c r="K12" s="46" t="b">
        <f>=IF(K13="-",0,K13) + IF(K14="-",0,K14) + IF(K15="-",0,K15) + IF(K16="-",0,K16) + IF(K17="-",0,K17) </f>
      </c>
      <c r="L12" s="46" t="b">
        <f>=IF(L13="-",0,L13) + IF(L14="-",0,L14) + IF(L15="-",0,L15) + IF(L16="-",0,L16) + IF(L17="-",0,L17) </f>
      </c>
    </row>
    <row r="13" ht="32" customHeight="true" s="2" customFormat="true">
      <c r="A13" s="69" t="e"/>
      <c r="B13" s="87" t="s">
        <v>320</v>
      </c>
      <c r="C13" s="31" t="s">
        <v>321</v>
      </c>
      <c r="D13" s="46" t="b">
        <f>=IF(E13="-",0,E13) + IF(H13="-",0,H13) </f>
      </c>
      <c r="E13" s="88" t="e"/>
      <c r="F13" s="50" t="s">
        <v>57</v>
      </c>
      <c r="G13" s="93" t="e"/>
      <c r="H13" s="88" t="e"/>
      <c r="I13" s="131" t="s">
        <v>57</v>
      </c>
      <c r="J13" s="131" t="s">
        <v>57</v>
      </c>
      <c r="K13" s="88" t="e"/>
      <c r="L13" s="88" t="e"/>
    </row>
    <row r="14" ht="16" customHeight="true" s="2" customFormat="true">
      <c r="A14" s="69" t="e"/>
      <c r="B14" s="87" t="s">
        <v>322</v>
      </c>
      <c r="C14" s="31" t="s">
        <v>323</v>
      </c>
      <c r="D14" s="46" t="b">
        <f>=IF(E14="-",0,E14) + IF(H14="-",0,H14) </f>
      </c>
      <c r="E14" s="88" t="e"/>
      <c r="F14" s="86" t="s">
        <v>57</v>
      </c>
      <c r="G14" s="134" t="s">
        <v>324</v>
      </c>
      <c r="H14" s="88" t="e"/>
      <c r="I14" s="131" t="s">
        <v>57</v>
      </c>
      <c r="J14" s="131" t="s">
        <v>57</v>
      </c>
      <c r="K14" s="88" t="e"/>
      <c r="L14" s="88" t="e"/>
    </row>
    <row r="15" ht="16" customHeight="true" s="2" customFormat="true">
      <c r="A15" s="69" t="e"/>
      <c r="B15" s="87" t="s">
        <v>325</v>
      </c>
      <c r="C15" s="31" t="s">
        <v>326</v>
      </c>
      <c r="D15" s="46" t="b">
        <f>=IF(E15="-",0,E15) + IF(F15="-",0,F15) + IF(H15="-",0,H15) </f>
      </c>
      <c r="E15" s="88" t="e"/>
      <c r="F15" s="88" t="e"/>
      <c r="G15" s="132" t="e"/>
      <c r="H15" s="88" t="e"/>
      <c r="I15" s="131" t="s">
        <v>57</v>
      </c>
      <c r="J15" s="131" t="s">
        <v>57</v>
      </c>
      <c r="K15" s="88" t="e"/>
      <c r="L15" s="88" t="e"/>
    </row>
    <row r="16" ht="16" customHeight="true" s="2" customFormat="true">
      <c r="A16" s="69" t="e"/>
      <c r="B16" s="87" t="s">
        <v>327</v>
      </c>
      <c r="C16" s="31" t="s">
        <v>328</v>
      </c>
      <c r="D16" s="46" t="b">
        <f>=IF(E16="-",0,E16) + IF(H16="-",0,H16) </f>
      </c>
      <c r="E16" s="88" t="e"/>
      <c r="F16" s="86" t="s">
        <v>57</v>
      </c>
      <c r="G16" s="133" t="e"/>
      <c r="H16" s="88" t="e"/>
      <c r="I16" s="131" t="s">
        <v>57</v>
      </c>
      <c r="J16" s="131" t="s">
        <v>57</v>
      </c>
      <c r="K16" s="88" t="e"/>
      <c r="L16" s="88" t="e"/>
    </row>
    <row r="17" ht="32" customHeight="true" s="2" customFormat="true">
      <c r="A17" s="69" t="e"/>
      <c r="B17" s="87" t="s">
        <v>329</v>
      </c>
      <c r="C17" s="31" t="s">
        <v>330</v>
      </c>
      <c r="D17" s="46" t="b">
        <f>=IF(E17="-",0,E17) + IF(H17="-",0,H17) </f>
      </c>
      <c r="E17" s="88" t="e"/>
      <c r="F17" s="86" t="s">
        <v>57</v>
      </c>
      <c r="G17" s="93" t="e"/>
      <c r="H17" s="88" t="e"/>
      <c r="I17" s="131" t="s">
        <v>57</v>
      </c>
      <c r="J17" s="131" t="s">
        <v>57</v>
      </c>
      <c r="K17" s="88" t="e"/>
      <c r="L17" s="88" t="e"/>
    </row>
    <row r="18" ht="32" customHeight="true" s="2" customFormat="true">
      <c r="A18" s="69" t="e"/>
      <c r="B18" s="57" t="s">
        <v>331</v>
      </c>
      <c r="C18" s="31" t="s">
        <v>332</v>
      </c>
      <c r="D18" s="46" t="b">
        <f>=IF(D19="-",0,D19) + IF(D20="-",0,D20) </f>
      </c>
      <c r="E18" s="46" t="b">
        <f>=IF(E19="-",0,E19) + IF(E20="-",0,E20) </f>
      </c>
      <c r="F18" s="86" t="s">
        <v>57</v>
      </c>
      <c r="G18" s="93" t="e"/>
      <c r="H18" s="46" t="b">
        <f>=IF(H19="-",0,H19) + IF(H20="-",0,H20) </f>
      </c>
      <c r="I18" s="131" t="s">
        <v>57</v>
      </c>
      <c r="J18" s="131" t="s">
        <v>57</v>
      </c>
      <c r="K18" s="46" t="b">
        <f>=IF(K19="-",0,K19) + IF(K20="-",0,K20) </f>
      </c>
      <c r="L18" s="46" t="b">
        <f>=IF(L19="-",0,L19) + IF(L20="-",0,L20) </f>
      </c>
    </row>
    <row r="19" ht="32" customHeight="true" s="2" customFormat="true">
      <c r="A19" s="69" t="e"/>
      <c r="B19" s="87" t="s">
        <v>333</v>
      </c>
      <c r="C19" s="31" t="s">
        <v>334</v>
      </c>
      <c r="D19" s="46" t="b">
        <f>=IF(E19="-",0,E19) + IF(H19="-",0,H19) </f>
      </c>
      <c r="E19" s="88" t="e"/>
      <c r="F19" s="86" t="s">
        <v>57</v>
      </c>
      <c r="G19" s="93" t="e"/>
      <c r="H19" s="88" t="e"/>
      <c r="I19" s="131" t="s">
        <v>57</v>
      </c>
      <c r="J19" s="131" t="s">
        <v>57</v>
      </c>
      <c r="K19" s="88" t="e"/>
      <c r="L19" s="88" t="e"/>
    </row>
    <row r="20" ht="16" customHeight="true" s="2" customFormat="true">
      <c r="A20" s="69" t="e"/>
      <c r="B20" s="87" t="s">
        <v>335</v>
      </c>
      <c r="C20" s="31" t="s">
        <v>336</v>
      </c>
      <c r="D20" s="46" t="b">
        <f>=IF(E20="-",0,E20) + IF(H20="-",0,H20) </f>
      </c>
      <c r="E20" s="88" t="e"/>
      <c r="F20" s="86" t="s">
        <v>57</v>
      </c>
      <c r="G20" s="93" t="e"/>
      <c r="H20" s="88" t="e"/>
      <c r="I20" s="131" t="s">
        <v>57</v>
      </c>
      <c r="J20" s="131" t="s">
        <v>57</v>
      </c>
      <c r="K20" s="88" t="e"/>
      <c r="L20" s="88" t="e"/>
    </row>
    <row r="21" ht="32" customHeight="true" s="2" customFormat="true">
      <c r="A21" s="69" t="e"/>
      <c r="B21" s="57" t="s">
        <v>337</v>
      </c>
      <c r="C21" s="31" t="s">
        <v>338</v>
      </c>
      <c r="D21" s="46" t="b">
        <f>=IF(D22="-",0,D22) + IF(D23="-",0,D23) </f>
      </c>
      <c r="E21" s="46" t="b">
        <f>=IF(E22="-",0,E22) + IF(E23="-",0,E23) </f>
      </c>
      <c r="F21" s="46" t="b">
        <f>=IF(F22="-",0,F22) </f>
      </c>
      <c r="G21" s="134" t="s">
        <v>339</v>
      </c>
      <c r="H21" s="56" t="b">
        <f>=IF(H22="-",0,H22) + IF(H23="-",0,H23) </f>
      </c>
      <c r="I21" s="131" t="s">
        <v>57</v>
      </c>
      <c r="J21" s="131" t="s">
        <v>57</v>
      </c>
      <c r="K21" s="46" t="b">
        <f>=IF(K22="-",0,K22) + IF(K23="-",0,K23) </f>
      </c>
      <c r="L21" s="46" t="b">
        <f>=IF(L22="-",0,L22) + IF(L23="-",0,L23) </f>
      </c>
    </row>
    <row r="22" ht="32" customHeight="true" s="2" customFormat="true">
      <c r="A22" s="69" t="e"/>
      <c r="B22" s="87" t="s">
        <v>340</v>
      </c>
      <c r="C22" s="31" t="s">
        <v>341</v>
      </c>
      <c r="D22" s="46" t="b">
        <f>=IF(E22="-",0,E22) + IF(F22="-",0,F22) + IF(H22="-",0,H22) </f>
      </c>
      <c r="E22" s="88" t="e"/>
      <c r="F22" s="88" t="e"/>
      <c r="G22" s="132" t="e"/>
      <c r="H22" s="88" t="e"/>
      <c r="I22" s="131" t="s">
        <v>57</v>
      </c>
      <c r="J22" s="131" t="s">
        <v>57</v>
      </c>
      <c r="K22" s="88" t="e"/>
      <c r="L22" s="88" t="e"/>
    </row>
    <row r="23" ht="16" customHeight="true" s="2" customFormat="true">
      <c r="A23" s="69" t="e"/>
      <c r="B23" s="87" t="s">
        <v>342</v>
      </c>
      <c r="C23" s="31" t="s">
        <v>343</v>
      </c>
      <c r="D23" s="46" t="b">
        <f>=IF(E23="-",0,E23) + IF(H23="-",0,H23) </f>
      </c>
      <c r="E23" s="88" t="e"/>
      <c r="F23" s="86" t="s">
        <v>57</v>
      </c>
      <c r="G23" s="132" t="e"/>
      <c r="H23" s="88" t="e"/>
      <c r="I23" s="131" t="s">
        <v>57</v>
      </c>
      <c r="J23" s="131" t="s">
        <v>57</v>
      </c>
      <c r="K23" s="88" t="e"/>
      <c r="L23" s="88" t="e"/>
    </row>
    <row r="24" ht="32" customHeight="true" s="2" customFormat="true">
      <c r="A24" s="69" t="e"/>
      <c r="B24" s="57" t="s">
        <v>344</v>
      </c>
      <c r="C24" s="31" t="s">
        <v>345</v>
      </c>
      <c r="D24" s="46" t="b">
        <f>=IF(D25="-",0,D25) + IF(D26="-",0,D26) + IF(D27="-",0,D27) + IF(D28="-",0,D28) </f>
      </c>
      <c r="E24" s="46" t="b">
        <f>=IF(E25="-",0,E25) + IF(E26="-",0,E26) + IF(E27="-",0,E27) + IF(E28="-",0,E28) </f>
      </c>
      <c r="F24" s="46" t="b">
        <f>=IF(F28="-",0,F28) </f>
      </c>
      <c r="G24" s="94" t="e"/>
      <c r="H24" s="46" t="b">
        <f>=IF(H25="-",0,H25) + IF(H26="-",0,H26) + IF(H27="-",0,H27) + IF(H28="-",0,H28) </f>
      </c>
      <c r="I24" s="131" t="s">
        <v>57</v>
      </c>
      <c r="J24" s="131" t="s">
        <v>57</v>
      </c>
      <c r="K24" s="46" t="b">
        <f>=IF(K25="-",0,K25) + IF(K26="-",0,K26) + IF(K27="-",0,K27) + IF(K28="-",0,K28) </f>
      </c>
      <c r="L24" s="46" t="b">
        <f>=IF(L25="-",0,L25) + IF(L26="-",0,L26) + IF(L27="-",0,L27) + IF(L28="-",0,L28) </f>
      </c>
    </row>
    <row r="25" ht="16" customHeight="true" s="2" customFormat="true">
      <c r="A25" s="69" t="e"/>
      <c r="B25" s="87" t="s">
        <v>346</v>
      </c>
      <c r="C25" s="31" t="s">
        <v>347</v>
      </c>
      <c r="D25" s="46" t="b">
        <f>=IF(E25="-",0,E25) + IF(H25="-",0,H25) </f>
      </c>
      <c r="E25" s="88" t="e"/>
      <c r="F25" s="86" t="s">
        <v>57</v>
      </c>
      <c r="G25" s="93" t="e"/>
      <c r="H25" s="88" t="e"/>
      <c r="I25" s="131" t="s">
        <v>57</v>
      </c>
      <c r="J25" s="131" t="s">
        <v>57</v>
      </c>
      <c r="K25" s="88" t="e"/>
      <c r="L25" s="88" t="e"/>
    </row>
    <row r="26" ht="16" customHeight="true" s="2" customFormat="true">
      <c r="A26" s="69" t="e"/>
      <c r="B26" s="87" t="s">
        <v>348</v>
      </c>
      <c r="C26" s="31" t="s">
        <v>349</v>
      </c>
      <c r="D26" s="46" t="b">
        <f>=IF(E26="-",0,E26) + IF(H26="-",0,H26) </f>
      </c>
      <c r="E26" s="88" t="e"/>
      <c r="F26" s="86" t="s">
        <v>57</v>
      </c>
      <c r="G26" s="93" t="e"/>
      <c r="H26" s="88" t="e"/>
      <c r="I26" s="131" t="s">
        <v>57</v>
      </c>
      <c r="J26" s="131" t="s">
        <v>57</v>
      </c>
      <c r="K26" s="88" t="e"/>
      <c r="L26" s="88" t="e"/>
    </row>
    <row r="27" ht="16" customHeight="true" s="2" customFormat="true">
      <c r="A27" s="69" t="e"/>
      <c r="B27" s="87" t="s">
        <v>350</v>
      </c>
      <c r="C27" s="31" t="s">
        <v>351</v>
      </c>
      <c r="D27" s="46" t="b">
        <f>=IF(E27="-",0,E27) + IF(H27="-",0,H27) </f>
      </c>
      <c r="E27" s="88" t="e"/>
      <c r="F27" s="86" t="s">
        <v>57</v>
      </c>
      <c r="G27" s="93" t="e"/>
      <c r="H27" s="88" t="e"/>
      <c r="I27" s="131" t="s">
        <v>57</v>
      </c>
      <c r="J27" s="131" t="s">
        <v>57</v>
      </c>
      <c r="K27" s="88" t="e"/>
      <c r="L27" s="88" t="e"/>
    </row>
    <row r="28" ht="16" customHeight="true" s="2" customFormat="true">
      <c r="A28" s="69" t="e"/>
      <c r="B28" s="87" t="s">
        <v>352</v>
      </c>
      <c r="C28" s="31" t="s">
        <v>353</v>
      </c>
      <c r="D28" s="46" t="b">
        <f>=IF(E28="-",0,E28) + IF(F28="-",0,F28) + IF(H28="-",0,H28) </f>
      </c>
      <c r="E28" s="88" t="e"/>
      <c r="F28" s="88" t="e"/>
      <c r="G28" s="134" t="s">
        <v>354</v>
      </c>
      <c r="H28" s="88" t="e"/>
      <c r="I28" s="131" t="s">
        <v>57</v>
      </c>
      <c r="J28" s="131" t="s">
        <v>57</v>
      </c>
      <c r="K28" s="88" t="e"/>
      <c r="L28" s="88" t="e"/>
    </row>
    <row r="29" ht="16" customHeight="true" s="2" customFormat="true">
      <c r="A29" s="69" t="e"/>
      <c r="B29" s="87" t="s">
        <v>355</v>
      </c>
      <c r="C29" s="31" t="s">
        <v>356</v>
      </c>
      <c r="D29" s="46" t="b">
        <f>=IF(E29="-",0,E29) + IF(F29="-",0,F29) + IF(H29="-",0,H29) </f>
      </c>
      <c r="E29" s="88" t="e"/>
      <c r="F29" s="88" t="e"/>
      <c r="G29" s="133" t="e"/>
      <c r="H29" s="88" t="e"/>
      <c r="I29" s="131" t="s">
        <v>57</v>
      </c>
      <c r="J29" s="131" t="s">
        <v>57</v>
      </c>
      <c r="K29" s="88" t="e"/>
      <c r="L29" s="88" t="e"/>
    </row>
    <row r="30" ht="32" customHeight="true" s="2" customFormat="true">
      <c r="A30" s="69" t="e"/>
      <c r="B30" s="57" t="s">
        <v>357</v>
      </c>
      <c r="C30" s="31" t="s">
        <v>358</v>
      </c>
      <c r="D30" s="46" t="b">
        <f>=IF(D31="-",0,D31) + IF(D33="-",0,D33) </f>
      </c>
      <c r="E30" s="46" t="b">
        <f>=IF(E31="-",0,E31) + IF(E33="-",0,E33) </f>
      </c>
      <c r="F30" s="86" t="s">
        <v>57</v>
      </c>
      <c r="G30" s="93" t="e"/>
      <c r="H30" s="46" t="b">
        <f>=IF(H31="-",0,H31) + IF(H33="-",0,H33) </f>
      </c>
      <c r="I30" s="131" t="s">
        <v>57</v>
      </c>
      <c r="J30" s="131" t="s">
        <v>57</v>
      </c>
      <c r="K30" s="46" t="b">
        <f>=IF(K31="-",0,K31) + IF(K33="-",0,K33) </f>
      </c>
      <c r="L30" s="46" t="b">
        <f>=IF(L31="-",0,L31) + IF(L33="-",0,L33) </f>
      </c>
    </row>
    <row r="31" ht="32" customHeight="true" s="2" customFormat="true">
      <c r="A31" s="69" t="e"/>
      <c r="B31" s="87" t="s">
        <v>359</v>
      </c>
      <c r="C31" s="31" t="s">
        <v>360</v>
      </c>
      <c r="D31" s="46" t="b">
        <f>=IF(E31="-",0,E31) + IF(H31="-",0,H31) </f>
      </c>
      <c r="E31" s="88" t="e"/>
      <c r="F31" s="86" t="s">
        <v>57</v>
      </c>
      <c r="G31" s="93" t="e"/>
      <c r="H31" s="88" t="e"/>
      <c r="I31" s="131" t="s">
        <v>57</v>
      </c>
      <c r="J31" s="131" t="s">
        <v>57</v>
      </c>
      <c r="K31" s="88" t="e"/>
      <c r="L31" s="88" t="e"/>
    </row>
    <row r="32" ht="16" customHeight="true" s="2" customFormat="true">
      <c r="A32" s="69" t="e"/>
      <c r="B32" s="90" t="s">
        <v>361</v>
      </c>
      <c r="C32" s="31" t="s">
        <v>362</v>
      </c>
      <c r="D32" s="46" t="b">
        <f>=IF(E32="-",0,E32) + IF(H32="-",0,H32) </f>
      </c>
      <c r="E32" s="88" t="e"/>
      <c r="F32" s="86" t="s">
        <v>57</v>
      </c>
      <c r="G32" s="93" t="e"/>
      <c r="H32" s="88" t="e"/>
      <c r="I32" s="131" t="s">
        <v>57</v>
      </c>
      <c r="J32" s="131" t="s">
        <v>57</v>
      </c>
      <c r="K32" s="88" t="e"/>
      <c r="L32" s="88" t="e"/>
    </row>
    <row r="33" ht="16" customHeight="true" s="2" customFormat="true">
      <c r="A33" s="69" t="e"/>
      <c r="B33" s="87" t="s">
        <v>363</v>
      </c>
      <c r="C33" s="31" t="s">
        <v>364</v>
      </c>
      <c r="D33" s="46" t="b">
        <f>=IF(E33="-",0,E33) + IF(H33="-",0,H33) </f>
      </c>
      <c r="E33" s="88" t="e"/>
      <c r="F33" s="86" t="s">
        <v>57</v>
      </c>
      <c r="G33" s="93" t="e"/>
      <c r="H33" s="88" t="e"/>
      <c r="I33" s="131" t="s">
        <v>57</v>
      </c>
      <c r="J33" s="131" t="s">
        <v>57</v>
      </c>
      <c r="K33" s="88" t="e"/>
      <c r="L33" s="88" t="e"/>
    </row>
    <row r="34" ht="16" customHeight="true" s="2" customFormat="true">
      <c r="A34" s="69" t="e"/>
      <c r="B34" s="57" t="s">
        <v>365</v>
      </c>
      <c r="C34" s="31" t="s">
        <v>366</v>
      </c>
      <c r="D34" s="46" t="b">
        <f>=IF(E34="-",0,E34) + IF(H34="-",0,H34) </f>
      </c>
      <c r="E34" s="88" t="e"/>
      <c r="F34" s="86" t="s">
        <v>57</v>
      </c>
      <c r="G34" s="93" t="e"/>
      <c r="H34" s="88" t="e"/>
      <c r="I34" s="131" t="s">
        <v>57</v>
      </c>
      <c r="J34" s="131" t="s">
        <v>57</v>
      </c>
      <c r="K34" s="88" t="e"/>
      <c r="L34" s="88" t="e"/>
    </row>
    <row r="35" ht="48" customHeight="true" s="2" customFormat="true">
      <c r="A35" s="69" t="e"/>
      <c r="B35" s="87" t="s">
        <v>367</v>
      </c>
      <c r="C35" s="31" t="s">
        <v>368</v>
      </c>
      <c r="D35" s="46" t="b">
        <f>=IF(E35="-",0,E35) + IF(H35="-",0,H35) </f>
      </c>
      <c r="E35" s="88" t="e"/>
      <c r="F35" s="86" t="s">
        <v>57</v>
      </c>
      <c r="G35" s="93" t="e"/>
      <c r="H35" s="88" t="e"/>
      <c r="I35" s="131" t="s">
        <v>57</v>
      </c>
      <c r="J35" s="131" t="s">
        <v>57</v>
      </c>
      <c r="K35" s="88" t="e"/>
      <c r="L35" s="88" t="e"/>
    </row>
    <row r="36" ht="16" customHeight="true" s="2" customFormat="true">
      <c r="A36" s="69" t="e"/>
      <c r="B36" s="90" t="s">
        <v>369</v>
      </c>
      <c r="C36" s="31" t="s">
        <v>370</v>
      </c>
      <c r="D36" s="46" t="b">
        <f>=IF(E36="-",0,E36) + IF(H36="-",0,H36) </f>
      </c>
      <c r="E36" s="88" t="e"/>
      <c r="F36" s="86" t="s">
        <v>57</v>
      </c>
      <c r="G36" s="93" t="e"/>
      <c r="H36" s="88" t="e"/>
      <c r="I36" s="131" t="s">
        <v>57</v>
      </c>
      <c r="J36" s="131" t="s">
        <v>57</v>
      </c>
      <c r="K36" s="88" t="e"/>
      <c r="L36" s="88" t="e"/>
    </row>
    <row r="37" ht="32" customHeight="true" s="2" customFormat="true">
      <c r="A37" s="69" t="e"/>
      <c r="B37" s="57" t="s">
        <v>371</v>
      </c>
      <c r="C37" s="31" t="s">
        <v>372</v>
      </c>
      <c r="D37" s="46" t="b">
        <f>=IF(D38="-",0,D38) + IF(D42="-",0,D42) + IF(D44="-",0,D44) + IF(D45="-",0,D45) </f>
      </c>
      <c r="E37" s="46" t="b">
        <f>=IF(E38="-",0,E38) + IF(E42="-",0,E42) + IF(E44="-",0,E44) + IF(E45="-",0,E45) </f>
      </c>
      <c r="F37" s="46" t="b">
        <f>=IF(F38="-",0,F38) </f>
      </c>
      <c r="G37" s="94" t="e"/>
      <c r="H37" s="46" t="b">
        <f>=IF(H38="-",0,H38) + IF(H42="-",0,H42) + IF(H44="-",0,H44) + IF(H45="-",0,H45) </f>
      </c>
      <c r="I37" s="131" t="s">
        <v>57</v>
      </c>
      <c r="J37" s="131" t="s">
        <v>57</v>
      </c>
      <c r="K37" s="46" t="b">
        <f>=IF(K38="-",0,K38) + IF(K42="-",0,K42) + IF(K44="-",0,K44) + IF(K45="-",0,K45) </f>
      </c>
      <c r="L37" s="46" t="b">
        <f>=IF(L38="-",0,L38) + IF(L42="-",0,L42) + IF(L44="-",0,L44) + IF(L45="-",0,L45) </f>
      </c>
    </row>
    <row r="38" ht="32" customHeight="true" s="2" customFormat="true">
      <c r="A38" s="69" t="e"/>
      <c r="B38" s="87" t="s">
        <v>373</v>
      </c>
      <c r="C38" s="31" t="s">
        <v>374</v>
      </c>
      <c r="D38" s="46" t="b">
        <f>=IF(D39="-",0,D39) + IF(D40="-",0,D40) + IF(D41="-",0,D41) </f>
      </c>
      <c r="E38" s="46" t="b">
        <f>=IF(E39="-",0,E39) + IF(E40="-",0,E40) + IF(E41="-",0,E41) </f>
      </c>
      <c r="F38" s="46" t="b">
        <f>=IF(F39="-",0,F39) + IF(F40="-",0,F40) </f>
      </c>
      <c r="G38" s="134" t="s">
        <v>375</v>
      </c>
      <c r="H38" s="46" t="b">
        <f>=IF(H39="-",0,H39) + IF(H40="-",0,H40) + IF(H41="-",0,H41) </f>
      </c>
      <c r="I38" s="131" t="s">
        <v>57</v>
      </c>
      <c r="J38" s="131" t="s">
        <v>57</v>
      </c>
      <c r="K38" s="46" t="b">
        <f>=IF(K39="-",0,K39) + IF(K40="-",0,K40) + IF(K41="-",0,K41) </f>
      </c>
      <c r="L38" s="46" t="b">
        <f>=IF(L39="-",0,L39) + IF(L40="-",0,L40) + IF(L41="-",0,L41) </f>
      </c>
    </row>
    <row r="39" ht="16" customHeight="true" s="2" customFormat="true">
      <c r="A39" s="69" t="e"/>
      <c r="B39" s="90" t="s">
        <v>376</v>
      </c>
      <c r="C39" s="31" t="s">
        <v>377</v>
      </c>
      <c r="D39" s="46" t="b">
        <f>=IF(E39="-",0,E39) + IF(F39="-",0,F39) + IF(H39="-",0,H39) </f>
      </c>
      <c r="E39" s="88" t="e"/>
      <c r="F39" s="88" t="e"/>
      <c r="G39" s="132" t="e"/>
      <c r="H39" s="88" t="e"/>
      <c r="I39" s="131" t="s">
        <v>57</v>
      </c>
      <c r="J39" s="131" t="s">
        <v>57</v>
      </c>
      <c r="K39" s="88" t="e"/>
      <c r="L39" s="88" t="e"/>
    </row>
    <row r="40" ht="16" customHeight="true" s="2" customFormat="true">
      <c r="A40" s="69" t="e"/>
      <c r="B40" s="90" t="s">
        <v>378</v>
      </c>
      <c r="C40" s="31" t="s">
        <v>379</v>
      </c>
      <c r="D40" s="46" t="b">
        <f>=IF(E40="-",0,E40) + IF(F40="-",0,F40) + IF(H40="-",0,H40) </f>
      </c>
      <c r="E40" s="88" t="e"/>
      <c r="F40" s="88" t="e"/>
      <c r="G40" s="133" t="e"/>
      <c r="H40" s="88" t="e"/>
      <c r="I40" s="131" t="s">
        <v>57</v>
      </c>
      <c r="J40" s="131" t="s">
        <v>57</v>
      </c>
      <c r="K40" s="88" t="e"/>
      <c r="L40" s="88" t="e"/>
    </row>
    <row r="41" ht="16" customHeight="true" s="2" customFormat="true">
      <c r="A41" s="69" t="e"/>
      <c r="B41" s="90" t="s">
        <v>380</v>
      </c>
      <c r="C41" s="31" t="s">
        <v>381</v>
      </c>
      <c r="D41" s="46" t="b">
        <f>=IF(E41="-",0,E41) + IF(H41="-",0,H41) </f>
      </c>
      <c r="E41" s="88" t="e"/>
      <c r="F41" s="86" t="s">
        <v>57</v>
      </c>
      <c r="G41" s="93" t="e"/>
      <c r="H41" s="88" t="e"/>
      <c r="I41" s="131" t="s">
        <v>57</v>
      </c>
      <c r="J41" s="131" t="s">
        <v>57</v>
      </c>
      <c r="K41" s="88" t="e"/>
      <c r="L41" s="88" t="e"/>
    </row>
    <row r="42" ht="32" customHeight="true" s="2" customFormat="true">
      <c r="A42" s="69" t="e"/>
      <c r="B42" s="87" t="s">
        <v>382</v>
      </c>
      <c r="C42" s="31" t="s">
        <v>383</v>
      </c>
      <c r="D42" s="46" t="b">
        <f>=IF(E42="-",0,E42) + IF(H42="-",0,H42) </f>
      </c>
      <c r="E42" s="88" t="e"/>
      <c r="F42" s="86" t="s">
        <v>57</v>
      </c>
      <c r="G42" s="93" t="e"/>
      <c r="H42" s="88" t="e"/>
      <c r="I42" s="131" t="s">
        <v>57</v>
      </c>
      <c r="J42" s="131" t="s">
        <v>57</v>
      </c>
      <c r="K42" s="88" t="e"/>
      <c r="L42" s="88" t="e"/>
    </row>
    <row r="43" ht="16" customHeight="true" s="2" customFormat="true">
      <c r="A43" s="69" t="e"/>
      <c r="B43" s="90" t="s">
        <v>384</v>
      </c>
      <c r="C43" s="31" t="s">
        <v>385</v>
      </c>
      <c r="D43" s="46" t="b">
        <f>=IF(E43="-",0,E43) + IF(H43="-",0,H43) </f>
      </c>
      <c r="E43" s="88" t="e"/>
      <c r="F43" s="86" t="s">
        <v>57</v>
      </c>
      <c r="G43" s="93" t="e"/>
      <c r="H43" s="88" t="e"/>
      <c r="I43" s="131" t="s">
        <v>57</v>
      </c>
      <c r="J43" s="131" t="s">
        <v>57</v>
      </c>
      <c r="K43" s="88" t="e"/>
      <c r="L43" s="88" t="e"/>
    </row>
    <row r="44" ht="16" customHeight="true" s="2" customFormat="true">
      <c r="A44" s="69" t="e"/>
      <c r="B44" s="87" t="s">
        <v>386</v>
      </c>
      <c r="C44" s="31" t="s">
        <v>387</v>
      </c>
      <c r="D44" s="46" t="b">
        <f>=IF(E44="-",0,E44) + IF(H44="-",0,H44) </f>
      </c>
      <c r="E44" s="88" t="e"/>
      <c r="F44" s="86" t="s">
        <v>57</v>
      </c>
      <c r="G44" s="93" t="e"/>
      <c r="H44" s="88" t="e"/>
      <c r="I44" s="131" t="s">
        <v>57</v>
      </c>
      <c r="J44" s="131" t="s">
        <v>57</v>
      </c>
      <c r="K44" s="88" t="e"/>
      <c r="L44" s="88" t="e"/>
    </row>
    <row r="45" ht="16" customHeight="true" s="2" customFormat="true">
      <c r="A45" s="69" t="e"/>
      <c r="B45" s="87" t="s">
        <v>388</v>
      </c>
      <c r="C45" s="31" t="s">
        <v>389</v>
      </c>
      <c r="D45" s="46" t="b">
        <f>=IF(E45="-",0,E45) + IF(H45="-",0,H45) </f>
      </c>
      <c r="E45" s="88" t="e"/>
      <c r="F45" s="86" t="s">
        <v>57</v>
      </c>
      <c r="G45" s="93" t="e"/>
      <c r="H45" s="88" t="e"/>
      <c r="I45" s="131" t="s">
        <v>57</v>
      </c>
      <c r="J45" s="131" t="s">
        <v>57</v>
      </c>
      <c r="K45" s="88" t="e"/>
      <c r="L45" s="88" t="e"/>
    </row>
    <row r="46" ht="32" customHeight="true" s="2" customFormat="true">
      <c r="A46" s="69" t="e"/>
      <c r="B46" s="37" t="s">
        <v>390</v>
      </c>
      <c r="C46" s="82" t="s">
        <v>391</v>
      </c>
      <c r="D46" s="46" t="b">
        <f>=IF(D47="-",0,D47) + IF(D55="-",0,D55) + IF(D57="-",0,D57) </f>
      </c>
      <c r="E46" s="86" t="s">
        <v>57</v>
      </c>
      <c r="F46" s="46" t="b">
        <f>=IF(F47="-",0,F47) + IF(F55="-",0,F55) + IF(F57="-",0,F57) </f>
      </c>
      <c r="G46" s="94" t="e"/>
      <c r="H46" s="86" t="s">
        <v>57</v>
      </c>
      <c r="I46" s="131" t="s">
        <v>57</v>
      </c>
      <c r="J46" s="131" t="s">
        <v>57</v>
      </c>
      <c r="K46" s="46" t="b">
        <f>=IF(K47="-",0,K47) + IF(K51="-",0,K51) + IF(K55="-",0,K55) + IF(K57="-",0,K57) + IF(K65="-",0,K65) + IF(K66="-",0,K66) </f>
      </c>
      <c r="L46" s="46" t="b">
        <f>=IF(L47="-",0,L47) + IF(L51="-",0,L51) + IF(L55="-",0,L55) + IF(L57="-",0,L57) + IF(L65="-",0,L65) + IF(L66="-",0,L66) </f>
      </c>
    </row>
    <row r="47" ht="16" customHeight="true" s="2" customFormat="true">
      <c r="A47" s="69" t="e"/>
      <c r="B47" s="57" t="s">
        <v>392</v>
      </c>
      <c r="C47" s="31" t="s">
        <v>393</v>
      </c>
      <c r="D47" s="46" t="b">
        <f>=IF(D48="-",0,D48) + IF(D49="-",0,D49) </f>
      </c>
      <c r="E47" s="86" t="s">
        <v>57</v>
      </c>
      <c r="F47" s="46" t="b">
        <f>=IF(F48="-",0,F48) + IF(F49="-",0,F49) </f>
      </c>
      <c r="G47" s="134" t="s">
        <v>394</v>
      </c>
      <c r="H47" s="86" t="s">
        <v>57</v>
      </c>
      <c r="I47" s="131" t="s">
        <v>57</v>
      </c>
      <c r="J47" s="131" t="s">
        <v>57</v>
      </c>
      <c r="K47" s="46" t="b">
        <f>=IF(K48="-",0,K48) + IF(K49="-",0,K49) + IF(K50="-",0,K50) </f>
      </c>
      <c r="L47" s="46" t="b">
        <f>=IF(L48="-",0,L48) + IF(L49="-",0,L49) + IF(L50="-",0,L50) </f>
      </c>
    </row>
    <row r="48" ht="32" customHeight="true" s="2" customFormat="true">
      <c r="A48" s="69" t="e"/>
      <c r="B48" s="87" t="s">
        <v>395</v>
      </c>
      <c r="C48" s="31" t="s">
        <v>396</v>
      </c>
      <c r="D48" s="46" t="b">
        <f>=IF(F48="-",0,F48) </f>
      </c>
      <c r="E48" s="86" t="s">
        <v>57</v>
      </c>
      <c r="F48" s="88" t="e"/>
      <c r="G48" s="132" t="e"/>
      <c r="H48" s="86" t="s">
        <v>57</v>
      </c>
      <c r="I48" s="131" t="s">
        <v>57</v>
      </c>
      <c r="J48" s="131" t="s">
        <v>57</v>
      </c>
      <c r="K48" s="88" t="e"/>
      <c r="L48" s="88" t="e"/>
    </row>
    <row r="49" ht="16" customHeight="true" s="2" customFormat="true">
      <c r="A49" s="69" t="e"/>
      <c r="B49" s="87" t="s">
        <v>397</v>
      </c>
      <c r="C49" s="31" t="s">
        <v>398</v>
      </c>
      <c r="D49" s="46" t="b">
        <f>=IF(F49="-",0,F49) </f>
      </c>
      <c r="E49" s="86" t="s">
        <v>57</v>
      </c>
      <c r="F49" s="88" t="e"/>
      <c r="G49" s="133" t="e"/>
      <c r="H49" s="86" t="s">
        <v>57</v>
      </c>
      <c r="I49" s="131" t="s">
        <v>57</v>
      </c>
      <c r="J49" s="131" t="s">
        <v>57</v>
      </c>
      <c r="K49" s="88" t="e"/>
      <c r="L49" s="88" t="e"/>
    </row>
    <row r="50" ht="16" customHeight="true" s="2" customFormat="true">
      <c r="A50" s="69" t="e"/>
      <c r="B50" s="87" t="s">
        <v>399</v>
      </c>
      <c r="C50" s="31" t="s">
        <v>400</v>
      </c>
      <c r="D50" s="86" t="s">
        <v>57</v>
      </c>
      <c r="E50" s="86" t="s">
        <v>57</v>
      </c>
      <c r="F50" s="86" t="s">
        <v>57</v>
      </c>
      <c r="G50" s="93" t="e"/>
      <c r="H50" s="86" t="s">
        <v>57</v>
      </c>
      <c r="I50" s="131" t="s">
        <v>57</v>
      </c>
      <c r="J50" s="131" t="s">
        <v>57</v>
      </c>
      <c r="K50" s="88" t="e"/>
      <c r="L50" s="88" t="e"/>
    </row>
    <row r="51" ht="16" customHeight="true" s="2" customFormat="true">
      <c r="A51" s="69" t="e"/>
      <c r="B51" s="57" t="s">
        <v>401</v>
      </c>
      <c r="C51" s="31" t="s">
        <v>402</v>
      </c>
      <c r="D51" s="86" t="s">
        <v>57</v>
      </c>
      <c r="E51" s="86" t="s">
        <v>57</v>
      </c>
      <c r="F51" s="86" t="s">
        <v>57</v>
      </c>
      <c r="G51" s="93" t="e"/>
      <c r="H51" s="86" t="s">
        <v>57</v>
      </c>
      <c r="I51" s="131" t="s">
        <v>57</v>
      </c>
      <c r="J51" s="131" t="s">
        <v>57</v>
      </c>
      <c r="K51" s="46" t="b">
        <f>=IF(K52="-",0,K52) + IF(K53="-",0,K53) + IF(K54="-",0,K54) </f>
      </c>
      <c r="L51" s="46" t="b">
        <f>=IF(L52="-",0,L52) + IF(L53="-",0,L53) + IF(L54="-",0,L54) </f>
      </c>
    </row>
    <row r="52" ht="32" customHeight="true" s="2" customFormat="true">
      <c r="A52" s="69" t="e"/>
      <c r="B52" s="87" t="s">
        <v>403</v>
      </c>
      <c r="C52" s="31" t="s">
        <v>404</v>
      </c>
      <c r="D52" s="86" t="s">
        <v>57</v>
      </c>
      <c r="E52" s="86" t="s">
        <v>57</v>
      </c>
      <c r="F52" s="86" t="s">
        <v>57</v>
      </c>
      <c r="G52" s="93" t="e"/>
      <c r="H52" s="86" t="s">
        <v>57</v>
      </c>
      <c r="I52" s="131" t="s">
        <v>57</v>
      </c>
      <c r="J52" s="131" t="s">
        <v>57</v>
      </c>
      <c r="K52" s="88" t="e"/>
      <c r="L52" s="88" t="e"/>
    </row>
    <row r="53" ht="16" customHeight="true" s="2" customFormat="true">
      <c r="A53" s="69" t="e"/>
      <c r="B53" s="87" t="s">
        <v>405</v>
      </c>
      <c r="C53" s="31" t="s">
        <v>406</v>
      </c>
      <c r="D53" s="86" t="s">
        <v>57</v>
      </c>
      <c r="E53" s="86" t="s">
        <v>57</v>
      </c>
      <c r="F53" s="86" t="s">
        <v>57</v>
      </c>
      <c r="G53" s="93" t="e"/>
      <c r="H53" s="86" t="s">
        <v>57</v>
      </c>
      <c r="I53" s="131" t="s">
        <v>57</v>
      </c>
      <c r="J53" s="131" t="s">
        <v>57</v>
      </c>
      <c r="K53" s="88" t="e"/>
      <c r="L53" s="88" t="e"/>
    </row>
    <row r="54" ht="16" customHeight="true" s="2" customFormat="true">
      <c r="A54" s="69" t="e"/>
      <c r="B54" s="87" t="s">
        <v>407</v>
      </c>
      <c r="C54" s="31" t="s">
        <v>408</v>
      </c>
      <c r="D54" s="86" t="s">
        <v>57</v>
      </c>
      <c r="E54" s="86" t="s">
        <v>57</v>
      </c>
      <c r="F54" s="86" t="s">
        <v>57</v>
      </c>
      <c r="G54" s="93" t="e"/>
      <c r="H54" s="86" t="s">
        <v>57</v>
      </c>
      <c r="I54" s="131" t="s">
        <v>57</v>
      </c>
      <c r="J54" s="131" t="s">
        <v>57</v>
      </c>
      <c r="K54" s="88" t="e"/>
      <c r="L54" s="88" t="e"/>
    </row>
    <row r="55" ht="16" customHeight="true" s="2" customFormat="true">
      <c r="A55" s="69" t="e"/>
      <c r="B55" s="57" t="s">
        <v>409</v>
      </c>
      <c r="C55" s="31" t="s">
        <v>410</v>
      </c>
      <c r="D55" s="46" t="b">
        <f>=IF(D56="-",0,D56) </f>
      </c>
      <c r="E55" s="86" t="s">
        <v>57</v>
      </c>
      <c r="F55" s="46" t="b">
        <f>=IF(F56="-",0,F56) </f>
      </c>
      <c r="G55" s="134" t="s">
        <v>411</v>
      </c>
      <c r="H55" s="86" t="s">
        <v>57</v>
      </c>
      <c r="I55" s="131" t="s">
        <v>57</v>
      </c>
      <c r="J55" s="131" t="s">
        <v>57</v>
      </c>
      <c r="K55" s="46" t="b">
        <f>=IF(K56="-",0,K56) </f>
      </c>
      <c r="L55" s="46" t="b">
        <f>=IF(L56="-",0,L56) </f>
      </c>
    </row>
    <row r="56" ht="32" customHeight="true" s="2" customFormat="true">
      <c r="A56" s="69" t="e"/>
      <c r="B56" s="87" t="s">
        <v>412</v>
      </c>
      <c r="C56" s="31" t="s">
        <v>413</v>
      </c>
      <c r="D56" s="46" t="b">
        <f>=IF(F56="-",0,F56) </f>
      </c>
      <c r="E56" s="86" t="s">
        <v>57</v>
      </c>
      <c r="F56" s="88" t="e"/>
      <c r="G56" s="133" t="e"/>
      <c r="H56" s="86" t="s">
        <v>57</v>
      </c>
      <c r="I56" s="131" t="s">
        <v>57</v>
      </c>
      <c r="J56" s="131" t="s">
        <v>57</v>
      </c>
      <c r="K56" s="88" t="e"/>
      <c r="L56" s="88" t="e"/>
    </row>
    <row r="57" ht="32" customHeight="true" s="2" customFormat="true">
      <c r="A57" s="69" t="e"/>
      <c r="B57" s="57" t="s">
        <v>414</v>
      </c>
      <c r="C57" s="31" t="s">
        <v>415</v>
      </c>
      <c r="D57" s="46" t="b">
        <f>=IF(D58="-",0,D58) + IF(D59="-",0,D59) </f>
      </c>
      <c r="E57" s="86" t="s">
        <v>57</v>
      </c>
      <c r="F57" s="46" t="b">
        <f>=IF(F58="-",0,F58) + IF(F59="-",0,F59) </f>
      </c>
      <c r="G57" s="135" t="e"/>
      <c r="H57" s="86" t="s">
        <v>57</v>
      </c>
      <c r="I57" s="131" t="s">
        <v>57</v>
      </c>
      <c r="J57" s="131" t="s">
        <v>57</v>
      </c>
      <c r="K57" s="46" t="b">
        <f>=IF(K58="-",0,K58) + IF(K59="-",0,K59) + IF(K60="-",0,K60) + IF(K61="-",0,K61) + IF(K63="-",0,K63) + IF(K64="-",0,K64) </f>
      </c>
      <c r="L57" s="46" t="b">
        <f>=IF(L58="-",0,L58) + IF(L59="-",0,L59) + IF(L60="-",0,L60) + IF(L61="-",0,L61) + IF(L63="-",0,L63) + IF(L64="-",0,L64) </f>
      </c>
    </row>
    <row r="58" ht="32" customHeight="true" s="2" customFormat="true">
      <c r="A58" s="69" t="e"/>
      <c r="B58" s="87" t="s">
        <v>416</v>
      </c>
      <c r="C58" s="31" t="s">
        <v>417</v>
      </c>
      <c r="D58" s="46" t="b">
        <f>=IF(F58="-",0,F58) </f>
      </c>
      <c r="E58" s="86" t="s">
        <v>57</v>
      </c>
      <c r="F58" s="88" t="e"/>
      <c r="G58" s="134" t="s">
        <v>418</v>
      </c>
      <c r="H58" s="86" t="s">
        <v>57</v>
      </c>
      <c r="I58" s="131" t="s">
        <v>57</v>
      </c>
      <c r="J58" s="131" t="s">
        <v>57</v>
      </c>
      <c r="K58" s="88" t="e"/>
      <c r="L58" s="88" t="e"/>
    </row>
    <row r="59" ht="32" customHeight="true" s="2" customFormat="true">
      <c r="A59" s="69" t="e"/>
      <c r="B59" s="87" t="s">
        <v>419</v>
      </c>
      <c r="C59" s="31" t="s">
        <v>420</v>
      </c>
      <c r="D59" s="46" t="b">
        <f>=IF(F59="-",0,F59) </f>
      </c>
      <c r="E59" s="86" t="s">
        <v>57</v>
      </c>
      <c r="F59" s="88" t="e"/>
      <c r="G59" s="93" t="s">
        <v>421</v>
      </c>
      <c r="H59" s="86" t="s">
        <v>57</v>
      </c>
      <c r="I59" s="131" t="s">
        <v>57</v>
      </c>
      <c r="J59" s="131" t="s">
        <v>57</v>
      </c>
      <c r="K59" s="88" t="e"/>
      <c r="L59" s="88" t="e"/>
    </row>
    <row r="60" ht="16" customHeight="true" s="2" customFormat="true">
      <c r="A60" s="69" t="e"/>
      <c r="B60" s="87" t="s">
        <v>422</v>
      </c>
      <c r="C60" s="31" t="s">
        <v>423</v>
      </c>
      <c r="D60" s="86" t="s">
        <v>57</v>
      </c>
      <c r="E60" s="86" t="s">
        <v>57</v>
      </c>
      <c r="F60" s="86" t="s">
        <v>57</v>
      </c>
      <c r="G60" s="93" t="e"/>
      <c r="H60" s="86" t="s">
        <v>57</v>
      </c>
      <c r="I60" s="131" t="s">
        <v>57</v>
      </c>
      <c r="J60" s="131" t="s">
        <v>57</v>
      </c>
      <c r="K60" s="88" t="e"/>
      <c r="L60" s="88" t="e"/>
    </row>
    <row r="61" ht="16" customHeight="true" s="2" customFormat="true">
      <c r="A61" s="69" t="e"/>
      <c r="B61" s="87" t="s">
        <v>424</v>
      </c>
      <c r="C61" s="31" t="s">
        <v>425</v>
      </c>
      <c r="D61" s="86" t="s">
        <v>57</v>
      </c>
      <c r="E61" s="86" t="s">
        <v>57</v>
      </c>
      <c r="F61" s="86" t="s">
        <v>57</v>
      </c>
      <c r="G61" s="93" t="e"/>
      <c r="H61" s="86" t="s">
        <v>57</v>
      </c>
      <c r="I61" s="131" t="s">
        <v>57</v>
      </c>
      <c r="J61" s="131" t="s">
        <v>57</v>
      </c>
      <c r="K61" s="88" t="e"/>
      <c r="L61" s="88" t="e"/>
    </row>
    <row r="62" ht="16" customHeight="true" s="2" customFormat="true">
      <c r="A62" s="69" t="e"/>
      <c r="B62" s="90" t="s">
        <v>426</v>
      </c>
      <c r="C62" s="31" t="s">
        <v>427</v>
      </c>
      <c r="D62" s="86" t="s">
        <v>57</v>
      </c>
      <c r="E62" s="86" t="s">
        <v>57</v>
      </c>
      <c r="F62" s="86" t="s">
        <v>57</v>
      </c>
      <c r="G62" s="93" t="e"/>
      <c r="H62" s="86" t="s">
        <v>57</v>
      </c>
      <c r="I62" s="131" t="s">
        <v>57</v>
      </c>
      <c r="J62" s="131" t="s">
        <v>57</v>
      </c>
      <c r="K62" s="88" t="e"/>
      <c r="L62" s="88" t="e"/>
    </row>
    <row r="63" ht="16" customHeight="true" s="2" customFormat="true">
      <c r="A63" s="69" t="e"/>
      <c r="B63" s="87" t="s">
        <v>428</v>
      </c>
      <c r="C63" s="31" t="s">
        <v>429</v>
      </c>
      <c r="D63" s="86" t="s">
        <v>57</v>
      </c>
      <c r="E63" s="86" t="s">
        <v>57</v>
      </c>
      <c r="F63" s="86" t="s">
        <v>57</v>
      </c>
      <c r="G63" s="93" t="e"/>
      <c r="H63" s="86" t="s">
        <v>57</v>
      </c>
      <c r="I63" s="131" t="s">
        <v>57</v>
      </c>
      <c r="J63" s="131" t="s">
        <v>57</v>
      </c>
      <c r="K63" s="88" t="e"/>
      <c r="L63" s="88" t="e"/>
    </row>
    <row r="64" ht="16" customHeight="true" s="2" customFormat="true">
      <c r="A64" s="69" t="e"/>
      <c r="B64" s="87" t="s">
        <v>430</v>
      </c>
      <c r="C64" s="31" t="s">
        <v>431</v>
      </c>
      <c r="D64" s="86" t="s">
        <v>57</v>
      </c>
      <c r="E64" s="86" t="s">
        <v>57</v>
      </c>
      <c r="F64" s="86" t="s">
        <v>57</v>
      </c>
      <c r="G64" s="93" t="e"/>
      <c r="H64" s="86" t="s">
        <v>57</v>
      </c>
      <c r="I64" s="131" t="s">
        <v>57</v>
      </c>
      <c r="J64" s="131" t="s">
        <v>57</v>
      </c>
      <c r="K64" s="88" t="e"/>
      <c r="L64" s="88" t="e"/>
    </row>
    <row r="65" ht="16" customHeight="true" s="2" customFormat="true">
      <c r="A65" s="69" t="e"/>
      <c r="B65" s="57" t="s">
        <v>365</v>
      </c>
      <c r="C65" s="31" t="s">
        <v>432</v>
      </c>
      <c r="D65" s="86" t="s">
        <v>57</v>
      </c>
      <c r="E65" s="86" t="s">
        <v>57</v>
      </c>
      <c r="F65" s="86" t="s">
        <v>57</v>
      </c>
      <c r="G65" s="93" t="e"/>
      <c r="H65" s="86" t="s">
        <v>57</v>
      </c>
      <c r="I65" s="131" t="s">
        <v>57</v>
      </c>
      <c r="J65" s="131" t="s">
        <v>57</v>
      </c>
      <c r="K65" s="88" t="e"/>
      <c r="L65" s="88" t="e"/>
    </row>
    <row r="66" ht="16" customHeight="true" s="2" customFormat="true">
      <c r="A66" s="69" t="e"/>
      <c r="B66" s="57" t="s">
        <v>433</v>
      </c>
      <c r="C66" s="117" t="s">
        <v>434</v>
      </c>
      <c r="D66" s="86" t="s">
        <v>57</v>
      </c>
      <c r="E66" s="86" t="s">
        <v>57</v>
      </c>
      <c r="F66" s="86" t="s">
        <v>57</v>
      </c>
      <c r="G66" s="93" t="e"/>
      <c r="H66" s="86" t="s">
        <v>57</v>
      </c>
      <c r="I66" s="131" t="s">
        <v>57</v>
      </c>
      <c r="J66" s="131" t="s">
        <v>57</v>
      </c>
      <c r="K66" s="88" t="e"/>
      <c r="L66" s="88" t="e"/>
    </row>
    <row r="67" ht="32" customHeight="true" s="2" customFormat="true">
      <c r="A67" s="69" t="e"/>
      <c r="B67" s="37" t="s">
        <v>435</v>
      </c>
      <c r="C67" s="82" t="s">
        <v>436</v>
      </c>
      <c r="D67" s="86" t="s">
        <v>57</v>
      </c>
      <c r="E67" s="86" t="s">
        <v>57</v>
      </c>
      <c r="F67" s="86" t="s">
        <v>57</v>
      </c>
      <c r="G67" s="93" t="e"/>
      <c r="H67" s="86" t="s">
        <v>57</v>
      </c>
      <c r="I67" s="131" t="s">
        <v>57</v>
      </c>
      <c r="J67" s="131" t="s">
        <v>57</v>
      </c>
      <c r="K67" s="88" t="e"/>
      <c r="L67" s="88" t="e"/>
    </row>
  </sheetData>
  <mergeCells count="17">
    <mergeCell ref="B2:L2"/>
    <mergeCell ref="B5:B8"/>
    <mergeCell ref="C5:C8"/>
    <mergeCell ref="D5:H5"/>
    <mergeCell ref="I5:I8"/>
    <mergeCell ref="J5:J8"/>
    <mergeCell ref="K5:K8"/>
    <mergeCell ref="L5:L8"/>
    <mergeCell ref="D6:H6"/>
    <mergeCell ref="D7:D8"/>
    <mergeCell ref="E7:H7"/>
    <mergeCell ref="G14:G16"/>
    <mergeCell ref="G21:G23"/>
    <mergeCell ref="G28:G29"/>
    <mergeCell ref="G38:G40"/>
    <mergeCell ref="G47:G49"/>
    <mergeCell ref="G55:G56"/>
  </mergeCells>
  <pageMargins left="0.393700787401574803149606299" top="0.393700787401574803149606299" right="0.393700787401574803149606299" bottom="0.393700787401574803149606299" header="0" footer="0"/>
  <pageSetup blackAndWhite="false" scale="100" pageOrder="overThenDown" orientation="portrait"/>
  <headerFooter alignWithMargins="true" scaleWithDoc="true"/>
  <drawing r:id="rId1"/>
  <legacyDrawing r:id="rId2"/>
  <legacyDrawingHF r:id="rId5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false" summaryRight="false"/>
    <pageSetUpPr autoPageBreaks="false" fitToPage="false"/>
  </sheetPr>
  <dimension ref="F24"/>
  <sheetViews>
    <sheetView workbookViewId="0"/>
  </sheetViews>
  <sheetFormatPr defaultColWidth="10.5" customHeight="true" defaultRowHeight="11.429"/>
  <cols>
    <col min="1" max="1" width="1.33203125" style="1" customWidth="true"/>
    <col min="2" max="2" width="125.33203125" style="1" customWidth="true"/>
    <col min="3" max="3" width="12.5" style="1" customWidth="true"/>
    <col min="4" max="4" width="20.83203125" style="1" customWidth="true"/>
    <col min="5" max="5" width="20.83203125" style="1" customWidth="true"/>
    <col min="6" max="6" width="20.83203125" style="1" customWidth="true"/>
  </cols>
  <sheetData>
    <row r="1" ht="5" customHeight="true" s="2" customFormat="true"/>
    <row r="2" ht="16" customHeight="true" s="2" customFormat="true">
      <c r="B2" s="124" t="s">
        <v>437</v>
      </c>
      <c r="C2" s="124" t="e"/>
      <c r="D2" s="124" t="e"/>
      <c r="E2" s="124" t="e"/>
      <c r="F2" s="124" t="e"/>
    </row>
    <row r="3" ht="3" customHeight="true" s="2" customFormat="true"/>
    <row r="4" ht="3" customHeight="true" s="2" customFormat="true"/>
    <row r="5" ht="55" customHeight="true" s="2" customFormat="true">
      <c r="A5" s="69" t="e"/>
      <c r="B5" s="72" t="s">
        <v>438</v>
      </c>
      <c r="C5" s="34" t="s">
        <v>29</v>
      </c>
      <c r="D5" s="117" t="s">
        <v>439</v>
      </c>
      <c r="E5" s="34" t="s">
        <v>440</v>
      </c>
      <c r="F5" s="34" t="s">
        <v>441</v>
      </c>
    </row>
    <row r="6" ht="134" customHeight="true" s="2" customFormat="true">
      <c r="A6" s="69" t="e"/>
      <c r="B6" s="71" t="e"/>
      <c r="C6" s="62" t="e"/>
      <c r="D6" s="136" t="e"/>
      <c r="E6" s="62" t="e"/>
      <c r="F6" s="61" t="e"/>
    </row>
    <row r="7" ht="16" customHeight="true" s="2" customFormat="true">
      <c r="A7" s="69" t="e"/>
      <c r="B7" s="26" t="s">
        <v>22</v>
      </c>
      <c r="C7" s="70" t="s">
        <v>23</v>
      </c>
      <c r="D7" s="26" t="s">
        <v>24</v>
      </c>
      <c r="E7" s="7" t="s">
        <v>38</v>
      </c>
      <c r="F7" s="7" t="s">
        <v>40</v>
      </c>
    </row>
    <row r="8" ht="32" customHeight="true" s="2" customFormat="true">
      <c r="A8" s="69" t="e"/>
      <c r="B8" s="37" t="s">
        <v>442</v>
      </c>
      <c r="C8" s="114" t="s">
        <v>443</v>
      </c>
      <c r="D8" s="122" t="b">
        <f>=IF(D18="-",0,D18) </f>
      </c>
      <c r="E8" s="122" t="b">
        <f>=IF(E9="-",0,E9) + IF(E18="-",0,E18) </f>
      </c>
      <c r="F8" s="122" t="b">
        <f>=IF(F9="-",0,F9) + IF(F18="-",0,F18) </f>
      </c>
    </row>
    <row r="9" ht="32" customHeight="true" s="2" customFormat="true">
      <c r="A9" s="2" t="e"/>
      <c r="B9" s="115" t="s">
        <v>444</v>
      </c>
      <c r="C9" s="114" t="s">
        <v>445</v>
      </c>
      <c r="D9" s="86" t="s">
        <v>57</v>
      </c>
      <c r="E9" s="122" t="b">
        <f>=IF(E10="-",0,E10) + IF(E11="-",0,E11) + IF(E12="-",0,E12) + IF(E13="-",0,E13) + IF(E14="-",0,E14) + IF(E15="-",0,E15) + IF(E16="-",0,E16) + IF(E17="-",0,E17) </f>
      </c>
      <c r="F9" s="122" t="b">
        <f>=IF(F10="-",0,F10) + IF(F11="-",0,F11) + IF(F12="-",0,F12) + IF(F13="-",0,F13) + IF(F14="-",0,F14) + IF(F15="-",0,F15) + IF(F16="-",0,F16) + IF(F17="-",0,F17) </f>
      </c>
    </row>
    <row r="10" ht="16" customHeight="true" s="2" customFormat="true">
      <c r="A10" s="2" t="e"/>
      <c r="B10" s="87" t="s">
        <v>446</v>
      </c>
      <c r="C10" s="107" t="s">
        <v>447</v>
      </c>
      <c r="D10" s="50" t="s">
        <v>57</v>
      </c>
      <c r="E10" s="88" t="e"/>
      <c r="F10" s="88" t="e"/>
    </row>
    <row r="11" ht="16" customHeight="true" s="2" customFormat="true">
      <c r="A11" s="2" t="e"/>
      <c r="B11" s="87" t="s">
        <v>448</v>
      </c>
      <c r="C11" s="107" t="s">
        <v>449</v>
      </c>
      <c r="D11" s="50" t="s">
        <v>57</v>
      </c>
      <c r="E11" s="88" t="e"/>
      <c r="F11" s="88" t="e"/>
    </row>
    <row r="12" ht="16" customHeight="true" s="2" customFormat="true">
      <c r="A12" s="2" t="e"/>
      <c r="B12" s="87" t="s">
        <v>450</v>
      </c>
      <c r="C12" s="107" t="s">
        <v>451</v>
      </c>
      <c r="D12" s="50" t="s">
        <v>57</v>
      </c>
      <c r="E12" s="88" t="e"/>
      <c r="F12" s="88" t="e"/>
    </row>
    <row r="13" ht="16" customHeight="true" s="2" customFormat="true">
      <c r="A13" s="2" t="e"/>
      <c r="B13" s="87" t="s">
        <v>452</v>
      </c>
      <c r="C13" s="107" t="s">
        <v>453</v>
      </c>
      <c r="D13" s="50" t="s">
        <v>57</v>
      </c>
      <c r="E13" s="88" t="e"/>
      <c r="F13" s="88" t="e"/>
    </row>
    <row r="14" ht="32" customHeight="true" s="2" customFormat="true">
      <c r="A14" s="2" t="e"/>
      <c r="B14" s="87" t="s">
        <v>454</v>
      </c>
      <c r="C14" s="107" t="s">
        <v>455</v>
      </c>
      <c r="D14" s="50" t="s">
        <v>57</v>
      </c>
      <c r="E14" s="88" t="e"/>
      <c r="F14" s="88" t="e"/>
    </row>
    <row r="15" ht="16" customHeight="true" s="2" customFormat="true">
      <c r="A15" s="2" t="e"/>
      <c r="B15" s="87" t="s">
        <v>456</v>
      </c>
      <c r="C15" s="107" t="s">
        <v>457</v>
      </c>
      <c r="D15" s="50" t="s">
        <v>57</v>
      </c>
      <c r="E15" s="88" t="e"/>
      <c r="F15" s="88" t="e"/>
    </row>
    <row r="16" ht="16" customHeight="true" s="2" customFormat="true">
      <c r="A16" s="2" t="e"/>
      <c r="B16" s="87" t="s">
        <v>458</v>
      </c>
      <c r="C16" s="107" t="s">
        <v>459</v>
      </c>
      <c r="D16" s="50" t="s">
        <v>57</v>
      </c>
      <c r="E16" s="88" t="e"/>
      <c r="F16" s="88" t="e"/>
    </row>
    <row r="17" ht="16" customHeight="true" s="2" customFormat="true">
      <c r="A17" s="2" t="e"/>
      <c r="B17" s="87" t="s">
        <v>460</v>
      </c>
      <c r="C17" s="107" t="s">
        <v>461</v>
      </c>
      <c r="D17" s="50" t="s">
        <v>57</v>
      </c>
      <c r="E17" s="88" t="e"/>
      <c r="F17" s="88" t="e"/>
    </row>
    <row r="18" ht="32" customHeight="true" s="2" customFormat="true">
      <c r="A18" s="2" t="e"/>
      <c r="B18" s="137" t="s">
        <v>462</v>
      </c>
      <c r="C18" s="114" t="s">
        <v>463</v>
      </c>
      <c r="D18" s="46" t="b">
        <f>=IF(D21="-",0,D21) + IF(D23="-",0,D23) </f>
      </c>
      <c r="E18" s="46" t="b">
        <f>=IF(E19="-",0,E19) + IF(E20="-",0,E20) + IF(E21="-",0,E21) + IF(E22="-",0,E22) + IF(E23="-",0,E23) + IF(E24="-",0,E24) </f>
      </c>
      <c r="F18" s="46" t="b">
        <f>=IF(F19="-",0,F19) + IF(F20="-",0,F20) + IF(F21="-",0,F21) + IF(F22="-",0,F22) + IF(F23="-",0,F23) + IF(F24="-",0,F24) </f>
      </c>
    </row>
    <row r="19" ht="16" customHeight="true" s="2" customFormat="true">
      <c r="A19" s="2" t="e"/>
      <c r="B19" s="138" t="s">
        <v>464</v>
      </c>
      <c r="C19" s="107" t="s">
        <v>465</v>
      </c>
      <c r="D19" s="50" t="s">
        <v>57</v>
      </c>
      <c r="E19" s="88" t="e"/>
      <c r="F19" s="88" t="e"/>
    </row>
    <row r="20" ht="32" customHeight="true" s="2" customFormat="true">
      <c r="A20" s="2" t="e"/>
      <c r="B20" s="87" t="s">
        <v>466</v>
      </c>
      <c r="C20" s="107" t="s">
        <v>467</v>
      </c>
      <c r="D20" s="50" t="s">
        <v>57</v>
      </c>
      <c r="E20" s="88" t="e"/>
      <c r="F20" s="88" t="e"/>
    </row>
    <row r="21" ht="16" customHeight="true" s="2" customFormat="true">
      <c r="A21" s="2" t="e"/>
      <c r="B21" s="95" t="s">
        <v>468</v>
      </c>
      <c r="C21" s="107" t="s">
        <v>469</v>
      </c>
      <c r="D21" s="88" t="e"/>
      <c r="E21" s="88" t="e"/>
      <c r="F21" s="88" t="e"/>
    </row>
    <row r="22" ht="16" customHeight="true" s="2" customFormat="true">
      <c r="A22" s="2" t="e"/>
      <c r="B22" s="95" t="s">
        <v>470</v>
      </c>
      <c r="C22" s="107" t="s">
        <v>471</v>
      </c>
      <c r="D22" s="50" t="s">
        <v>57</v>
      </c>
      <c r="E22" s="88" t="e"/>
      <c r="F22" s="88" t="e"/>
    </row>
    <row r="23" ht="16" customHeight="true" s="2" customFormat="true">
      <c r="A23" s="2" t="e"/>
      <c r="B23" s="95" t="s">
        <v>472</v>
      </c>
      <c r="C23" s="107" t="s">
        <v>473</v>
      </c>
      <c r="D23" s="88" t="e"/>
      <c r="E23" s="88" t="e"/>
      <c r="F23" s="88" t="e"/>
    </row>
    <row r="24" ht="16" customHeight="true" s="2" customFormat="true">
      <c r="A24" s="2" t="e"/>
      <c r="B24" s="87" t="s">
        <v>474</v>
      </c>
      <c r="C24" s="49" t="s">
        <v>475</v>
      </c>
      <c r="D24" s="50" t="s">
        <v>57</v>
      </c>
      <c r="E24" s="88" t="e"/>
      <c r="F24" s="88" t="e"/>
    </row>
  </sheetData>
  <mergeCells count="6">
    <mergeCell ref="B2:F2"/>
    <mergeCell ref="B5:B6"/>
    <mergeCell ref="C5:C6"/>
    <mergeCell ref="D5:D6"/>
    <mergeCell ref="E5:E6"/>
    <mergeCell ref="F5:F6"/>
  </mergeCells>
  <pageMargins left="0.393700787401574803149606299" top="0.393700787401574803149606299" right="0.393700787401574803149606299" bottom="0.393700787401574803149606299" header="0" footer="0"/>
  <pageSetup blackAndWhite="false" scale="100" pageOrder="overThenDown" orientation="portrait"/>
  <headerFooter alignWithMargins="true" scaleWithDoc="true"/>
  <drawing r:id="rId1"/>
  <legacyDrawing r:id="rId2"/>
  <legacyDrawingHF r:id="rId5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false" summaryRight="false"/>
    <pageSetUpPr autoPageBreaks="false" fitToPage="false"/>
  </sheetPr>
  <dimension ref="F22"/>
  <sheetViews>
    <sheetView workbookViewId="0"/>
  </sheetViews>
  <sheetFormatPr defaultColWidth="10.5" customHeight="true" defaultRowHeight="11.429"/>
  <cols>
    <col min="1" max="1" width="1" style="1" customWidth="true"/>
    <col min="2" max="2" width="101.66796875" style="1" customWidth="true"/>
    <col min="3" max="3" width="11.33203125" style="1" customWidth="true"/>
    <col min="4" max="4" width="25" style="1" customWidth="true"/>
    <col min="5" max="5" width="25" style="1" customWidth="true"/>
    <col min="6" max="6" width="25" style="1" customWidth="true"/>
  </cols>
  <sheetData>
    <row r="1" ht="3" customHeight="true" s="2" customFormat="true"/>
    <row r="2" ht="16" customHeight="true" s="2" customFormat="true">
      <c r="B2" s="124" t="s">
        <v>476</v>
      </c>
      <c r="C2" s="124" t="e"/>
      <c r="D2" s="124" t="e"/>
      <c r="E2" s="124" t="e"/>
      <c r="F2" s="124" t="e"/>
    </row>
    <row r="3" ht="3" customHeight="true" s="2" customFormat="true"/>
    <row r="4" ht="24" customHeight="true" s="2" customFormat="true">
      <c r="A4" s="69" t="e"/>
      <c r="B4" s="34" t="s">
        <v>477</v>
      </c>
      <c r="C4" s="34" t="s">
        <v>29</v>
      </c>
      <c r="D4" s="34" t="s">
        <v>478</v>
      </c>
      <c r="E4" s="65" t="s">
        <v>479</v>
      </c>
      <c r="F4" s="34" t="s">
        <v>104</v>
      </c>
    </row>
    <row r="5" ht="54" customHeight="true" s="2" customFormat="true">
      <c r="A5" s="69" t="e"/>
      <c r="B5" s="61" t="e"/>
      <c r="C5" s="61" t="e"/>
      <c r="D5" s="61" t="e"/>
      <c r="E5" s="63" t="e"/>
      <c r="F5" s="61" t="e"/>
    </row>
    <row r="6" ht="64" customHeight="true" s="2" customFormat="true">
      <c r="A6" s="69" t="e"/>
      <c r="B6" s="62" t="e"/>
      <c r="C6" s="61" t="e"/>
      <c r="D6" s="62" t="e"/>
      <c r="E6" s="64" t="e"/>
      <c r="F6" s="62" t="e"/>
    </row>
    <row r="7" ht="13" customHeight="true" s="2" customFormat="true">
      <c r="A7" s="69" t="e"/>
      <c r="B7" s="35" t="s">
        <v>22</v>
      </c>
      <c r="C7" s="34" t="s">
        <v>23</v>
      </c>
      <c r="D7" s="34" t="s">
        <v>24</v>
      </c>
      <c r="E7" s="34" t="s">
        <v>38</v>
      </c>
      <c r="F7" s="34" t="s">
        <v>40</v>
      </c>
    </row>
    <row r="8" ht="79" customHeight="true" s="2" customFormat="true">
      <c r="A8" s="69" t="e"/>
      <c r="B8" s="37" t="s">
        <v>480</v>
      </c>
      <c r="C8" s="82" t="s">
        <v>481</v>
      </c>
      <c r="D8" s="46" t="b">
        <f>=IF(D9="-",0,D9) + IF(D15="-",0,D15) + IF(D20="-",0,D20) </f>
      </c>
      <c r="E8" s="46" t="b">
        <f>=IF(E15="-",0,E15) + IF(E20="-",0,E20) </f>
      </c>
      <c r="F8" s="46" t="b">
        <f>=IF(F15="-",0,F15) + IF(F20="-",0,F20) </f>
      </c>
    </row>
    <row r="9" ht="48" customHeight="true" s="2" customFormat="true">
      <c r="A9" s="69" t="e"/>
      <c r="B9" s="37" t="s">
        <v>482</v>
      </c>
      <c r="C9" s="82" t="s">
        <v>483</v>
      </c>
      <c r="D9" s="46" t="b">
        <f>=IF(D10="-",0,D10) + IF(D11="-",0,D11) + IF(D12="-",0,D12) + IF(D13="-",0,D13) + IF(D14="-",0,D14) </f>
      </c>
      <c r="E9" s="86" t="s">
        <v>57</v>
      </c>
      <c r="F9" s="86" t="s">
        <v>57</v>
      </c>
    </row>
    <row r="10" ht="16" customHeight="true" s="2" customFormat="true">
      <c r="A10" s="69" t="e"/>
      <c r="B10" s="57" t="s">
        <v>484</v>
      </c>
      <c r="C10" s="31" t="s">
        <v>485</v>
      </c>
      <c r="D10" s="88" t="e"/>
      <c r="E10" s="86" t="s">
        <v>57</v>
      </c>
      <c r="F10" s="86" t="s">
        <v>57</v>
      </c>
    </row>
    <row r="11" ht="16" customHeight="true" s="2" customFormat="true">
      <c r="A11" s="69" t="e"/>
      <c r="B11" s="57" t="s">
        <v>486</v>
      </c>
      <c r="C11" s="31" t="s">
        <v>487</v>
      </c>
      <c r="D11" s="88" t="e"/>
      <c r="E11" s="86" t="s">
        <v>57</v>
      </c>
      <c r="F11" s="86" t="s">
        <v>57</v>
      </c>
    </row>
    <row r="12" ht="16" customHeight="true" s="2" customFormat="true">
      <c r="A12" s="69" t="e"/>
      <c r="B12" s="57" t="s">
        <v>488</v>
      </c>
      <c r="C12" s="31" t="s">
        <v>489</v>
      </c>
      <c r="D12" s="88" t="e"/>
      <c r="E12" s="86" t="s">
        <v>57</v>
      </c>
      <c r="F12" s="86" t="s">
        <v>57</v>
      </c>
    </row>
    <row r="13" ht="16" customHeight="true" s="2" customFormat="true">
      <c r="A13" s="69" t="e"/>
      <c r="B13" s="57" t="s">
        <v>490</v>
      </c>
      <c r="C13" s="31" t="s">
        <v>491</v>
      </c>
      <c r="D13" s="88" t="e"/>
      <c r="E13" s="86" t="s">
        <v>57</v>
      </c>
      <c r="F13" s="86" t="s">
        <v>57</v>
      </c>
    </row>
    <row r="14" ht="32" customHeight="true" s="2" customFormat="true">
      <c r="A14" s="69" t="e"/>
      <c r="B14" s="57" t="s">
        <v>492</v>
      </c>
      <c r="C14" s="31" t="s">
        <v>493</v>
      </c>
      <c r="D14" s="88" t="e"/>
      <c r="E14" s="86" t="s">
        <v>57</v>
      </c>
      <c r="F14" s="86" t="s">
        <v>57</v>
      </c>
    </row>
    <row r="15" ht="32" customHeight="true" s="2" customFormat="true">
      <c r="A15" s="69" t="e"/>
      <c r="B15" s="37" t="s">
        <v>494</v>
      </c>
      <c r="C15" s="82" t="s">
        <v>495</v>
      </c>
      <c r="D15" s="46" t="b">
        <f>=IF(D16="-",0,D16) + IF(D17="-",0,D17) + IF(D18="-",0,D18) + IF(D19="-",0,D19) </f>
      </c>
      <c r="E15" s="46" t="b">
        <f>=IF(E16="-",0,E16) + IF(E17="-",0,E17) + IF(E18="-",0,E18) + IF(E19="-",0,E19) </f>
      </c>
      <c r="F15" s="46" t="b">
        <f>=IF(F16="-",0,F16) + IF(F17="-",0,F17) + IF(F18="-",0,F18) + IF(F19="-",0,F19) </f>
      </c>
    </row>
    <row r="16" ht="32" customHeight="true" s="2" customFormat="true">
      <c r="A16" s="69" t="e"/>
      <c r="B16" s="57" t="s">
        <v>496</v>
      </c>
      <c r="C16" s="31" t="s">
        <v>497</v>
      </c>
      <c r="D16" s="88" t="e"/>
      <c r="E16" s="88" t="e"/>
      <c r="F16" s="88" t="e"/>
    </row>
    <row r="17" ht="32" customHeight="true" s="2" customFormat="true">
      <c r="A17" s="69" t="e"/>
      <c r="B17" s="57" t="s">
        <v>498</v>
      </c>
      <c r="C17" s="31" t="s">
        <v>499</v>
      </c>
      <c r="D17" s="88" t="e"/>
      <c r="E17" s="88" t="e"/>
      <c r="F17" s="88" t="e"/>
    </row>
    <row r="18" ht="16" customHeight="true" s="2" customFormat="true">
      <c r="A18" s="69" t="e"/>
      <c r="B18" s="57" t="s">
        <v>500</v>
      </c>
      <c r="C18" s="31" t="s">
        <v>501</v>
      </c>
      <c r="D18" s="88" t="e"/>
      <c r="E18" s="88" t="e"/>
      <c r="F18" s="88" t="e"/>
    </row>
    <row r="19" ht="48" customHeight="true" s="2" customFormat="true">
      <c r="A19" s="69" t="e"/>
      <c r="B19" s="57" t="s">
        <v>502</v>
      </c>
      <c r="C19" s="31" t="s">
        <v>503</v>
      </c>
      <c r="D19" s="88" t="e"/>
      <c r="E19" s="88" t="e"/>
      <c r="F19" s="88" t="e"/>
    </row>
    <row r="20" ht="16" customHeight="true" s="2" customFormat="true">
      <c r="A20" s="69" t="e"/>
      <c r="B20" s="37" t="s">
        <v>504</v>
      </c>
      <c r="C20" s="82" t="s">
        <v>505</v>
      </c>
      <c r="D20" s="88" t="e"/>
      <c r="E20" s="88" t="e"/>
      <c r="F20" s="88" t="e"/>
    </row>
    <row r="21" ht="16" customHeight="true"/>
    <row r="22" ht="16" customHeight="true" s="139" customFormat="true">
      <c r="B22" s="140" t="s">
        <v>506</v>
      </c>
    </row>
  </sheetData>
  <mergeCells count="6">
    <mergeCell ref="B2:F2"/>
    <mergeCell ref="B4:B6"/>
    <mergeCell ref="C4:C6"/>
    <mergeCell ref="D4:D6"/>
    <mergeCell ref="E4:E6"/>
    <mergeCell ref="F4:F6"/>
  </mergeCells>
  <pageMargins left="0.393700787401574803149606299" top="0.393700787401574803149606299" right="0.393700787401574803149606299" bottom="0.393700787401574803149606299" header="0" footer="0"/>
  <pageSetup blackAndWhite="false" scale="100" pageOrder="overThenDown" orientation="portrait"/>
  <headerFooter alignWithMargins="true" scaleWithDoc="true"/>
  <drawing r:id="rId1"/>
  <legacyDrawing r:id="rId2"/>
  <legacyDrawingHF r:id="rId5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Below="false" summaryRight="false"/>
    <pageSetUpPr autoPageBreaks="false" fitToPage="false"/>
  </sheetPr>
  <dimension ref="G44"/>
  <sheetViews>
    <sheetView workbookViewId="0"/>
  </sheetViews>
  <sheetFormatPr defaultColWidth="10.5" customHeight="true" defaultRowHeight="11.429"/>
  <cols>
    <col min="1" max="1" width="0.66796875" style="1" customWidth="true"/>
    <col min="2" max="2" width="143.5" style="1" customWidth="true"/>
    <col min="3" max="3" width="10.5" style="1" customWidth="true"/>
    <col min="4" max="4" width="19" style="1" customWidth="true"/>
    <col min="5" max="5" width="19" style="1" customWidth="true"/>
    <col min="6" max="6" width="19" style="1" customWidth="true"/>
    <col min="7" max="7" width="0.16796875" style="1" customWidth="true"/>
  </cols>
  <sheetData>
    <row r="1" ht="3" customHeight="true" s="2" customFormat="true"/>
    <row r="2" ht="16" customHeight="true" s="2" customFormat="true">
      <c r="B2" s="124" t="s">
        <v>507</v>
      </c>
      <c r="C2" s="124" t="e"/>
      <c r="D2" s="124" t="e"/>
      <c r="E2" s="124" t="e"/>
      <c r="F2" s="124" t="e"/>
    </row>
    <row r="3" ht="3" customHeight="true" s="2" customFormat="true"/>
    <row r="4" ht="205" customHeight="true" s="2" customFormat="true">
      <c r="A4" s="69" t="e"/>
      <c r="B4" s="26" t="s">
        <v>508</v>
      </c>
      <c r="C4" s="26" t="s">
        <v>29</v>
      </c>
      <c r="D4" s="26" t="s">
        <v>509</v>
      </c>
      <c r="E4" s="26" t="s">
        <v>510</v>
      </c>
      <c r="F4" s="26" t="s">
        <v>511</v>
      </c>
    </row>
    <row r="5" ht="16" customHeight="true" s="2" customFormat="true">
      <c r="A5" s="69" t="e"/>
      <c r="B5" s="35" t="s">
        <v>22</v>
      </c>
      <c r="C5" s="26" t="s">
        <v>23</v>
      </c>
      <c r="D5" s="35" t="s">
        <v>24</v>
      </c>
      <c r="E5" s="35" t="s">
        <v>38</v>
      </c>
      <c r="F5" s="35" t="s">
        <v>40</v>
      </c>
    </row>
    <row r="6" ht="32" customHeight="true" s="2" customFormat="true">
      <c r="A6" s="69" t="e"/>
      <c r="B6" s="115" t="s">
        <v>512</v>
      </c>
      <c r="C6" s="82" t="s">
        <v>513</v>
      </c>
      <c r="D6" s="46" t="b">
        <f>=IF(D7="-",0,D7) + IF(D8="-",0,D8) + IF(D9="-",0,D9) + IF(D10="-",0,D10) + IF(D11="-",0,D11) </f>
      </c>
      <c r="E6" s="46" t="b">
        <f>=IF(E7="-",0,E7) + IF(E8="-",0,E8) + IF(E9="-",0,E9) + IF(E10="-",0,E10) + IF(E11="-",0,E11) </f>
      </c>
      <c r="F6" s="46" t="b">
        <f>=IF(F7="-",0,F7) + IF(F8="-",0,F8) + IF(F9="-",0,F9) + IF(F10="-",0,F10) + IF(F11="-",0,F11) </f>
      </c>
    </row>
    <row r="7" ht="16" customHeight="true" s="2" customFormat="true">
      <c r="A7" s="69" t="e"/>
      <c r="B7" s="141" t="s">
        <v>514</v>
      </c>
      <c r="C7" s="31" t="s">
        <v>515</v>
      </c>
      <c r="D7" s="88" t="e"/>
      <c r="E7" s="88" t="e"/>
      <c r="F7" s="88" t="e"/>
    </row>
    <row r="8" ht="16" customHeight="true" s="2" customFormat="true">
      <c r="A8" s="69" t="e"/>
      <c r="B8" s="141" t="s">
        <v>516</v>
      </c>
      <c r="C8" s="31" t="s">
        <v>517</v>
      </c>
      <c r="D8" s="88" t="e"/>
      <c r="E8" s="88" t="e"/>
      <c r="F8" s="88" t="e"/>
    </row>
    <row r="9" ht="16" customHeight="true" s="2" customFormat="true">
      <c r="A9" s="69" t="e"/>
      <c r="B9" s="141" t="s">
        <v>518</v>
      </c>
      <c r="C9" s="31" t="s">
        <v>519</v>
      </c>
      <c r="D9" s="88" t="e"/>
      <c r="E9" s="88" t="e"/>
      <c r="F9" s="88" t="e"/>
    </row>
    <row r="10" ht="16" customHeight="true" s="2" customFormat="true">
      <c r="A10" s="69" t="e"/>
      <c r="B10" s="141" t="s">
        <v>520</v>
      </c>
      <c r="C10" s="31" t="s">
        <v>521</v>
      </c>
      <c r="D10" s="88" t="e"/>
      <c r="E10" s="88" t="e"/>
      <c r="F10" s="88" t="e"/>
    </row>
    <row r="11" ht="16" customHeight="true" s="2" customFormat="true">
      <c r="A11" s="69" t="e"/>
      <c r="B11" s="141" t="s">
        <v>522</v>
      </c>
      <c r="C11" s="31" t="s">
        <v>523</v>
      </c>
      <c r="D11" s="88" t="e"/>
      <c r="E11" s="88" t="e"/>
      <c r="F11" s="88" t="e"/>
    </row>
    <row r="12" ht="79" customHeight="true" s="2" customFormat="true">
      <c r="A12" s="69" t="e"/>
      <c r="B12" s="115" t="s">
        <v>524</v>
      </c>
      <c r="C12" s="82" t="s">
        <v>525</v>
      </c>
      <c r="D12" s="46" t="b">
        <f>=IF(D13="-",0,D13) + IF(D14="-",0,D14) + IF(D15="-",0,D15) + IF(D16="-",0,D16) + IF(D17="-",0,D17) + IF(D18="-",0,D18) + IF(D19="-",0,D19) + IF(D20="-",0,D20) + IF(D22="-",0,D22) + IF(D23="-",0,D23) + IF(D24="-",0,D24) + IF(D25="-",0,D25) + IF(D26="-",0,D26) </f>
      </c>
      <c r="E12" s="46" t="b">
        <f>=IF(E13="-",0,E13) + IF(E14="-",0,E14) + IF(E15="-",0,E15) + IF(E16="-",0,E16) + IF(E17="-",0,E17) + IF(E18="-",0,E18) + IF(E19="-",0,E19) + IF(E20="-",0,E20) + IF(E21="-",0,E21) + IF(E22="-",0,E22) + IF(E23="-",0,E23) + IF(E24="-",0,E24) + IF(E25="-",0,E25) + IF(E26="-",0,E26) + IF(E27="-",0,E27) </f>
      </c>
      <c r="F12" s="46" t="b">
        <f>=IF(F13="-",0,F13) + IF(F14="-",0,F14) + IF(F15="-",0,F15) + IF(F16="-",0,F16) + IF(F17="-",0,F17) + IF(F18="-",0,F18) + IF(F19="-",0,F19) + IF(F20="-",0,F20) + IF(F21="-",0,F21) + IF(F22="-",0,F22) + IF(F23="-",0,F23) + IF(F24="-",0,F24) + IF(F25="-",0,F25) + IF(F26="-",0,F26) + IF(F27="-",0,F27) </f>
      </c>
    </row>
    <row r="13" ht="16" customHeight="true" s="2" customFormat="true">
      <c r="A13" s="69" t="e"/>
      <c r="B13" s="119" t="s">
        <v>526</v>
      </c>
      <c r="C13" s="107" t="s">
        <v>527</v>
      </c>
      <c r="D13" s="88" t="e"/>
      <c r="E13" s="88" t="e"/>
      <c r="F13" s="88" t="e"/>
    </row>
    <row r="14" ht="16" customHeight="true" s="2" customFormat="true">
      <c r="A14" s="69" t="e"/>
      <c r="B14" s="119" t="s">
        <v>528</v>
      </c>
      <c r="C14" s="31" t="s">
        <v>529</v>
      </c>
      <c r="D14" s="88" t="e"/>
      <c r="E14" s="88" t="e"/>
      <c r="F14" s="88" t="e"/>
    </row>
    <row r="15" ht="16" customHeight="true" s="2" customFormat="true">
      <c r="A15" s="69" t="e"/>
      <c r="B15" s="119" t="s">
        <v>530</v>
      </c>
      <c r="C15" s="31" t="s">
        <v>531</v>
      </c>
      <c r="D15" s="88" t="e"/>
      <c r="E15" s="88" t="e"/>
      <c r="F15" s="88" t="e"/>
    </row>
    <row r="16" ht="16" customHeight="true" s="2" customFormat="true">
      <c r="A16" s="69" t="e"/>
      <c r="B16" s="119" t="s">
        <v>532</v>
      </c>
      <c r="C16" s="31" t="s">
        <v>533</v>
      </c>
      <c r="D16" s="88" t="e"/>
      <c r="E16" s="88" t="e"/>
      <c r="F16" s="88" t="e"/>
    </row>
    <row r="17" ht="16" customHeight="true" s="2" customFormat="true">
      <c r="A17" s="69" t="e"/>
      <c r="B17" s="119" t="s">
        <v>534</v>
      </c>
      <c r="C17" s="31" t="s">
        <v>535</v>
      </c>
      <c r="D17" s="88" t="e"/>
      <c r="E17" s="88" t="e"/>
      <c r="F17" s="88" t="e"/>
    </row>
    <row r="18" ht="16" customHeight="true" s="2" customFormat="true">
      <c r="A18" s="69" t="e"/>
      <c r="B18" s="119" t="s">
        <v>536</v>
      </c>
      <c r="C18" s="31" t="s">
        <v>537</v>
      </c>
      <c r="D18" s="88" t="e"/>
      <c r="E18" s="88" t="e"/>
      <c r="F18" s="88" t="e"/>
    </row>
    <row r="19" ht="16" customHeight="true" s="2" customFormat="true">
      <c r="A19" s="69" t="e"/>
      <c r="B19" s="119" t="s">
        <v>538</v>
      </c>
      <c r="C19" s="31" t="s">
        <v>539</v>
      </c>
      <c r="D19" s="88" t="e"/>
      <c r="E19" s="88" t="e"/>
      <c r="F19" s="88" t="e"/>
    </row>
    <row r="20" ht="16" customHeight="true" s="2" customFormat="true">
      <c r="A20" s="69" t="e"/>
      <c r="B20" s="119" t="s">
        <v>540</v>
      </c>
      <c r="C20" s="31" t="s">
        <v>541</v>
      </c>
      <c r="D20" s="88" t="e"/>
      <c r="E20" s="88" t="e"/>
      <c r="F20" s="88" t="e"/>
    </row>
    <row r="21" ht="16" customHeight="true" s="2" customFormat="true">
      <c r="A21" s="69" t="e"/>
      <c r="B21" s="119" t="s">
        <v>542</v>
      </c>
      <c r="C21" s="107" t="s">
        <v>543</v>
      </c>
      <c r="D21" s="86" t="s">
        <v>57</v>
      </c>
      <c r="E21" s="88" t="e"/>
      <c r="F21" s="88" t="e"/>
    </row>
    <row r="22" ht="16" customHeight="true" s="2" customFormat="true">
      <c r="A22" s="69" t="e"/>
      <c r="B22" s="119" t="s">
        <v>544</v>
      </c>
      <c r="C22" s="107" t="s">
        <v>545</v>
      </c>
      <c r="D22" s="88" t="e"/>
      <c r="E22" s="88" t="e"/>
      <c r="F22" s="88" t="e"/>
    </row>
    <row r="23" ht="32" customHeight="true" s="2" customFormat="true">
      <c r="A23" s="69" t="e"/>
      <c r="B23" s="119" t="s">
        <v>546</v>
      </c>
      <c r="C23" s="107" t="s">
        <v>547</v>
      </c>
      <c r="D23" s="88" t="e"/>
      <c r="E23" s="88" t="e"/>
      <c r="F23" s="88" t="e"/>
    </row>
    <row r="24" ht="32" customHeight="true" s="2" customFormat="true">
      <c r="A24" s="69" t="e"/>
      <c r="B24" s="119" t="s">
        <v>548</v>
      </c>
      <c r="C24" s="107" t="s">
        <v>549</v>
      </c>
      <c r="D24" s="88" t="e"/>
      <c r="E24" s="88" t="e"/>
      <c r="F24" s="88" t="e"/>
    </row>
    <row r="25" ht="16" customHeight="true" s="2" customFormat="true">
      <c r="A25" s="69" t="e"/>
      <c r="B25" s="119" t="s">
        <v>550</v>
      </c>
      <c r="C25" s="107" t="s">
        <v>551</v>
      </c>
      <c r="D25" s="88" t="e"/>
      <c r="E25" s="88" t="e"/>
      <c r="F25" s="88" t="e"/>
    </row>
    <row r="26" ht="16" customHeight="true" s="2" customFormat="true">
      <c r="A26" s="69" t="e"/>
      <c r="B26" s="119" t="s">
        <v>552</v>
      </c>
      <c r="C26" s="107" t="s">
        <v>553</v>
      </c>
      <c r="D26" s="88" t="e"/>
      <c r="E26" s="88" t="e"/>
      <c r="F26" s="88" t="e"/>
    </row>
    <row r="27" ht="16" customHeight="true" s="2" customFormat="true">
      <c r="A27" s="69" t="e"/>
      <c r="B27" s="119" t="s">
        <v>554</v>
      </c>
      <c r="C27" s="107" t="s">
        <v>555</v>
      </c>
      <c r="D27" s="86" t="s">
        <v>57</v>
      </c>
      <c r="E27" s="88" t="e"/>
      <c r="F27" s="88" t="e"/>
    </row>
    <row r="28" ht="32" customHeight="true" s="2" customFormat="true">
      <c r="A28" s="69" t="e"/>
      <c r="B28" s="115" t="s">
        <v>556</v>
      </c>
      <c r="C28" s="114" t="s">
        <v>557</v>
      </c>
      <c r="D28" s="88" t="e"/>
      <c r="E28" s="86" t="s">
        <v>57</v>
      </c>
      <c r="F28" s="86" t="s">
        <v>57</v>
      </c>
    </row>
    <row r="29" ht="48" customHeight="true" s="2" customFormat="true">
      <c r="A29" s="69" t="e"/>
      <c r="B29" s="115" t="s">
        <v>558</v>
      </c>
      <c r="C29" s="114" t="s">
        <v>559</v>
      </c>
      <c r="D29" s="46" t="b">
        <f>=IF(D30="-",0,D30) + IF(D31="-",0,D31) + IF(D32="-",0,D32) + IF(D33="-",0,D33) </f>
      </c>
      <c r="E29" s="46" t="b">
        <f>=IF(E30="-",0,E30) + IF(E31="-",0,E31) + IF(E32="-",0,E32) + IF(E33="-",0,E33) </f>
      </c>
      <c r="F29" s="46" t="b">
        <f>=IF(F30="-",0,F30) + IF(F31="-",0,F31) + IF(F32="-",0,F32) + IF(F33="-",0,F33) </f>
      </c>
    </row>
    <row r="30" ht="16" customHeight="true" s="2" customFormat="true">
      <c r="A30" s="69" t="e"/>
      <c r="B30" s="52" t="s">
        <v>560</v>
      </c>
      <c r="C30" s="107" t="s">
        <v>561</v>
      </c>
      <c r="D30" s="88" t="e"/>
      <c r="E30" s="88" t="e"/>
      <c r="F30" s="88" t="e"/>
    </row>
    <row r="31" ht="16" customHeight="true" s="2" customFormat="true">
      <c r="A31" s="69" t="e"/>
      <c r="B31" s="52" t="s">
        <v>562</v>
      </c>
      <c r="C31" s="107" t="s">
        <v>563</v>
      </c>
      <c r="D31" s="88" t="e"/>
      <c r="E31" s="88" t="e"/>
      <c r="F31" s="88" t="e"/>
    </row>
    <row r="32" ht="16" customHeight="true" s="2" customFormat="true">
      <c r="A32" s="69" t="e"/>
      <c r="B32" s="52" t="s">
        <v>564</v>
      </c>
      <c r="C32" s="107" t="s">
        <v>565</v>
      </c>
      <c r="D32" s="88" t="e"/>
      <c r="E32" s="88" t="e"/>
      <c r="F32" s="88" t="e"/>
    </row>
    <row r="33" ht="16" customHeight="true" s="2" customFormat="true">
      <c r="A33" s="69" t="e"/>
      <c r="B33" s="52" t="s">
        <v>566</v>
      </c>
      <c r="C33" s="107" t="s">
        <v>567</v>
      </c>
      <c r="D33" s="88" t="e"/>
      <c r="E33" s="88" t="e"/>
      <c r="F33" s="88" t="e"/>
    </row>
    <row r="34" ht="32" customHeight="true" s="2" customFormat="true">
      <c r="A34" s="69" t="e"/>
      <c r="B34" s="115" t="s">
        <v>568</v>
      </c>
      <c r="C34" s="82" t="s">
        <v>569</v>
      </c>
      <c r="D34" s="46" t="b">
        <f>=IF(D35="-",0,D35) </f>
      </c>
      <c r="E34" s="46" t="b">
        <f>=IF(E43="-",0,E43) </f>
      </c>
      <c r="F34" s="46" t="b">
        <f>=IF(F43="-",0,F43) </f>
      </c>
    </row>
    <row r="35" ht="63" customHeight="true" s="2" customFormat="true">
      <c r="A35" s="69" t="e"/>
      <c r="B35" s="142" t="s">
        <v>570</v>
      </c>
      <c r="C35" s="107" t="s">
        <v>571</v>
      </c>
      <c r="D35" s="46" t="b">
        <f>=IF(D36="-",0,D36) + IF(D37="-",0,D37) + IF(D38="-",0,D38) + IF(D39="-",0,D39) + IF(D40="-",0,D40) + IF(D41="-",0,D41) + IF(D42="-",0,D42) </f>
      </c>
      <c r="E35" s="86" t="s">
        <v>57</v>
      </c>
      <c r="F35" s="86" t="s">
        <v>57</v>
      </c>
    </row>
    <row r="36" ht="16" customHeight="true" s="2" customFormat="true">
      <c r="A36" s="69" t="e"/>
      <c r="B36" s="143" t="s">
        <v>572</v>
      </c>
      <c r="C36" s="107" t="s">
        <v>573</v>
      </c>
      <c r="D36" s="88" t="e"/>
      <c r="E36" s="86" t="s">
        <v>57</v>
      </c>
      <c r="F36" s="86" t="s">
        <v>57</v>
      </c>
    </row>
    <row r="37" ht="32" customHeight="true" s="2" customFormat="true">
      <c r="A37" s="69" t="e"/>
      <c r="B37" s="143" t="s">
        <v>574</v>
      </c>
      <c r="C37" s="107" t="s">
        <v>575</v>
      </c>
      <c r="D37" s="88" t="e"/>
      <c r="E37" s="86" t="s">
        <v>57</v>
      </c>
      <c r="F37" s="86" t="s">
        <v>57</v>
      </c>
    </row>
    <row r="38" ht="16" customHeight="true" s="2" customFormat="true">
      <c r="A38" s="69" t="e"/>
      <c r="B38" s="143" t="s">
        <v>576</v>
      </c>
      <c r="C38" s="107" t="s">
        <v>577</v>
      </c>
      <c r="D38" s="88" t="e"/>
      <c r="E38" s="86" t="s">
        <v>57</v>
      </c>
      <c r="F38" s="86" t="s">
        <v>57</v>
      </c>
    </row>
    <row r="39" ht="16" customHeight="true" s="2" customFormat="true">
      <c r="A39" s="69" t="e"/>
      <c r="B39" s="143" t="s">
        <v>578</v>
      </c>
      <c r="C39" s="107" t="s">
        <v>579</v>
      </c>
      <c r="D39" s="88" t="e"/>
      <c r="E39" s="86" t="s">
        <v>57</v>
      </c>
      <c r="F39" s="86" t="s">
        <v>57</v>
      </c>
    </row>
    <row r="40" ht="16" customHeight="true" s="2" customFormat="true">
      <c r="A40" s="69" t="e"/>
      <c r="B40" s="143" t="s">
        <v>580</v>
      </c>
      <c r="C40" s="107" t="s">
        <v>581</v>
      </c>
      <c r="D40" s="88" t="e"/>
      <c r="E40" s="86" t="s">
        <v>57</v>
      </c>
      <c r="F40" s="86" t="s">
        <v>57</v>
      </c>
    </row>
    <row r="41" ht="16" customHeight="true" s="2" customFormat="true">
      <c r="A41" s="69" t="e"/>
      <c r="B41" s="143" t="s">
        <v>582</v>
      </c>
      <c r="C41" s="107" t="s">
        <v>583</v>
      </c>
      <c r="D41" s="88" t="e"/>
      <c r="E41" s="86" t="s">
        <v>57</v>
      </c>
      <c r="F41" s="86" t="s">
        <v>57</v>
      </c>
    </row>
    <row r="42" ht="16" customHeight="true" s="2" customFormat="true">
      <c r="A42" s="69" t="e"/>
      <c r="B42" s="143" t="s">
        <v>584</v>
      </c>
      <c r="C42" s="107" t="s">
        <v>585</v>
      </c>
      <c r="D42" s="88" t="e"/>
      <c r="E42" s="86" t="s">
        <v>57</v>
      </c>
      <c r="F42" s="86" t="s">
        <v>57</v>
      </c>
    </row>
    <row r="43" ht="32" customHeight="true" s="2" customFormat="true">
      <c r="A43" s="69" t="e"/>
      <c r="B43" s="52" t="s">
        <v>586</v>
      </c>
      <c r="C43" s="107" t="s">
        <v>587</v>
      </c>
      <c r="D43" s="86" t="s">
        <v>57</v>
      </c>
      <c r="E43" s="88" t="e"/>
      <c r="F43" s="88" t="e"/>
    </row>
    <row r="44" ht="16" customHeight="true" s="2" customFormat="true">
      <c r="A44" s="69" t="e"/>
      <c r="B44" s="142" t="s">
        <v>588</v>
      </c>
      <c r="C44" s="107" t="s">
        <v>589</v>
      </c>
      <c r="D44" s="86" t="s">
        <v>57</v>
      </c>
      <c r="E44" s="88" t="e"/>
      <c r="F44" s="88" t="e"/>
    </row>
  </sheetData>
  <mergeCells count="1">
    <mergeCell ref="B2:F2"/>
  </mergeCells>
  <pageMargins left="0.393700787401574803149606299" top="0.393700787401574803149606299" right="0.393700787401574803149606299" bottom="0.393700787401574803149606299" header="0" footer="0"/>
  <pageSetup blackAndWhite="false" scale="100" pageOrder="overThenDown" orientation="portrait"/>
  <headerFooter alignWithMargins="true" scaleWithDoc="true"/>
  <drawing r:id="rId1"/>
  <legacyDrawing r:id="rId2"/>
  <legacyDrawingHF r:id="rId5"/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summaryBelow="false" summaryRight="false"/>
    <pageSetUpPr autoPageBreaks="false" fitToPage="false"/>
  </sheetPr>
  <dimension ref="F42"/>
  <sheetViews>
    <sheetView workbookViewId="0"/>
  </sheetViews>
  <sheetFormatPr defaultColWidth="10.5" customHeight="true" defaultRowHeight="11.429"/>
  <cols>
    <col min="1" max="1" width="0.66796875" style="1" customWidth="true"/>
    <col min="2" max="2" width="124.66796875" style="1" customWidth="true"/>
    <col min="3" max="3" width="11.66796875" style="1" customWidth="true"/>
    <col min="4" max="4" width="23" style="1" customWidth="true"/>
    <col min="5" max="5" width="23" style="1" customWidth="true"/>
    <col min="6" max="6" width="23" style="1" customWidth="true"/>
  </cols>
  <sheetData>
    <row r="1" ht="5" customHeight="true" s="2" customFormat="true"/>
    <row r="2" ht="16" customHeight="true" s="2" customFormat="true">
      <c r="B2" s="124" t="s">
        <v>590</v>
      </c>
      <c r="C2" s="124" t="e"/>
      <c r="D2" s="124" t="e"/>
      <c r="E2" s="124" t="e"/>
      <c r="F2" s="124" t="e"/>
    </row>
    <row r="3" ht="3" customHeight="true" s="2" customFormat="true"/>
    <row r="4" ht="158" customHeight="true" s="2" customFormat="true">
      <c r="A4" s="69" t="e"/>
      <c r="B4" s="26" t="s">
        <v>591</v>
      </c>
      <c r="C4" s="26" t="s">
        <v>29</v>
      </c>
      <c r="D4" s="26" t="s">
        <v>478</v>
      </c>
      <c r="E4" s="26" t="s">
        <v>592</v>
      </c>
      <c r="F4" s="26" t="s">
        <v>593</v>
      </c>
    </row>
    <row r="5" ht="16" customHeight="true" s="2" customFormat="true">
      <c r="A5" s="69" t="e"/>
      <c r="B5" s="35" t="s">
        <v>22</v>
      </c>
      <c r="C5" s="26" t="s">
        <v>23</v>
      </c>
      <c r="D5" s="35" t="s">
        <v>24</v>
      </c>
      <c r="E5" s="35" t="s">
        <v>38</v>
      </c>
      <c r="F5" s="35" t="s">
        <v>40</v>
      </c>
    </row>
    <row r="6" ht="63" customHeight="true" s="2" customFormat="true">
      <c r="A6" s="69" t="e"/>
      <c r="B6" s="37" t="s">
        <v>594</v>
      </c>
      <c r="C6" s="82" t="s">
        <v>595</v>
      </c>
      <c r="D6" s="46" t="b">
        <f>=IF(D7="-",0,D7) + IF(D8="-",0,D8) + IF(D9="-",0,D9) </f>
      </c>
      <c r="E6" s="46" t="b">
        <f>=IF(E7="-",0,E7) + IF(E8="-",0,E8) + IF(E9="-",0,E9) </f>
      </c>
      <c r="F6" s="46" t="b">
        <f>=IF(F7="-",0,F7) + IF(F8="-",0,F8) + IF(F9="-",0,F9) </f>
      </c>
    </row>
    <row r="7" ht="32" customHeight="true" s="2" customFormat="true">
      <c r="A7" s="69" t="e"/>
      <c r="B7" s="144" t="s">
        <v>596</v>
      </c>
      <c r="C7" s="107" t="s">
        <v>597</v>
      </c>
      <c r="D7" s="88" t="e"/>
      <c r="E7" s="88" t="e"/>
      <c r="F7" s="88" t="e"/>
    </row>
    <row r="8" ht="16" customHeight="true" s="2" customFormat="true">
      <c r="A8" s="69" t="e"/>
      <c r="B8" s="144" t="s">
        <v>598</v>
      </c>
      <c r="C8" s="107" t="s">
        <v>599</v>
      </c>
      <c r="D8" s="88" t="e"/>
      <c r="E8" s="88" t="e"/>
      <c r="F8" s="88" t="e"/>
    </row>
    <row r="9" ht="16" customHeight="true" s="2" customFormat="true">
      <c r="A9" s="69" t="e"/>
      <c r="B9" s="144" t="s">
        <v>600</v>
      </c>
      <c r="C9" s="107" t="s">
        <v>601</v>
      </c>
      <c r="D9" s="88" t="e"/>
      <c r="E9" s="88" t="e"/>
      <c r="F9" s="88" t="e"/>
    </row>
    <row r="10" ht="16" customHeight="true" s="2" customFormat="true">
      <c r="A10" s="69" t="e"/>
      <c r="B10" s="37" t="s">
        <v>602</v>
      </c>
      <c r="C10" s="82" t="s">
        <v>603</v>
      </c>
      <c r="D10" s="88" t="e"/>
      <c r="E10" s="88" t="e"/>
      <c r="F10" s="88" t="e"/>
    </row>
    <row r="11" ht="16" customHeight="true" s="2" customFormat="true">
      <c r="A11" s="69" t="e"/>
      <c r="B11" s="37" t="s">
        <v>604</v>
      </c>
      <c r="C11" s="82" t="s">
        <v>605</v>
      </c>
      <c r="D11" s="88" t="e"/>
      <c r="E11" s="86" t="s">
        <v>57</v>
      </c>
      <c r="F11" s="86" t="s">
        <v>57</v>
      </c>
    </row>
    <row r="12" ht="32" customHeight="true" s="2" customFormat="true">
      <c r="A12" s="69" t="e"/>
      <c r="B12" s="37" t="s">
        <v>606</v>
      </c>
      <c r="C12" s="82" t="s">
        <v>607</v>
      </c>
      <c r="D12" s="46" t="b">
        <f>=IF(D13="-",0,D13) + IF(D14="-",0,D14) + IF(D15="-",0,D15) </f>
      </c>
      <c r="E12" s="46" t="b">
        <f>=IF(E13="-",0,E13) + IF(E14="-",0,E14) + IF(E15="-",0,E15) </f>
      </c>
      <c r="F12" s="46" t="b">
        <f>=IF(F13="-",0,F13) + IF(F14="-",0,F14) + IF(F15="-",0,F15) </f>
      </c>
    </row>
    <row r="13" ht="16" customHeight="true" s="2" customFormat="true">
      <c r="A13" s="69" t="e"/>
      <c r="B13" s="57" t="s">
        <v>608</v>
      </c>
      <c r="C13" s="31" t="s">
        <v>609</v>
      </c>
      <c r="D13" s="88" t="e"/>
      <c r="E13" s="88" t="e"/>
      <c r="F13" s="88" t="e"/>
    </row>
    <row r="14" ht="16" customHeight="true" s="2" customFormat="true">
      <c r="A14" s="69" t="e"/>
      <c r="B14" s="57" t="s">
        <v>610</v>
      </c>
      <c r="C14" s="31" t="s">
        <v>611</v>
      </c>
      <c r="D14" s="88" t="e"/>
      <c r="E14" s="88" t="e"/>
      <c r="F14" s="88" t="e"/>
    </row>
    <row r="15" ht="16" customHeight="true" s="2" customFormat="true">
      <c r="A15" s="69" t="e"/>
      <c r="B15" s="57" t="s">
        <v>612</v>
      </c>
      <c r="C15" s="31" t="s">
        <v>613</v>
      </c>
      <c r="D15" s="88" t="e"/>
      <c r="E15" s="88" t="e"/>
      <c r="F15" s="88" t="e"/>
    </row>
    <row r="16" ht="48" customHeight="true" s="2" customFormat="true">
      <c r="A16" s="69" t="e"/>
      <c r="B16" s="37" t="s">
        <v>614</v>
      </c>
      <c r="C16" s="82" t="s">
        <v>615</v>
      </c>
      <c r="D16" s="86" t="s">
        <v>57</v>
      </c>
      <c r="E16" s="46" t="b">
        <f>=IF(E17="-",0,E17) + IF(E18="-",0,E18) + IF(E19="-",0,E19) </f>
      </c>
      <c r="F16" s="46" t="b">
        <f>=IF(F17="-",0,F17) + IF(F18="-",0,F18) + IF(F19="-",0,F19) </f>
      </c>
    </row>
    <row r="17" ht="16" customHeight="true" s="2" customFormat="true">
      <c r="A17" s="69" t="e"/>
      <c r="B17" s="57" t="s">
        <v>616</v>
      </c>
      <c r="C17" s="31" t="s">
        <v>617</v>
      </c>
      <c r="D17" s="86" t="s">
        <v>57</v>
      </c>
      <c r="E17" s="88" t="e"/>
      <c r="F17" s="88" t="e"/>
    </row>
    <row r="18" ht="32" customHeight="true" s="2" customFormat="true">
      <c r="A18" s="69" t="e"/>
      <c r="B18" s="57" t="s">
        <v>618</v>
      </c>
      <c r="C18" s="31" t="s">
        <v>619</v>
      </c>
      <c r="D18" s="86" t="s">
        <v>57</v>
      </c>
      <c r="E18" s="88" t="e"/>
      <c r="F18" s="88" t="e"/>
    </row>
    <row r="19" ht="32" customHeight="true" s="2" customFormat="true">
      <c r="A19" s="69" t="e"/>
      <c r="B19" s="57" t="s">
        <v>620</v>
      </c>
      <c r="C19" s="31" t="s">
        <v>621</v>
      </c>
      <c r="D19" s="86" t="s">
        <v>57</v>
      </c>
      <c r="E19" s="46" t="b">
        <f>=IF(E20="-",0,E20) + IF(E21="-",0,E21) + IF(E22="-",0,E22) + IF(E23="-",0,E23) + IF(E24="-",0,E24) + IF(E25="-",0,E25) </f>
      </c>
      <c r="F19" s="46" t="b">
        <f>=IF(F20="-",0,F20) + IF(F21="-",0,F21) + IF(F22="-",0,F22) + IF(F23="-",0,F23) + IF(F24="-",0,F24) + IF(F25="-",0,F25) </f>
      </c>
    </row>
    <row r="20" ht="32" customHeight="true" s="2" customFormat="true">
      <c r="A20" s="69" t="e"/>
      <c r="B20" s="87" t="s">
        <v>622</v>
      </c>
      <c r="C20" s="31" t="s">
        <v>623</v>
      </c>
      <c r="D20" s="86" t="s">
        <v>57</v>
      </c>
      <c r="E20" s="88" t="e"/>
      <c r="F20" s="88" t="e"/>
    </row>
    <row r="21" ht="16" customHeight="true" s="2" customFormat="true">
      <c r="A21" s="69" t="e"/>
      <c r="B21" s="87" t="s">
        <v>624</v>
      </c>
      <c r="C21" s="31" t="s">
        <v>625</v>
      </c>
      <c r="D21" s="86" t="s">
        <v>57</v>
      </c>
      <c r="E21" s="88" t="e"/>
      <c r="F21" s="88" t="e"/>
    </row>
    <row r="22" ht="32" customHeight="true" s="2" customFormat="true">
      <c r="A22" s="69" t="e"/>
      <c r="B22" s="87" t="s">
        <v>626</v>
      </c>
      <c r="C22" s="31" t="s">
        <v>627</v>
      </c>
      <c r="D22" s="86" t="s">
        <v>57</v>
      </c>
      <c r="E22" s="88" t="e"/>
      <c r="F22" s="88" t="e"/>
    </row>
    <row r="23" ht="16" customHeight="true" s="2" customFormat="true">
      <c r="A23" s="69" t="e"/>
      <c r="B23" s="87" t="s">
        <v>628</v>
      </c>
      <c r="C23" s="31" t="s">
        <v>629</v>
      </c>
      <c r="D23" s="86" t="s">
        <v>57</v>
      </c>
      <c r="E23" s="88" t="e"/>
      <c r="F23" s="88" t="e"/>
    </row>
    <row r="24" ht="16" customHeight="true" s="2" customFormat="true">
      <c r="A24" s="145" t="e"/>
      <c r="B24" s="87" t="s">
        <v>630</v>
      </c>
      <c r="C24" s="31" t="s">
        <v>631</v>
      </c>
      <c r="D24" s="86" t="s">
        <v>57</v>
      </c>
      <c r="E24" s="88" t="e"/>
      <c r="F24" s="88" t="e"/>
    </row>
    <row r="25" ht="16" customHeight="true" s="2" customFormat="true">
      <c r="A25" s="145" t="e"/>
      <c r="B25" s="87" t="s">
        <v>180</v>
      </c>
      <c r="C25" s="31" t="s">
        <v>632</v>
      </c>
      <c r="D25" s="86" t="s">
        <v>57</v>
      </c>
      <c r="E25" s="88" t="e"/>
      <c r="F25" s="88" t="e"/>
    </row>
    <row r="26" ht="48" customHeight="true" s="2" customFormat="true">
      <c r="A26" s="145" t="e"/>
      <c r="B26" s="37" t="s">
        <v>633</v>
      </c>
      <c r="C26" s="114" t="s">
        <v>634</v>
      </c>
      <c r="D26" s="88" t="e"/>
      <c r="E26" s="50" t="s">
        <v>57</v>
      </c>
      <c r="F26" s="50" t="s">
        <v>57</v>
      </c>
    </row>
    <row r="27" ht="32" customHeight="true" s="2" customFormat="true">
      <c r="A27" s="145" t="e"/>
      <c r="B27" s="37" t="s">
        <v>635</v>
      </c>
      <c r="C27" s="114" t="s">
        <v>636</v>
      </c>
      <c r="D27" s="46" t="b">
        <f>=IF(D28="-",0,D28) + IF(D29="-",0,D29) + IF(D30="-",0,D30) </f>
      </c>
      <c r="E27" s="86" t="s">
        <v>57</v>
      </c>
      <c r="F27" s="86" t="s">
        <v>57</v>
      </c>
    </row>
    <row r="28" ht="32" customHeight="true" s="2" customFormat="true">
      <c r="A28" s="145" t="e"/>
      <c r="B28" s="57" t="s">
        <v>637</v>
      </c>
      <c r="C28" s="107" t="s">
        <v>638</v>
      </c>
      <c r="D28" s="88" t="e"/>
      <c r="E28" s="50" t="s">
        <v>57</v>
      </c>
      <c r="F28" s="50" t="s">
        <v>57</v>
      </c>
    </row>
    <row r="29" ht="48" customHeight="true" s="2" customFormat="true">
      <c r="A29" s="145" t="e"/>
      <c r="B29" s="57" t="s">
        <v>639</v>
      </c>
      <c r="C29" s="107" t="s">
        <v>640</v>
      </c>
      <c r="D29" s="88" t="e"/>
      <c r="E29" s="50" t="s">
        <v>57</v>
      </c>
      <c r="F29" s="50" t="s">
        <v>57</v>
      </c>
    </row>
    <row r="30" ht="32" customHeight="true" s="2" customFormat="true">
      <c r="A30" s="145" t="e"/>
      <c r="B30" s="57" t="s">
        <v>641</v>
      </c>
      <c r="C30" s="107" t="s">
        <v>642</v>
      </c>
      <c r="D30" s="88" t="e"/>
      <c r="E30" s="50" t="s">
        <v>57</v>
      </c>
      <c r="F30" s="50" t="s">
        <v>57</v>
      </c>
    </row>
    <row r="31" ht="32" customHeight="true" s="2" customFormat="true">
      <c r="A31" s="145" t="e"/>
      <c r="B31" s="37" t="s">
        <v>643</v>
      </c>
      <c r="C31" s="146" t="s">
        <v>644</v>
      </c>
      <c r="D31" s="88" t="e"/>
      <c r="E31" s="88" t="e"/>
      <c r="F31" s="50" t="s">
        <v>57</v>
      </c>
    </row>
    <row r="32" ht="16" customHeight="true" s="2" customFormat="true">
      <c r="A32" s="145" t="e"/>
      <c r="B32" s="57" t="s">
        <v>645</v>
      </c>
      <c r="C32" s="49" t="s">
        <v>646</v>
      </c>
      <c r="D32" s="88" t="e"/>
      <c r="E32" s="50" t="s">
        <v>57</v>
      </c>
      <c r="F32" s="50" t="s">
        <v>57</v>
      </c>
    </row>
    <row r="33" ht="32" customHeight="true" s="2" customFormat="true">
      <c r="A33" s="145" t="e"/>
      <c r="B33" s="147" t="s">
        <v>647</v>
      </c>
      <c r="C33" s="107" t="s">
        <v>648</v>
      </c>
      <c r="D33" s="88" t="e"/>
      <c r="E33" s="88" t="e"/>
      <c r="F33" s="88" t="e"/>
    </row>
    <row r="34" ht="16" customHeight="true" s="2" customFormat="true"/>
    <row r="35" ht="13" customHeight="true" s="2" customFormat="true">
      <c r="B35" s="2" t="s">
        <v>649</v>
      </c>
      <c r="C35" s="148" t="e"/>
      <c r="E35" s="149" t="e"/>
      <c r="F35" s="149" t="e"/>
    </row>
    <row r="36" ht="16" customHeight="true" s="2" customFormat="true">
      <c r="C36" s="150" t="s">
        <v>650</v>
      </c>
      <c r="E36" s="151" t="s">
        <v>651</v>
      </c>
      <c r="F36" s="151" t="e"/>
    </row>
    <row r="37" ht="11" customHeight="true" s="2" customFormat="true"/>
    <row r="38" ht="13" customHeight="true" s="2" customFormat="true">
      <c r="B38" s="2" t="s">
        <v>652</v>
      </c>
      <c r="C38" s="152" t="e"/>
      <c r="E38" s="149" t="e"/>
      <c r="F38" s="149" t="e"/>
    </row>
    <row r="39" ht="16" customHeight="true" s="2" customFormat="true">
      <c r="B39" s="2" t="s">
        <v>653</v>
      </c>
      <c r="C39" s="153" t="s">
        <v>650</v>
      </c>
      <c r="E39" s="151" t="s">
        <v>651</v>
      </c>
      <c r="F39" s="151" t="e"/>
    </row>
    <row r="40" ht="16" customHeight="true" s="2" customFormat="true">
      <c r="B40" s="2" t="s">
        <v>654</v>
      </c>
    </row>
    <row r="41" ht="16" customHeight="true" s="139" customFormat="true">
      <c r="B41" s="24" t="s">
        <v>655</v>
      </c>
    </row>
    <row r="42" ht="16" customHeight="true" s="139" customFormat="true"/>
  </sheetData>
  <mergeCells count="5">
    <mergeCell ref="B2:F2"/>
    <mergeCell ref="E35:F35"/>
    <mergeCell ref="E36:F36"/>
    <mergeCell ref="E38:F38"/>
    <mergeCell ref="E39:F39"/>
  </mergeCells>
  <pageMargins left="0.393700787401574803149606299" top="0.393700787401574803149606299" right="0.393700787401574803149606299" bottom="0.393700787401574803149606299" header="0" footer="0"/>
  <pageSetup blackAndWhite="false" scale="100" pageOrder="overThenDown" orientation="portrait"/>
  <headerFooter alignWithMargins="true" scaleWithDoc="true"/>
  <drawing r:id="rId1"/>
  <legacyDrawing r:id="rId2"/>
  <legacyDrawingHF r:id="rId5"/>
</worksheet>
</file>