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worksheets/sheet3.xml" ContentType="application/vnd.openxmlformats-officedocument.spreadsheetml.worksheet+xml"/>
  <Override PartName="/xl/comments3.xml" ContentType="application/vnd.openxmlformats-officedocument.spreadsheetml.comments+xml"/>
  <Override PartName="/xl/drawings/vmlDrawing3.vml" ContentType="application/vnd.openxmlformats-officedocument.vmlDrawing"/>
  <Override PartName="/xl/drawings/drawing4.xml" ContentType="application/vnd.openxmlformats-officedocument.drawing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Override PartName="/xl/drawings/vmlDrawing4.vml" ContentType="application/vnd.openxmlformats-officedocument.vmlDrawing"/>
  <Override PartName="/xl/drawings/drawing5.xml" ContentType="application/vnd.openxmlformats-officedocument.drawing+xml"/>
  <Override PartName="/xl/worksheets/sheet5.xml" ContentType="application/vnd.openxmlformats-officedocument.spreadsheetml.worksheet+xml"/>
  <Override PartName="/xl/comments5.xml" ContentType="application/vnd.openxmlformats-officedocument.spreadsheetml.comments+xml"/>
  <Override PartName="/xl/drawings/vmlDrawing5.vml" ContentType="application/vnd.openxmlformats-officedocument.vmlDrawing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
	<Relationship Id="rId1" Type="http://schemas.openxmlformats.org/officeDocument/2006/relationships/officeDocument" Target="xl/workbook.xml"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/>
  </bookViews>
  <sheets>
    <sheet name="Раздел 9-1" sheetId="1" r:id="rId1"/>
    <sheet name="Раздел 9-2" sheetId="2" r:id="rId2"/>
    <sheet name="Раздел 9-3" sheetId="3" r:id="rId3"/>
    <sheet name="Раздел 9-4" sheetId="4" r:id="rId4"/>
    <sheet name="Раздел 9-5" sheetId="5" r:id="rId5"/>
  </sheets>
  <calcPr calcId="124519" refMode="R1C1"/>
</workbook>
</file>

<file path=xl/comments1.xml><?xml version="1.0" encoding="utf-8"?>
<comments xmlns="http://schemas.openxmlformats.org/spreadsheetml/2006/main">
  <authors>
    <author/>
  </authors>
  <commentList/>
</comments>
</file>

<file path=xl/comments2.xml><?xml version="1.0" encoding="utf-8"?>
<comments xmlns="http://schemas.openxmlformats.org/spreadsheetml/2006/main">
  <authors>
    <author/>
  </authors>
  <commentList/>
</comments>
</file>

<file path=xl/comments3.xml><?xml version="1.0" encoding="utf-8"?>
<comments xmlns="http://schemas.openxmlformats.org/spreadsheetml/2006/main">
  <authors>
    <author/>
  </authors>
  <commentList/>
</comments>
</file>

<file path=xl/comments4.xml><?xml version="1.0" encoding="utf-8"?>
<comments xmlns="http://schemas.openxmlformats.org/spreadsheetml/2006/main">
  <authors>
    <author/>
  </authors>
  <commentList/>
</comments>
</file>

<file path=xl/comments5.xml><?xml version="1.0" encoding="utf-8"?>
<comments xmlns="http://schemas.openxmlformats.org/spreadsheetml/2006/main">
  <authors>
    <author/>
  </authors>
  <commentList/>
</comments>
</file>

<file path=xl/sharedStrings.xml><?xml version="1.0" encoding="utf-8"?>
<sst xmlns="http://schemas.openxmlformats.org/spreadsheetml/2006/main" count="1015" uniqueCount="1015">
  <si>
    <t>000000616</t>
  </si>
  <si>
    <t>ОТЧЕТ О ПРОИЗВОДСТВЕ, ЗАТРАТАХ, СЕБЕСТОИМОСТИ И РЕАЛИЗАЦИИ 
ПРОДУКЦИИ РАСТЕНИЕВОДСТВА
за 2024 год</t>
  </si>
  <si>
    <t>КОДЫ</t>
  </si>
  <si>
    <t>Форма № 9-АПК </t>
  </si>
  <si>
    <t>Дата (число, месяц, год)</t>
  </si>
  <si>
    <t>31</t>
  </si>
  <si>
    <t>12</t>
  </si>
  <si>
    <t>2024</t>
  </si>
  <si>
    <t>Организация (орган исполнительной власти)</t>
  </si>
  <si>
    <t>по ОКПО</t>
  </si>
  <si>
    <t>Идентификационный номер налогоплательщика</t>
  </si>
  <si>
    <t>ИНН</t>
  </si>
  <si>
    <t>Вид деятельности</t>
  </si>
  <si>
    <t>по ОКВЭД 2</t>
  </si>
  <si>
    <t>Организационно-правовая форма</t>
  </si>
  <si>
    <t>по ОКОПФ/ ОКФС</t>
  </si>
  <si>
    <t>Единица измерения по ОКЕИ: </t>
  </si>
  <si>
    <t>га - 059; ц - 206; руб - 383; тыс. руб - 384; тыс. чел.ч - 542; шт - 796; тыс.шт - 798; м2 -  055; кг -166.</t>
  </si>
  <si>
    <t>Раздел 9-1. Землепользование на конец года</t>
  </si>
  <si>
    <t>Наименование показателя</t>
  </si>
  <si>
    <t>Коды</t>
  </si>
  <si>
    <t>Всего земли,
га</t>
  </si>
  <si>
    <t>Произведено межевание, 
га</t>
  </si>
  <si>
    <t>Расшифровка из графы 3</t>
  </si>
  <si>
    <t>Используется организацией, га</t>
  </si>
  <si>
    <t>передано в пользование другим лицам, га</t>
  </si>
  <si>
    <t>не используется, га</t>
  </si>
  <si>
    <t>1</t>
  </si>
  <si>
    <t>2</t>
  </si>
  <si>
    <t>3</t>
  </si>
  <si>
    <t>4</t>
  </si>
  <si>
    <t>5</t>
  </si>
  <si>
    <t>6</t>
  </si>
  <si>
    <t>7</t>
  </si>
  <si>
    <t>Общая земельная площадь:
(стр.91100+ 91200+ 91300+ 91400)</t>
  </si>
  <si>
    <t>91000</t>
  </si>
  <si>
    <t>Сельскохозяйственные угодья 
(стр.91110+ 91120+ 91130+ 91150+ 91160)</t>
  </si>
  <si>
    <t>91100</t>
  </si>
  <si>
    <t>в том числе:
пашни</t>
  </si>
  <si>
    <t>91110</t>
  </si>
  <si>
    <t>сенокосы</t>
  </si>
  <si>
    <t>91120</t>
  </si>
  <si>
    <t>из них: улучшенные сенокосы</t>
  </si>
  <si>
    <t>91121</t>
  </si>
  <si>
    <t>пастбища (без оленьих)</t>
  </si>
  <si>
    <t>91130</t>
  </si>
  <si>
    <t>из них: улучшенные пастбища</t>
  </si>
  <si>
    <t>91131</t>
  </si>
  <si>
    <t>СПРАВОЧНО: оленьи пастбища</t>
  </si>
  <si>
    <t>91140</t>
  </si>
  <si>
    <t>земли, занятые многолетними насаждениями</t>
  </si>
  <si>
    <t>91150</t>
  </si>
  <si>
    <t>залежи</t>
  </si>
  <si>
    <t>91160</t>
  </si>
  <si>
    <t>Земли занятые
(стр.91210+ 91220+ 91230+ 91240)</t>
  </si>
  <si>
    <t>91200</t>
  </si>
  <si>
    <t>в том числе:
внутрихозяйственными дорогами, коммуникациями</t>
  </si>
  <si>
    <t>91210</t>
  </si>
  <si>
    <t>агролесомелиоративными насаждениями, предназначенными для обеспечения защиты земель от негативного воздействия</t>
  </si>
  <si>
    <t>91220</t>
  </si>
  <si>
    <t>водными объектами (в том числе прудами, образованными водоподпорными сооружениями на водотоках и используемыми для целей осуществления прудовой аквакультуры)</t>
  </si>
  <si>
    <t>91230</t>
  </si>
  <si>
    <t>объектами капитального строительства, некапитальными строениями, сооружениями, используемыми для производства, хранения и первичной переработки сельскохозяйственной продукции</t>
  </si>
  <si>
    <t>91240</t>
  </si>
  <si>
    <t>Приусадебные участки, коллективные сады и огороды работников хозяйства</t>
  </si>
  <si>
    <t>91300</t>
  </si>
  <si>
    <t>Прочие земли</t>
  </si>
  <si>
    <t>91400</t>
  </si>
  <si>
    <t>Из строки 91100: </t>
  </si>
  <si>
    <t>орошаемые земли</t>
  </si>
  <si>
    <t>91100.1</t>
  </si>
  <si>
    <t>осушенные земли</t>
  </si>
  <si>
    <t>91100.2</t>
  </si>
  <si>
    <t>земли, находящиеся в собственности</t>
  </si>
  <si>
    <t>91100.3</t>
  </si>
  <si>
    <t>арендованные земли</t>
  </si>
  <si>
    <t>91100.4</t>
  </si>
  <si>
    <t>неоформленные земли</t>
  </si>
  <si>
    <t>91100.5</t>
  </si>
  <si>
    <t>СПРАВОЧНО:</t>
  </si>
  <si>
    <t>За 2024 г., га</t>
  </si>
  <si>
    <t>За 2023 г., га</t>
  </si>
  <si>
    <t>Изъято земель сельскохозяйственного назначения</t>
  </si>
  <si>
    <t>91900</t>
  </si>
  <si>
    <t>Форма № 9-АПК с.2</t>
  </si>
  <si>
    <t>Форма № 9-АПК с.3</t>
  </si>
  <si>
    <t>Раздел 9-2. Производство и себестоимость продукции растениеводства (кроме плодовых и ягодных многолетних насаждений)</t>
  </si>
  <si>
    <t>Площадь, га</t>
  </si>
  <si>
    <t>Затраты на производство (включая затраты незавершенного производства прошлых лет), относимые на себестоимость продукции отчетного года, тыс. руб</t>
  </si>
  <si>
    <t>Выход продукции, ц</t>
  </si>
  <si>
    <t>Себестоимость</t>
  </si>
  <si>
    <t>Прямые затраты труда на продукцию - всего,
тыс. чел. ч</t>
  </si>
  <si>
    <t>СПРАВОЧНО:
Мелиорированные земли</t>
  </si>
  <si>
    <t>Наименование культуры/ вида продукции</t>
  </si>
  <si>
    <t>посеянная</t>
  </si>
  <si>
    <t>убранная</t>
  </si>
  <si>
    <t>всего (гр.6+ 7+ 8+ 9+ 10+ 11+ 12+ 13+ 14+ 15+ 16)</t>
  </si>
  <si>
    <t>в том числе по статьям:</t>
  </si>
  <si>
    <t>Наименование вида продукции</t>
  </si>
  <si>
    <t>всего</t>
  </si>
  <si>
    <t>с 1 га</t>
  </si>
  <si>
    <t>всего,
тыс. руб</t>
  </si>
  <si>
    <t>единицы
продукции,
руб</t>
  </si>
  <si>
    <t>оплата труда с отчисле- ниями на социальные нужды</t>
  </si>
  <si>
    <t>материальные затраты:</t>
  </si>
  <si>
    <t>прочие затраты</t>
  </si>
  <si>
    <t>в том числе:</t>
  </si>
  <si>
    <t>Посеянная площадь, га</t>
  </si>
  <si>
    <t>семена и посадочный материал</t>
  </si>
  <si>
    <t>в том числе элитные</t>
  </si>
  <si>
    <t>из графы 7: собственные семена 
и посадочный материал</t>
  </si>
  <si>
    <t>из графы 7.2: элитные</t>
  </si>
  <si>
    <t>минеральные удобрения, бактериаль-
ные
и другие препараты</t>
  </si>
  <si>
    <t>органические удобрения</t>
  </si>
  <si>
    <t>средства защиты растений</t>
  </si>
  <si>
    <t>топливо, кроме нефтепродуктов  (уголь, торфобрикеты, газ, дрова и другие)</t>
  </si>
  <si>
    <t>в том числе: газ</t>
  </si>
  <si>
    <t>покупная энергия всех видов  (электрическая, тепловая, сжатый воздух, холод и другие)</t>
  </si>
  <si>
    <t>в том числе: электро- энергия</t>
  </si>
  <si>
    <t>нефте-
продукты всех видов, использу-
емые 
на технологи-
ческие цели</t>
  </si>
  <si>
    <t>содержание основных средств (запасные части 
и расходные материалы, текущий ремонт)</t>
  </si>
  <si>
    <t>оплата работ и услуг производственного характера, в т.ч. выполненных сторонними организациями, прочие материальные затраты (предметы труда, используемые в производстве)</t>
  </si>
  <si>
    <t> затраты на страхо-
вание</t>
  </si>
  <si>
    <t>амортизация</t>
  </si>
  <si>
    <t>Всего</t>
  </si>
  <si>
    <t> с 1 га</t>
  </si>
  <si>
    <t>7.1</t>
  </si>
  <si>
    <t>7.2</t>
  </si>
  <si>
    <t>7.3</t>
  </si>
  <si>
    <t>8</t>
  </si>
  <si>
    <t>9</t>
  </si>
  <si>
    <t>10</t>
  </si>
  <si>
    <t>11</t>
  </si>
  <si>
    <t>11.1</t>
  </si>
  <si>
    <t>12.1</t>
  </si>
  <si>
    <t>13</t>
  </si>
  <si>
    <t>14</t>
  </si>
  <si>
    <t>15</t>
  </si>
  <si>
    <t>16</t>
  </si>
  <si>
    <t>16.1</t>
  </si>
  <si>
    <t>16.2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</si>
  <si>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</si>
  <si>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</si>
  <si>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</si>
  <si>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</si>
  <si>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</si>
  <si>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</si>
  <si>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</si>
  <si>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</si>
  <si>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</si>
  <si>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</si>
  <si>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ВСЕГО:
(стр.92100+ 92200+ 92300+ 92410+ 92420+ 92430+ 92440+ 92450+ 92460+ 92490+ 92500+ 92600+ 92700)</t>
  </si>
  <si>
    <t>92000</t>
  </si>
  <si>
    <t>основная продукция</t>
  </si>
  <si>
    <t>92000.1</t>
  </si>
  <si>
    <t>Х</t>
  </si>
  <si>
    <t>побочная продукция</t>
  </si>
  <si>
    <t>92000.2</t>
  </si>
  <si>
    <t>Зерновые и зернобобовые культуры на зерно 
и семена (кроме риса)
(стр.92111+ 92113+ 92120+ 92131+ 92132+ 92140+ 92150+ 92160+ 92170+ 92180+ 92190)</t>
  </si>
  <si>
    <t>92100</t>
  </si>
  <si>
    <t>зерно в первоначально оприходованной массе</t>
  </si>
  <si>
    <t>92100.1</t>
  </si>
  <si>
    <t>зерно в массе после доработки (очистки и сушки)</t>
  </si>
  <si>
    <t>92100.2</t>
  </si>
  <si>
    <t>в том числе:
пшеница озимая</t>
  </si>
  <si>
    <t>92111</t>
  </si>
  <si>
    <t>зерно пшеницы озимой в первоначально оприходованной массе</t>
  </si>
  <si>
    <t>92111.1</t>
  </si>
  <si>
    <t>зерно пшеницы озимой в массе после доработки (очистки и сушки)</t>
  </si>
  <si>
    <t>92111.2</t>
  </si>
  <si>
    <t>из нее:
пшеница озимая твердых сортов</t>
  </si>
  <si>
    <t>92112</t>
  </si>
  <si>
    <t>зерно пшеницы озимой твердых сортов в первоначально оприходованной массе</t>
  </si>
  <si>
    <t>92112.1</t>
  </si>
  <si>
    <t>зерно пшеницы озимой твердых сортов в массе после доработки (очистки и сушки)</t>
  </si>
  <si>
    <t>92112.2</t>
  </si>
  <si>
    <t>пшеница яровая</t>
  </si>
  <si>
    <t>92113</t>
  </si>
  <si>
    <t>зерно пшеницы яровой в первоначально оприходованной массе</t>
  </si>
  <si>
    <t>92113.1</t>
  </si>
  <si>
    <t>зерно пшеницы яровой в массе после доработки (очистки и сушки)</t>
  </si>
  <si>
    <t>92113.2</t>
  </si>
  <si>
    <t>из нее:
пшеница яровая твердых сортов</t>
  </si>
  <si>
    <t>92114</t>
  </si>
  <si>
    <t>зерно пшеницы яровой твердых сортов в первоначально оприходованной массе</t>
  </si>
  <si>
    <t>92114.1</t>
  </si>
  <si>
    <t>зерно пшеницы яровой твердых сортов в массе после доработки (очистки и сушки)</t>
  </si>
  <si>
    <t>92114.2</t>
  </si>
  <si>
    <t>кукуруза (на зерно)</t>
  </si>
  <si>
    <t>92120</t>
  </si>
  <si>
    <t>зерно-початки в физической массе</t>
  </si>
  <si>
    <t>92120.1</t>
  </si>
  <si>
    <t>зерно кукурузы в пересчете на сухое</t>
  </si>
  <si>
    <t>92120.2</t>
  </si>
  <si>
    <t>из нее:
семенные посевы кукурузы</t>
  </si>
  <si>
    <t>92121</t>
  </si>
  <si>
    <t>семена кукурузы родительских форм гибридов и гибридов первого поколения F1 в первоначально оприходованной массе</t>
  </si>
  <si>
    <t>92121.1</t>
  </si>
  <si>
    <t>семена кукурузы родительских форм гибридов и гибридов первого поколения F1 в массе после доработки (очистки и сушки)</t>
  </si>
  <si>
    <t>92121.2</t>
  </si>
  <si>
    <t>рожь озимая</t>
  </si>
  <si>
    <t>92131</t>
  </si>
  <si>
    <t>зерно озимой ржи в первоначально оприходованной массе</t>
  </si>
  <si>
    <t>92131.1</t>
  </si>
  <si>
    <t>зерно озимой ржи в массе после доработки 
(очистки и сушки)</t>
  </si>
  <si>
    <t>92131.2</t>
  </si>
  <si>
    <t>рожь яровая</t>
  </si>
  <si>
    <t>92132</t>
  </si>
  <si>
    <t>зерно яровой ржи в первоначально оприходованной массе</t>
  </si>
  <si>
    <t>92132.1</t>
  </si>
  <si>
    <t>зерно яровой ржи в массе после доработки 
(очистки и сушки)</t>
  </si>
  <si>
    <t>92132.2</t>
  </si>
  <si>
    <t>гречиха</t>
  </si>
  <si>
    <t>92140</t>
  </si>
  <si>
    <t>зерно гречихи в первоначально оприходованной массе</t>
  </si>
  <si>
    <t>92140.1</t>
  </si>
  <si>
    <t>зерно гречихи в массе после доработки 
(очистки и сушки)</t>
  </si>
  <si>
    <t>92140.2</t>
  </si>
  <si>
    <t>овес</t>
  </si>
  <si>
    <t>92150</t>
  </si>
  <si>
    <t>зерно овса в первоначально оприходованной массе</t>
  </si>
  <si>
    <t>92150.1</t>
  </si>
  <si>
    <t>зерно овса в массе после доработки 
(очистки и сушки)</t>
  </si>
  <si>
    <t>92150.2</t>
  </si>
  <si>
    <t>ячмень (озимый и яровой)</t>
  </si>
  <si>
    <t>92160</t>
  </si>
  <si>
    <t>зерно ячменя в первоначально оприходованной массе</t>
  </si>
  <si>
    <t>92160.1</t>
  </si>
  <si>
    <t>зерно ячменя в массе после доработки 
(очистки и сушки)</t>
  </si>
  <si>
    <t>92160.2</t>
  </si>
  <si>
    <t>из него:
пивоваренный</t>
  </si>
  <si>
    <t>92161</t>
  </si>
  <si>
    <t>зерно пивоваренного ячменя в первоначально оприходованной массе</t>
  </si>
  <si>
    <t>92161.1</t>
  </si>
  <si>
    <t>зерно пивоваренного ячменя в массе после доработки (очистки и сушки)</t>
  </si>
  <si>
    <t>92161.2</t>
  </si>
  <si>
    <t>прочие озимые зерновые</t>
  </si>
  <si>
    <t>92170</t>
  </si>
  <si>
    <t>зерно прочих озимых зерновых в первоначально оприходованной массе</t>
  </si>
  <si>
    <t>92170.1</t>
  </si>
  <si>
    <t>зерно прочих озимых зерновых в массе после доработки (очистки и сушки)</t>
  </si>
  <si>
    <t>92170.2</t>
  </si>
  <si>
    <t>прочие яровые зерновые</t>
  </si>
  <si>
    <t>92180</t>
  </si>
  <si>
    <t>зерно прочих яровых зерновых в первоначально оприходованной массе</t>
  </si>
  <si>
    <t>92180.1</t>
  </si>
  <si>
    <t>зерно прочих яровых зерновых в массе после доработки (очистки и сушки)</t>
  </si>
  <si>
    <t>92180.2</t>
  </si>
  <si>
    <t>из них:
просо</t>
  </si>
  <si>
    <t>92181</t>
  </si>
  <si>
    <t>зерно проса в первоначально оприходованной массе</t>
  </si>
  <si>
    <t>92181.1</t>
  </si>
  <si>
    <t>зерно проса в массе после доработки (очистки и сушки)</t>
  </si>
  <si>
    <t>92181.2</t>
  </si>
  <si>
    <t>зернобобовые (стр.92191+ 92192+ 92193+ 92194 )</t>
  </si>
  <si>
    <t>92190</t>
  </si>
  <si>
    <t>зерно зернобобовых в первоначально оприходованной массе</t>
  </si>
  <si>
    <t>92190.1</t>
  </si>
  <si>
    <t>зерно зернобобовых в массе после доработки (очистки и сушки)</t>
  </si>
  <si>
    <t>92190.2</t>
  </si>
  <si>
    <t>в том числе:
фасоль овощная</t>
  </si>
  <si>
    <t>92191</t>
  </si>
  <si>
    <t>зерно фасоли овощной в первоначально оприходованной массе</t>
  </si>
  <si>
    <t>92191.1</t>
  </si>
  <si>
    <t>зерно фасоли овощной в массе после доработки (очистки и сушки)</t>
  </si>
  <si>
    <t>92191.2</t>
  </si>
  <si>
    <t>горох овощной</t>
  </si>
  <si>
    <t>92192</t>
  </si>
  <si>
    <t>зерно гороха овощного в первоначально оприходованной массе</t>
  </si>
  <si>
    <t>92192.1</t>
  </si>
  <si>
    <t>зерно гороха овощного в массе после доработки (очистки и сушки)</t>
  </si>
  <si>
    <t>92192.2</t>
  </si>
  <si>
    <t>овощи бобовые зеленые</t>
  </si>
  <si>
    <t>92193</t>
  </si>
  <si>
    <t>зерно зеленых бобовых овощей  в первоначально оприходованной массе</t>
  </si>
  <si>
    <t>92193.1</t>
  </si>
  <si>
    <t>зерно зеленых бобовых овощей в массе после доработки (очистки и сушки)</t>
  </si>
  <si>
    <t>92193.2</t>
  </si>
  <si>
    <t>прочие зернобобовые</t>
  </si>
  <si>
    <t>92194</t>
  </si>
  <si>
    <t>зерно прочих зернобобовых в первоначально оприходованной массе</t>
  </si>
  <si>
    <t>92194.1</t>
  </si>
  <si>
    <t>зерно прочих зернобобовых в массе после доработки (очистки и сушки)</t>
  </si>
  <si>
    <t>92194.2</t>
  </si>
  <si>
    <t>Рис</t>
  </si>
  <si>
    <t>92200</t>
  </si>
  <si>
    <t>зерно риса в первоначально оприходованной массе</t>
  </si>
  <si>
    <t>92200.1</t>
  </si>
  <si>
    <t>зерно риса в массе после доработки (очистки и сушки)</t>
  </si>
  <si>
    <t>92200.2</t>
  </si>
  <si>
    <t>Форма № 9-АПК с.4</t>
  </si>
  <si>
    <t>Форма № 9-АПК с.5</t>
  </si>
  <si>
    <t>Масличные культуры
(стр.92310+ 92321+ 92322+ 92330+ 92390)</t>
  </si>
  <si>
    <t>92300</t>
  </si>
  <si>
    <t>семена масличных культур в первоначально оприходованной массе</t>
  </si>
  <si>
    <t>92300.1</t>
  </si>
  <si>
    <t>семена масличных культур в массе после доработки (очистки и сушки)</t>
  </si>
  <si>
    <t>92300.2</t>
  </si>
  <si>
    <t>в том числе:
соя (бобы соевые)</t>
  </si>
  <si>
    <t>92310</t>
  </si>
  <si>
    <t>бобы соевые в первоначально оприходованной массе</t>
  </si>
  <si>
    <t>92310.1</t>
  </si>
  <si>
    <t>бобы соевые в массе после доработки 
(очистки и сушки)</t>
  </si>
  <si>
    <t>92310.2</t>
  </si>
  <si>
    <t>рапс озимый</t>
  </si>
  <si>
    <t>92321</t>
  </si>
  <si>
    <t>семена рапса озимого в первоначально оприходованной массе</t>
  </si>
  <si>
    <t>92321.1</t>
  </si>
  <si>
    <t>семена рапса озимого в массе после доработки 
(очистки и сушки)</t>
  </si>
  <si>
    <t>92321.2</t>
  </si>
  <si>
    <t>рапс яровой (кольза)</t>
  </si>
  <si>
    <t>92322</t>
  </si>
  <si>
    <t>семена рапса ярового в первоначально оприходованной массе</t>
  </si>
  <si>
    <t>92322.1</t>
  </si>
  <si>
    <t>семена рапса ярового в массе после доработки 
(очистки и сушки)</t>
  </si>
  <si>
    <t>92322.2</t>
  </si>
  <si>
    <t>подсолнечник (для посева и переработки)</t>
  </si>
  <si>
    <t>92330</t>
  </si>
  <si>
    <t>семена подсолнечника в первоначально оприходованной массе</t>
  </si>
  <si>
    <t>92330.1</t>
  </si>
  <si>
    <t>семена подсолнечника в массе после доработки 
(очистки и сушки)</t>
  </si>
  <si>
    <t>92330.2</t>
  </si>
  <si>
    <t>из него 
семенные посевы подсолнечника </t>
  </si>
  <si>
    <t>92331</t>
  </si>
  <si>
    <t>семена подсолнечника (оригинальные, элитные, родительских форм гибридов и гибридов первого поколения F1) в первоначально оприходованной массе</t>
  </si>
  <si>
    <t>92331.1</t>
  </si>
  <si>
    <t>семена подсолнечника (оригинальные, элитные, родительских форм гибридов и гибридов первого поколения F1) в массе после доработки (очистки и сушки)</t>
  </si>
  <si>
    <t>92331.2</t>
  </si>
  <si>
    <t>прочие масличные культуры, не включенные 
в другие группировки (в том числе лен-кудряш (масличный), рыжик)</t>
  </si>
  <si>
    <t>92390</t>
  </si>
  <si>
    <t>семена прочих масличных культур в первоначально оприходованной массе</t>
  </si>
  <si>
    <t>92390.1</t>
  </si>
  <si>
    <t>семена прочих масличных культур в массе после доработки (очистки и сушки)</t>
  </si>
  <si>
    <t>92390.2</t>
  </si>
  <si>
    <t>Овощи открытого грунта (кроме семенных посевов)</t>
  </si>
  <si>
    <t>92410</t>
  </si>
  <si>
    <t>овощи (открытого грунта)</t>
  </si>
  <si>
    <t>92410.1</t>
  </si>
  <si>
    <t>Овощи защищенного грунта 
(площадь - в м2)</t>
  </si>
  <si>
    <t>92420</t>
  </si>
  <si>
    <t>овощи (защищенного грунта) 
(выход продукции - ц, урожайность - кг/м2)</t>
  </si>
  <si>
    <t>92420.1</t>
  </si>
  <si>
    <t>в том числе: огурцы</t>
  </si>
  <si>
    <t>92421</t>
  </si>
  <si>
    <t>огурцы</t>
  </si>
  <si>
    <t>92421.1</t>
  </si>
  <si>
    <t>помидоры (томаты)</t>
  </si>
  <si>
    <t>92422</t>
  </si>
  <si>
    <t>92422.1</t>
  </si>
  <si>
    <t>культуры овощные салатные или зеленые</t>
  </si>
  <si>
    <t>92423</t>
  </si>
  <si>
    <t>культуры овощные салатные и зеленые</t>
  </si>
  <si>
    <t>92423.1</t>
  </si>
  <si>
    <t>Семенные посевы (семенники) овощных культур</t>
  </si>
  <si>
    <t>92430</t>
  </si>
  <si>
    <t>семена овощных культур</t>
  </si>
  <si>
    <t>92430.1</t>
  </si>
  <si>
    <t>в том числе: 
капусты</t>
  </si>
  <si>
    <t>92431</t>
  </si>
  <si>
    <t>сортовые семена капусты, гибриды капусты первого поколения F1</t>
  </si>
  <si>
    <t>92431.1</t>
  </si>
  <si>
    <t>огурцов</t>
  </si>
  <si>
    <t>92432</t>
  </si>
  <si>
    <t>семена огурцов</t>
  </si>
  <si>
    <t>92432.1</t>
  </si>
  <si>
    <t>помидоров (томатов)</t>
  </si>
  <si>
    <t>92433</t>
  </si>
  <si>
    <t>семена помидоров (томатов)</t>
  </si>
  <si>
    <t>92433.1</t>
  </si>
  <si>
    <t>лука</t>
  </si>
  <si>
    <t>92434</t>
  </si>
  <si>
    <t>лук-севок, лук-чернушка</t>
  </si>
  <si>
    <t>92434.1</t>
  </si>
  <si>
    <t>чеснока</t>
  </si>
  <si>
    <t>92435</t>
  </si>
  <si>
    <t>чеснок (бульбочки)</t>
  </si>
  <si>
    <t>92435.1</t>
  </si>
  <si>
    <t>моркови столовой</t>
  </si>
  <si>
    <t>92436</t>
  </si>
  <si>
    <t>семена моркови столовой</t>
  </si>
  <si>
    <t>92436.1</t>
  </si>
  <si>
    <t>свеклы столовой</t>
  </si>
  <si>
    <t>92437</t>
  </si>
  <si>
    <t>семена свеклы столовой</t>
  </si>
  <si>
    <t>92437.1</t>
  </si>
  <si>
    <t>гороха овощного</t>
  </si>
  <si>
    <t>92438</t>
  </si>
  <si>
    <t>семена гороха овощного</t>
  </si>
  <si>
    <t>92438.1</t>
  </si>
  <si>
    <t>Картофель</t>
  </si>
  <si>
    <t>92440</t>
  </si>
  <si>
    <t>картофель</t>
  </si>
  <si>
    <t>92440.1</t>
  </si>
  <si>
    <t>в том числе: семенные посевы картофеля</t>
  </si>
  <si>
    <t>92441</t>
  </si>
  <si>
    <t>картофель семенной оригинальный, элитный</t>
  </si>
  <si>
    <t>92441.1</t>
  </si>
  <si>
    <t>Свекла сахарная (товарная)</t>
  </si>
  <si>
    <t>92450</t>
  </si>
  <si>
    <t>корнеплоды сахарной свеклы (товарной)</t>
  </si>
  <si>
    <t>92450.1</t>
  </si>
  <si>
    <t>в том числе: семенные посевы сахарной свеклы </t>
  </si>
  <si>
    <t>92451</t>
  </si>
  <si>
    <t>родительские формы гибридов, гибриды первого поколения F1 сахарной свеклы (товарной)</t>
  </si>
  <si>
    <t>92451.1</t>
  </si>
  <si>
    <t>Продовольственные бахчевые культуры</t>
  </si>
  <si>
    <t>92460</t>
  </si>
  <si>
    <t>бахчи (арбузы, дыни)</t>
  </si>
  <si>
    <t>92460.1</t>
  </si>
  <si>
    <t>Прочие овощные культуры, корнеплоды столовые 
и клубнеплоды на продовольственные цели, 
не включенные в другие группировки</t>
  </si>
  <si>
    <t>92490</t>
  </si>
  <si>
    <t>прочие овощи, корнеплоды и клубнеплоды</t>
  </si>
  <si>
    <t>92490.1</t>
  </si>
  <si>
    <t>Форма № 9-АПК с.6</t>
  </si>
  <si>
    <t>Форма № 9-АПК с.7</t>
  </si>
  <si>
    <t>Культуры волокнистые прядильные 
(стр.92510+ 92520+ 92530+ 92540+ 92590)</t>
  </si>
  <si>
    <t>92500</t>
  </si>
  <si>
    <t>продукция (семена, солома, треста, волокна и прочее) волокнистых прядильных культур</t>
  </si>
  <si>
    <t>92500.1</t>
  </si>
  <si>
    <t>в том числе: 
лен-долгунец (семена, солома)</t>
  </si>
  <si>
    <t>92510</t>
  </si>
  <si>
    <t>семена льна-долгунца</t>
  </si>
  <si>
    <t>92510.1</t>
  </si>
  <si>
    <t>солома льна-долгунца</t>
  </si>
  <si>
    <t>92510.2</t>
  </si>
  <si>
    <t>затраты на производство льнотресты</t>
  </si>
  <si>
    <t>92520</t>
  </si>
  <si>
    <t>льнотреста</t>
  </si>
  <si>
    <t>92520.1</t>
  </si>
  <si>
    <t>СПРАВОЧНО: льнотреста в пересчете на льноволокно</t>
  </si>
  <si>
    <t>92520.2</t>
  </si>
  <si>
    <t>конопля (семена, солома)</t>
  </si>
  <si>
    <t>92530</t>
  </si>
  <si>
    <t>семена конопли</t>
  </si>
  <si>
    <t>92530.1</t>
  </si>
  <si>
    <t>солома конопли</t>
  </si>
  <si>
    <t>92530.2</t>
  </si>
  <si>
    <t>затраты на производство конопляной тресты</t>
  </si>
  <si>
    <t>92540</t>
  </si>
  <si>
    <t>конопляная треста</t>
  </si>
  <si>
    <t>92540.1</t>
  </si>
  <si>
    <t>СПРАВОЧНО: конопляная треста в пересчете на пеньковолокно</t>
  </si>
  <si>
    <t>92540.2</t>
  </si>
  <si>
    <t>прочие культуры волокнистые прядильные, 
не включенные в другие группировки (хлопчатник, джут)</t>
  </si>
  <si>
    <t>92590</t>
  </si>
  <si>
    <t>волокна и прочая продукция волокнистых прядильных культур</t>
  </si>
  <si>
    <t>92590.1</t>
  </si>
  <si>
    <t>Кормовые культуры, пастбища и сенокосы 
(стр.92610+ 92620+ 92630+ 92640+ 92650+ 92660+ 92670+ 92680+ 92690)</t>
  </si>
  <si>
    <t>92600</t>
  </si>
  <si>
    <t>корма (зеленая масса, сено, сенаж, силос, 
кормовые корнеплоды и бахчи)</t>
  </si>
  <si>
    <t>92600.1</t>
  </si>
  <si>
    <t>в том числе: 
однолетние травы</t>
  </si>
  <si>
    <t>92610</t>
  </si>
  <si>
    <t>семена</t>
  </si>
  <si>
    <t>92610.1</t>
  </si>
  <si>
    <t>солома</t>
  </si>
  <si>
    <t>92610.2</t>
  </si>
  <si>
    <t>зеленая масса</t>
  </si>
  <si>
    <t>92610.3</t>
  </si>
  <si>
    <t>зеленая масса (выпас)</t>
  </si>
  <si>
    <t>92610.4</t>
  </si>
  <si>
    <t>из них: однолетние травы, убранные на сено</t>
  </si>
  <si>
    <t>92611</t>
  </si>
  <si>
    <t>сено</t>
  </si>
  <si>
    <t>92611.1</t>
  </si>
  <si>
    <t>многолетние травы</t>
  </si>
  <si>
    <t>92620</t>
  </si>
  <si>
    <t>92620.1</t>
  </si>
  <si>
    <t>92620.2</t>
  </si>
  <si>
    <t>92620.3</t>
  </si>
  <si>
    <t>92620.4</t>
  </si>
  <si>
    <t>из них: многолетние травы, убранные на сено</t>
  </si>
  <si>
    <t>92621</t>
  </si>
  <si>
    <t>92621.1</t>
  </si>
  <si>
    <t>кукуруза на корм</t>
  </si>
  <si>
    <t>92630</t>
  </si>
  <si>
    <t>92630.1</t>
  </si>
  <si>
    <t>силосные культуры (кроме кукурузы)</t>
  </si>
  <si>
    <t>92640</t>
  </si>
  <si>
    <t>92640.1</t>
  </si>
  <si>
    <t>естественные сенокосы и пастбища</t>
  </si>
  <si>
    <t>92650</t>
  </si>
  <si>
    <t>92650.1</t>
  </si>
  <si>
    <t>92650.2</t>
  </si>
  <si>
    <t>улучшенные сенокосы и пастбища</t>
  </si>
  <si>
    <t>92660</t>
  </si>
  <si>
    <t>92660.1</t>
  </si>
  <si>
    <t>92660.2</t>
  </si>
  <si>
    <t>культуры кормовые корнеплодные, бахчевые 
и прочие</t>
  </si>
  <si>
    <t>92670</t>
  </si>
  <si>
    <t>корнеплоды, бахчи и прочие</t>
  </si>
  <si>
    <t>92670.1</t>
  </si>
  <si>
    <t>из них: корнеплоды кормовые</t>
  </si>
  <si>
    <t>92671</t>
  </si>
  <si>
    <t>кормовые корнеплоды</t>
  </si>
  <si>
    <t>92671.1</t>
  </si>
  <si>
    <t>затраты на сенажирование</t>
  </si>
  <si>
    <t>92680</t>
  </si>
  <si>
    <t>сенаж</t>
  </si>
  <si>
    <t>92680.1</t>
  </si>
  <si>
    <t>затраты на силосование</t>
  </si>
  <si>
    <t>92690</t>
  </si>
  <si>
    <t>силос</t>
  </si>
  <si>
    <t>92690.1</t>
  </si>
  <si>
    <t>Прочие культуры, не включенные в другие 
группировки (кроме плодовых и ягодных 
многолетних насаждений, культур для производства напитков, пряностей и растений, используемых 
в парфюмерии и фармации)</t>
  </si>
  <si>
    <t>92700</t>
  </si>
  <si>
    <t>прочая собственная продукция растениеводства 
(кроме плодов, ягод и винограда)</t>
  </si>
  <si>
    <t>92700.1</t>
  </si>
  <si>
    <t>СПРАВОЧНО из строки 92700: 
грибы, рассада овощных культур</t>
  </si>
  <si>
    <t>92701</t>
  </si>
  <si>
    <t>грибы (защищенного грунта)</t>
  </si>
  <si>
    <t>92701.1</t>
  </si>
  <si>
    <t>рассада овощных культур, тыс. шт</t>
  </si>
  <si>
    <t>92701.2</t>
  </si>
  <si>
    <t>Цветоводство</t>
  </si>
  <si>
    <t>92702</t>
  </si>
  <si>
    <t>цветы срезанные, тыс. шт</t>
  </si>
  <si>
    <t>92702.1</t>
  </si>
  <si>
    <t>рассада цветов открытого грунта, тыс. шт</t>
  </si>
  <si>
    <t>92702.2</t>
  </si>
  <si>
    <t>рассада цветов защищенного грунта, тыс. шт</t>
  </si>
  <si>
    <t>92702.3</t>
  </si>
  <si>
    <t>Форма № 9-АПК с.8</t>
  </si>
  <si>
    <t>РАСШИФРОВКА информации в области семеноводства</t>
  </si>
  <si>
    <t>Посевная площадь, га</t>
  </si>
  <si>
    <t>Убранная площадь, га</t>
  </si>
  <si>
    <t>Затраты всего,
тыс. руб</t>
  </si>
  <si>
    <t>Себесто-
имость единицы продукции, руб</t>
  </si>
  <si>
    <t>Сумма затрат,
тыс. руб</t>
  </si>
  <si>
    <t>Затраты под урожай будущего года - всего</t>
  </si>
  <si>
    <t>92910</t>
  </si>
  <si>
    <t>в том числе: 
озимые зерновые</t>
  </si>
  <si>
    <t>92911</t>
  </si>
  <si>
    <t>яровые культуры (пары и зябь)</t>
  </si>
  <si>
    <t>92912</t>
  </si>
  <si>
    <t>чистые пары на начало года</t>
  </si>
  <si>
    <t>92921</t>
  </si>
  <si>
    <t>Из строки 92331:</t>
  </si>
  <si>
    <t>чистые пары на конец года</t>
  </si>
  <si>
    <t>92922</t>
  </si>
  <si>
    <t>оригинальные и элитные семена подсолнечника </t>
  </si>
  <si>
    <t>92811</t>
  </si>
  <si>
    <t>площадь защищенного грунта (в м2)</t>
  </si>
  <si>
    <t>92930</t>
  </si>
  <si>
    <t>семена подсолнечника родительских форм гибридов и гибридов первого поколения F1 </t>
  </si>
  <si>
    <t>92812</t>
  </si>
  <si>
    <t>Стоимость рассады, зеленной массы, использованной на силос и сенаж, соломки льна-долгунца для переработки в льнотресту и соломки конопли для переработки в конопляную тресту</t>
  </si>
  <si>
    <t>92940</t>
  </si>
  <si>
    <t>Из строки 92431:</t>
  </si>
  <si>
    <t>Затраты, не давшие готовой продукции</t>
  </si>
  <si>
    <t>92950</t>
  </si>
  <si>
    <t>гибриды капусты первого поколения F1</t>
  </si>
  <si>
    <t>92821</t>
  </si>
  <si>
    <t>в том числе: погибшие застрахованные посевы, 
не включенные в строку 92000</t>
  </si>
  <si>
    <t>92951</t>
  </si>
  <si>
    <t>Из строки 92000:</t>
  </si>
  <si>
    <t>сортовые семена капусты</t>
  </si>
  <si>
    <t>92822</t>
  </si>
  <si>
    <t>по застрахованным площадям</t>
  </si>
  <si>
    <t>92960</t>
  </si>
  <si>
    <t>Из строки 92434:</t>
  </si>
  <si>
    <t>погибшие посевы - всего:</t>
  </si>
  <si>
    <t>92970</t>
  </si>
  <si>
    <t>лук-севок</t>
  </si>
  <si>
    <t>92823</t>
  </si>
  <si>
    <t>в том числе:
зерновых и зернобобовых культур</t>
  </si>
  <si>
    <t>92971</t>
  </si>
  <si>
    <t>лук-чернушка</t>
  </si>
  <si>
    <t>92824</t>
  </si>
  <si>
    <t>риса</t>
  </si>
  <si>
    <t>92972</t>
  </si>
  <si>
    <t>Из строки 92441:</t>
  </si>
  <si>
    <t>рапса</t>
  </si>
  <si>
    <t>92973</t>
  </si>
  <si>
    <t>картофель семенной оригинальный</t>
  </si>
  <si>
    <t>92831</t>
  </si>
  <si>
    <t>подсолнечника</t>
  </si>
  <si>
    <t>92974</t>
  </si>
  <si>
    <t>картофель семенной элитный</t>
  </si>
  <si>
    <t>92832</t>
  </si>
  <si>
    <t>овощей открытого грунта</t>
  </si>
  <si>
    <t>92975</t>
  </si>
  <si>
    <t>Из строки 92451:</t>
  </si>
  <si>
    <t>картофеля</t>
  </si>
  <si>
    <t>92976</t>
  </si>
  <si>
    <t>родительские формы гибридов сахарной свеклы (товарной)</t>
  </si>
  <si>
    <t>92841</t>
  </si>
  <si>
    <t>сахарной свеклы (товарной)</t>
  </si>
  <si>
    <t>92977</t>
  </si>
  <si>
    <t>гибриды первого поколения F1 сахарной свеклы (товарной)</t>
  </si>
  <si>
    <t>92842</t>
  </si>
  <si>
    <t>реализовано посевов</t>
  </si>
  <si>
    <t>92980</t>
  </si>
  <si>
    <t>Из строки 92000: площадь, засеянная элитными семенами</t>
  </si>
  <si>
    <t>92890</t>
  </si>
  <si>
    <t>пересеяно</t>
  </si>
  <si>
    <t>92990</t>
  </si>
  <si>
    <t>Форма № 9-АПК с.9</t>
  </si>
  <si>
    <t>Раздел 9-3. Площадь плодовых и ягодных многолетних насаждений и виноградников</t>
  </si>
  <si>
    <t>Коды
</t>
  </si>
  <si>
    <t>Посажено 
в отчетном году новых насаждений, га</t>
  </si>
  <si>
    <t>Площадь насаждений на конец года, га</t>
  </si>
  <si>
    <t>Выход продукции, 
ц</t>
  </si>
  <si>
    <t>всего 
(гр.5+ 6+ 7)</t>
  </si>
  <si>
    <t>в том числе</t>
  </si>
  <si>
    <t>площадь насаждений 
в плодо-
носящем возрасте</t>
  </si>
  <si>
    <t>площадь молодых садов не вступивших 
в период плодо-
ношения</t>
  </si>
  <si>
    <t>площадь старых, вышедших 
из оборота садов</t>
  </si>
  <si>
    <t>из графы 7:</t>
  </si>
  <si>
    <t>раскорчевано  (возраст более 30 лет)</t>
  </si>
  <si>
    <t>Площадь многолетних насаждений и виноградников:
(стр.93100+ 93200+93300)</t>
  </si>
  <si>
    <t>93000</t>
  </si>
  <si>
    <t>Культуры для производства напитков, пряности и растения, используемые в парфюмерии и фармации 
(стр.93110+ 93120+ 93190)</t>
  </si>
  <si>
    <t>93100</t>
  </si>
  <si>
    <t>в том числе:
плантации чая</t>
  </si>
  <si>
    <t>93110</t>
  </si>
  <si>
    <t>хмельники</t>
  </si>
  <si>
    <t>93120</t>
  </si>
  <si>
    <t>прочие культуры, не включенные 
в другие группировки</t>
  </si>
  <si>
    <t>93190</t>
  </si>
  <si>
    <t>в том числе: 
лекарственные культуры</t>
  </si>
  <si>
    <t>93191</t>
  </si>
  <si>
    <t>эфиромасличные культуры травянистые однолетние и двулетние</t>
  </si>
  <si>
    <t>93192</t>
  </si>
  <si>
    <t>Плодовые и ягодные многолетние насаждения, 
включая виноградники (стр.93210+ 93220+ 93230+ 93240+ 93250+ 93260+ 93270+ 93280+ 93290)</t>
  </si>
  <si>
    <t>93200</t>
  </si>
  <si>
    <t>в том числе:
виноградники</t>
  </si>
  <si>
    <t>93210</t>
  </si>
  <si>
    <t>из них: на шпалерах</t>
  </si>
  <si>
    <t>93211</t>
  </si>
  <si>
    <t>тропические и субтропические культуры 
(авокадо, бананы, финики, инжир)</t>
  </si>
  <si>
    <t>93220</t>
  </si>
  <si>
    <t>цитрусовые культуры (грейпфруты, 
лимоны и лаймы, апельсины, мандарины, 
включая танжерины, клементины и аналогичные гибриды цитрусовых культур)</t>
  </si>
  <si>
    <t>93230</t>
  </si>
  <si>
    <t>семечковые культуры (яблоня, груша, айва)</t>
  </si>
  <si>
    <t>93240</t>
  </si>
  <si>
    <t>из них: 
яблони</t>
  </si>
  <si>
    <t>93241</t>
  </si>
  <si>
    <t>из кода 93240: 
сады интенсивного типа</t>
  </si>
  <si>
    <t>93242</t>
  </si>
  <si>
    <t>косточковые культуры (абрикос, вишня, персики, нектарины, сливы, 
терн) </t>
  </si>
  <si>
    <t>93250</t>
  </si>
  <si>
    <t>прочие семечковые и косточковые культуры, 
не включенные в другие группировки (черешня, алыча (ткемали, вишнеслива), барбарис, кизил)</t>
  </si>
  <si>
    <t>93260</t>
  </si>
  <si>
    <t>кустарниковые ягодные растения (киви, малина, земляника, клюква, черника всех видов, брусника, голубика, смородина, крыжовник)</t>
  </si>
  <si>
    <t>93270</t>
  </si>
  <si>
    <t>из них:
земляника (клубника) открытого грунта</t>
  </si>
  <si>
    <t>93271</t>
  </si>
  <si>
    <t>земляника (клубника) защищенного грунта</t>
  </si>
  <si>
    <t>93272</t>
  </si>
  <si>
    <t>орехоплодовые культуры (миндаль, каштаны, фундук, фисташки, орехи грецкие, прочие)</t>
  </si>
  <si>
    <t>93280</t>
  </si>
  <si>
    <t>прочие плодовые и ягодные многолетние насаждения, не включенные в другие группировки</t>
  </si>
  <si>
    <t>93290</t>
  </si>
  <si>
    <t>Питомники плодовых и ягодных насаждений (стр.93301+ 93302+ 93303+ 93304+ 93305)</t>
  </si>
  <si>
    <t>93300</t>
  </si>
  <si>
    <t>в том числе:
семечковых культур</t>
  </si>
  <si>
    <t>93301</t>
  </si>
  <si>
    <t>косточковых культур</t>
  </si>
  <si>
    <t>93302</t>
  </si>
  <si>
    <t>ягодных кустарниковых культур</t>
  </si>
  <si>
    <t>93303</t>
  </si>
  <si>
    <t>винограда</t>
  </si>
  <si>
    <t>93304</t>
  </si>
  <si>
    <t>прочие</t>
  </si>
  <si>
    <t>93305</t>
  </si>
  <si>
    <t>Раскорчевано старых, вышедших 
из эксплуатации садов</t>
  </si>
  <si>
    <t>93500</t>
  </si>
  <si>
    <t>Форма № 9-АПК с.10</t>
  </si>
  <si>
    <t>Форма № 9-АПК с.11</t>
  </si>
  <si>
    <t>Раздел 9-4. Производство и себестоимость продукции плодовых и ягодных многолетних насаждений и виноградников</t>
  </si>
  <si>
    <t>Показатель</t>
  </si>
  <si>
    <t>Затраты на многолетние насаждения, вступившие в период товарного плодоношения, тыс. руб</t>
  </si>
  <si>
    <t>Выход продукции с насаждений 
в плодоносящем возрасте, ц</t>
  </si>
  <si>
    <t>Себестоимость производства</t>
  </si>
  <si>
    <t>Прямые затраты труда 
на продукцию - всего, 
тыс. чел. ч</t>
  </si>
  <si>
    <t>всего 
(гр.4+ 5+ 6+ 7+ 8+ 9+ 10+ 11+ 12+ 13)</t>
  </si>
  <si>
    <t>всего, 
тыс. руб</t>
  </si>
  <si>
    <t>единицы продукции,
руб</t>
  </si>
  <si>
    <t>оплата труда 
с отчисле-
ниями на социальные нужды</t>
  </si>
  <si>
    <t>Площадь насаждений в плодоносящем возрасте, га</t>
  </si>
  <si>
    <t>минеральные удобрения, бактери-
альные и другие препараты</t>
  </si>
  <si>
    <t>органи- 
ческие удобрения</t>
  </si>
  <si>
    <t> топливо, кроме нефте- продуктов  (уголь, торфобрикеты, газ, дрова и другие)</t>
  </si>
  <si>
    <t>покупная энергия всех видов (электрическая, тепловая, сжатый воздух, холод и другие)</t>
  </si>
  <si>
    <t>нефте-
продукты всех видов, использу-
емые на технологи-
ческие цели</t>
  </si>
  <si>
    <t>затраты 
на страхование</t>
  </si>
  <si>
    <t>8.1</t>
  </si>
  <si>
    <t>9.1</t>
  </si>
  <si>
    <t>13.1</t>
  </si>
  <si>
    <t>13.2</t>
  </si>
  <si>
    <t>ВСЕГО:
(стр.94100+ 94200+ 94300)</t>
  </si>
  <si>
    <t>94000</t>
  </si>
  <si>
    <t>ВСЕГО:</t>
  </si>
  <si>
    <t>94000.1</t>
  </si>
  <si>
    <t>Культуры, для производства напитков, пряности и растения, используемые в парфюмерии и фармации (стр.94110+ 94120+ 94190)</t>
  </si>
  <si>
    <t>94100</t>
  </si>
  <si>
    <t>листья (стебли, бобы, зерна) культур для производства напитков, пряностей</t>
  </si>
  <si>
    <t>94100.1</t>
  </si>
  <si>
    <t>в том числе: 
плантации чая</t>
  </si>
  <si>
    <t>94110</t>
  </si>
  <si>
    <t>листья чая</t>
  </si>
  <si>
    <t>94110.1</t>
  </si>
  <si>
    <t>94120</t>
  </si>
  <si>
    <t>шишки хмеля</t>
  </si>
  <si>
    <t>94120.1</t>
  </si>
  <si>
    <t>прочие культуры, не включенные в другие 
группировки</t>
  </si>
  <si>
    <t>94190</t>
  </si>
  <si>
    <t>прочая продукция </t>
  </si>
  <si>
    <t>94190.1</t>
  </si>
  <si>
    <t>94191</t>
  </si>
  <si>
    <t>зеленая масса (листья свежие, ветки, трава свежая, соцветия, цветки)</t>
  </si>
  <si>
    <t>94191.1</t>
  </si>
  <si>
    <t>плоды, семена, корни, корневища</t>
  </si>
  <si>
    <t>94191.2</t>
  </si>
  <si>
    <t>побеги, рассада, черенки, саженцы, тыс.шт</t>
  </si>
  <si>
    <t>94191.3</t>
  </si>
  <si>
    <t>94192</t>
  </si>
  <si>
    <t>94192.1</t>
  </si>
  <si>
    <t>94192.2</t>
  </si>
  <si>
    <t>94192.3</t>
  </si>
  <si>
    <t>Плодовые и ягодные многолетние насаждения, включая виноградники (стр.94210+ 94220+ 94230+ 94240+ 94250+ 94260+ 94270+ 94280+ 94290)</t>
  </si>
  <si>
    <t>94200</t>
  </si>
  <si>
    <t>плоды, ягоды многолетних насаждений и виноград</t>
  </si>
  <si>
    <t>94200.1</t>
  </si>
  <si>
    <t>94210</t>
  </si>
  <si>
    <t>виноград</t>
  </si>
  <si>
    <t>94210.1</t>
  </si>
  <si>
    <t>94220</t>
  </si>
  <si>
    <t>фрукты тропические и субтропические</t>
  </si>
  <si>
    <t>94220.1</t>
  </si>
  <si>
    <t>цитрусовые культуры (грейпфруты, лимоны и лаймы, апельсины, мандарины, включая танжерины, клементины и аналогичные гибриды цитрусовых культур)</t>
  </si>
  <si>
    <t>94230</t>
  </si>
  <si>
    <t>плоды цитрусовых культур</t>
  </si>
  <si>
    <t>94230.1</t>
  </si>
  <si>
    <t>94240</t>
  </si>
  <si>
    <t>плоды семечковых культур (яблоки, груши, айва)</t>
  </si>
  <si>
    <t>94240.1</t>
  </si>
  <si>
    <t>94241</t>
  </si>
  <si>
    <t>яблоки</t>
  </si>
  <si>
    <t>94241.1</t>
  </si>
  <si>
    <t>из кода 94240: 
сады интенсивного типа</t>
  </si>
  <si>
    <t>94242</t>
  </si>
  <si>
    <t>плоды семечковых культур (яблоки, груши, айва) садов интенсивного типа</t>
  </si>
  <si>
    <t>94242.1</t>
  </si>
  <si>
    <t>косточковые культуры 
(абрикос, вишня, персики, нектарины, сливы, терн) </t>
  </si>
  <si>
    <t>94250</t>
  </si>
  <si>
    <t>плоды косточковых культур</t>
  </si>
  <si>
    <t>94250.1</t>
  </si>
  <si>
    <t>прочие семечковые и косточковые культуры, не включенные в другие группировки (черешня, алыча (ткемали, вишнеслива), барбарис, кизил)</t>
  </si>
  <si>
    <t>94260</t>
  </si>
  <si>
    <t>плоды семечковых и косточковых культур прочие</t>
  </si>
  <si>
    <t>94260.1</t>
  </si>
  <si>
    <t>94270</t>
  </si>
  <si>
    <t>ягоды и плоды кустарниковых растений</t>
  </si>
  <si>
    <t>94270.1</t>
  </si>
  <si>
    <t>94271</t>
  </si>
  <si>
    <t>земляника (клубника) открытого грунта</t>
  </si>
  <si>
    <t>94271.1</t>
  </si>
  <si>
    <t>94272</t>
  </si>
  <si>
    <t>94272.1</t>
  </si>
  <si>
    <t>94280</t>
  </si>
  <si>
    <t>орехи (кроме лесных съедобных орехов, земляных орехов и кокосовых орехов)</t>
  </si>
  <si>
    <t>94280.1</t>
  </si>
  <si>
    <t>94290</t>
  </si>
  <si>
    <t>прочие плоды, ягоды, не включенные в другие группировки</t>
  </si>
  <si>
    <t>94290.1</t>
  </si>
  <si>
    <t>Питомники плодовых и ягодных насаждений (стр.94301+ 94302+ 94303+ 94304+ 94305)</t>
  </si>
  <si>
    <t>94300</t>
  </si>
  <si>
    <t>Продукция питомников плодовых и ягодных насаждений (стр.94301.1+ 94302.1+ 94303.1+ 94304.1+ 94305.1)</t>
  </si>
  <si>
    <t>саженцы семечковых культур</t>
  </si>
  <si>
    <t>94301</t>
  </si>
  <si>
    <t>саженцы семечковых культур, тыс.шт</t>
  </si>
  <si>
    <t>94301.1</t>
  </si>
  <si>
    <t>саженцы косточковых культур</t>
  </si>
  <si>
    <t>94302</t>
  </si>
  <si>
    <t>саженцы косточковых культур, тыс.шт</t>
  </si>
  <si>
    <t>94302.1</t>
  </si>
  <si>
    <t>саженцы ягодных кустарниковых культур</t>
  </si>
  <si>
    <t>94303</t>
  </si>
  <si>
    <t>саженцы ягодных кустарниковых культур, тыс.шт</t>
  </si>
  <si>
    <t>94303.1</t>
  </si>
  <si>
    <t>саженцы винограда</t>
  </si>
  <si>
    <t>94304</t>
  </si>
  <si>
    <t>саженцы винограда, тыс.шт</t>
  </si>
  <si>
    <t>94304.1</t>
  </si>
  <si>
    <t>прочая продукция питомников </t>
  </si>
  <si>
    <t>94305</t>
  </si>
  <si>
    <t>94305.1</t>
  </si>
  <si>
    <t>Форма № 9-АПК с.12</t>
  </si>
  <si>
    <t>Площадь полностью погибших насаждений
га</t>
  </si>
  <si>
    <t>Затраты по полностью погибшим насаждениям, тыс. руб.</t>
  </si>
  <si>
    <t>Площадь, насаждений с погибшим урожаем (кроме полностью погибших), га</t>
  </si>
  <si>
    <t>Затраты на погибший урожай, тыс. руб.</t>
  </si>
  <si>
    <t>Затраты по многолетним насаждениям, не давшие готовой продукции</t>
  </si>
  <si>
    <t>94400</t>
  </si>
  <si>
    <t>в том числе: по плодоносящим многолетним насаждениям</t>
  </si>
  <si>
    <t>94401</t>
  </si>
  <si>
    <t>Затраты на закладку многолетних насаждений, тыс. руб</t>
  </si>
  <si>
    <t>Затраты на уходные работы по многолетним насаждениям, тыс. руб</t>
  </si>
  <si>
    <t>из графы 4 - затраты на установку шпалер,
тыс. руб</t>
  </si>
  <si>
    <t>Затраты на раскорчевку многолетних насаждений, тыс. руб</t>
  </si>
  <si>
    <t>Площадь заложенных (посаженных) в отчетном году многолетних насаждений, га</t>
  </si>
  <si>
    <t>Площадь уходных работ в отчетном году, га</t>
  </si>
  <si>
    <t>ВСЕГО
(стр.94910+ 94920+ 94930+ 94940+ 94950+ 94960+ 94970)</t>
  </si>
  <si>
    <t>94900</t>
  </si>
  <si>
    <t>94910</t>
  </si>
  <si>
    <t>94920</t>
  </si>
  <si>
    <t>виноградники</t>
  </si>
  <si>
    <t>94930</t>
  </si>
  <si>
    <t>семечковые, косточковые культуры</t>
  </si>
  <si>
    <t>94940</t>
  </si>
  <si>
    <t>из них: 
сады интенсивного типа</t>
  </si>
  <si>
    <t>94941</t>
  </si>
  <si>
    <t>кустарниковые ягодные растения</t>
  </si>
  <si>
    <t>94950</t>
  </si>
  <si>
    <t>из них: 
земляника (клубника) открытого грунта</t>
  </si>
  <si>
    <t>94951</t>
  </si>
  <si>
    <t>94952</t>
  </si>
  <si>
    <t>прочие многолетние насаждения (тропические и субтропические культуры, цитрусовые культуры, орехоплодовые культуры)</t>
  </si>
  <si>
    <t>94960</t>
  </si>
  <si>
    <t>94961</t>
  </si>
  <si>
    <t>94962</t>
  </si>
  <si>
    <t>Питомники плодовых и ягодных насаждений, виноградные питомники</t>
  </si>
  <si>
    <t>94970</t>
  </si>
  <si>
    <t>из них: виноградные питомники</t>
  </si>
  <si>
    <t>94971</t>
  </si>
  <si>
    <t>Форма № 9-АПК с.13</t>
  </si>
  <si>
    <t>Раздел 9-5. Реализация сельскохозяйственного сырья (продукции) растениеводства
собственного производства за год</t>
  </si>
  <si>
    <t>Реализовано
продукции
в натуральном
выражении,
ц</t>
  </si>
  <si>
    <t>Себестоимость продаж,
тыс. руб</t>
  </si>
  <si>
    <t>Себестоимость продаж единицы продукции, руб</t>
  </si>
  <si>
    <t>Выручка,
тыс. руб</t>
  </si>
  <si>
    <t>Цена
единицы
продукции, руб</t>
  </si>
  <si>
    <t>Валовая рентабельность, %</t>
  </si>
  <si>
    <t>Справочно: КР и УР, не включенные в себестоимость продаж (гр_4), не связанные с производством
тыс.руб.</t>
  </si>
  <si>
    <t>Рентабельность продукции 
(с учетом КР и УР), %</t>
  </si>
  <si>
    <t>ВСЕГО:
(стр.95100+ 95200+ 95300+ 95400+ 95500+ 95600+ 95700+ 95800+ 95900)</t>
  </si>
  <si>
    <t>95000</t>
  </si>
  <si>
    <t>Зерно и семена зерновых и зернобобовых культур 
(кроме риса) (стр.95110+ 95120+ 95130+ 95140+ 95150+ 95160+ 95170+ 95180)</t>
  </si>
  <si>
    <t>95100</t>
  </si>
  <si>
    <t>в том числе:
зерно пшеницы (озимой и яровой)</t>
  </si>
  <si>
    <t>95110</t>
  </si>
  <si>
    <t>из него:
продовольственная пшеница (1-2 кл.)</t>
  </si>
  <si>
    <t>95111</t>
  </si>
  <si>
    <t>продовольственная пшеница (3-4 кл.)</t>
  </si>
  <si>
    <t>95112</t>
  </si>
  <si>
    <t>зерно кукурузы</t>
  </si>
  <si>
    <t>95120</t>
  </si>
  <si>
    <t>из него: семена кукурузы родительских форм гибридов и гибридов первого поколения F1</t>
  </si>
  <si>
    <t>95121</t>
  </si>
  <si>
    <t>зерно ржи (озимой и яровой)</t>
  </si>
  <si>
    <t>95130</t>
  </si>
  <si>
    <t>зерно гречихи</t>
  </si>
  <si>
    <t>95140</t>
  </si>
  <si>
    <t>зерно овса</t>
  </si>
  <si>
    <t>95150</t>
  </si>
  <si>
    <t>зерно ячменя (озимого и ярового)</t>
  </si>
  <si>
    <t>95160</t>
  </si>
  <si>
    <t>из него: пивоваренный ячмень</t>
  </si>
  <si>
    <t>95161</t>
  </si>
  <si>
    <t>зерно и семена прочих зерновых культур 
(озимых и яровых)</t>
  </si>
  <si>
    <t>95170</t>
  </si>
  <si>
    <t>из них: зерно просо</t>
  </si>
  <si>
    <t>95171</t>
  </si>
  <si>
    <t>зерно и семена зернобобовых культур 
(стр.95181+ 95182+ 95183+ 95184)</t>
  </si>
  <si>
    <t>95180</t>
  </si>
  <si>
    <t>из них:
зерно и семена овощной фасоли</t>
  </si>
  <si>
    <t>95181</t>
  </si>
  <si>
    <t>зерно и семена овощного гороха</t>
  </si>
  <si>
    <t>95182</t>
  </si>
  <si>
    <t>зерно и семена зеленых бобовых овощей</t>
  </si>
  <si>
    <t>95183</t>
  </si>
  <si>
    <t>зерно и семена прочих зернобобовых культур</t>
  </si>
  <si>
    <t>95184</t>
  </si>
  <si>
    <t>Зерно нешелушеного риса</t>
  </si>
  <si>
    <t>95200</t>
  </si>
  <si>
    <t>Семена масличных культур для посева и переработки
(стр.95310+ 95320+ 95330+ 95390)</t>
  </si>
  <si>
    <t>95300</t>
  </si>
  <si>
    <t>в том числе: 
бобы соевые (соя)</t>
  </si>
  <si>
    <t>95310</t>
  </si>
  <si>
    <t>семена рапса (озимого и ярового)</t>
  </si>
  <si>
    <t>95320</t>
  </si>
  <si>
    <t>семена подсолнечника (для посева и переработки)</t>
  </si>
  <si>
    <t>95330</t>
  </si>
  <si>
    <t>из них:
оригинальные и элитные семена подсолнечника </t>
  </si>
  <si>
    <t>95331</t>
  </si>
  <si>
    <t>семена подсолнечника родительских форм гибридов и гибридов первого поколения F1</t>
  </si>
  <si>
    <t>95332</t>
  </si>
  <si>
    <t>семена прочих масличных культур, 
не включенные в другие группировки 
(в том числе лен-кудряш (масличный), рыжик)</t>
  </si>
  <si>
    <t>95390</t>
  </si>
  <si>
    <t>Овощи и культуры бахчевые, корнеплоды и клубнеплоды
(стр.95410+ 95420+ 95430+ 95450+ 95460+ 95470+ 95490)</t>
  </si>
  <si>
    <t>95400</t>
  </si>
  <si>
    <t>в том числе: 
овощи открытого грунта (кроме семян)</t>
  </si>
  <si>
    <t>95410</t>
  </si>
  <si>
    <t>овощи защищенного грунта</t>
  </si>
  <si>
    <t>95420</t>
  </si>
  <si>
    <t>из них: 
огурцы</t>
  </si>
  <si>
    <t>95421</t>
  </si>
  <si>
    <t>95422</t>
  </si>
  <si>
    <t>95423</t>
  </si>
  <si>
    <t>семена (маточники) овощных культур</t>
  </si>
  <si>
    <t>95430</t>
  </si>
  <si>
    <t>из них: 
гибриды капусты первого поколения F1</t>
  </si>
  <si>
    <t>95431</t>
  </si>
  <si>
    <t>95432</t>
  </si>
  <si>
    <t>95433</t>
  </si>
  <si>
    <t>95434</t>
  </si>
  <si>
    <t>95435</t>
  </si>
  <si>
    <t>95436</t>
  </si>
  <si>
    <t>95437</t>
  </si>
  <si>
    <t>95438</t>
  </si>
  <si>
    <t>95439</t>
  </si>
  <si>
    <t>95440</t>
  </si>
  <si>
    <t>картофель </t>
  </si>
  <si>
    <t>95450</t>
  </si>
  <si>
    <t>из него: 
картофель семенной оригинальный</t>
  </si>
  <si>
    <t>95451</t>
  </si>
  <si>
    <t>95452</t>
  </si>
  <si>
    <t>корнеплоды сахарной свеклы (товарной) 
в физическом весе</t>
  </si>
  <si>
    <t>95460</t>
  </si>
  <si>
    <t>из них: 
родительские формы гибридов сахарной свеклы 
(товарной)</t>
  </si>
  <si>
    <t>95461</t>
  </si>
  <si>
    <t>гибриды первого поколения F1 сахарной свеклы 
(товарной)</t>
  </si>
  <si>
    <t>95462</t>
  </si>
  <si>
    <t>СПРАВОЧНО: из строки 95460 - корнеплоды сахарной свеклы в зачетном весе</t>
  </si>
  <si>
    <t>95463</t>
  </si>
  <si>
    <t>продовольственные бахчевые культуры (арбузы, дыни)</t>
  </si>
  <si>
    <t>95470</t>
  </si>
  <si>
    <t>прочие овощные культуры, корнеплоды столовые и клубнеплоды на продовольственные цели, не включенные в другие группировки</t>
  </si>
  <si>
    <t>95490</t>
  </si>
  <si>
    <t>Форма № 9-АПК с.14</t>
  </si>
  <si>
    <t>Семена, соломка и треста волокнистых прядильных культур
(стр.95510+ 95520+ 95530+ 95540+ 95550+ 95560+ 95590)</t>
  </si>
  <si>
    <t>95500</t>
  </si>
  <si>
    <t>в том числе: 
семена льна-долгунца</t>
  </si>
  <si>
    <t>95510</t>
  </si>
  <si>
    <t>соломка льна-долгунца</t>
  </si>
  <si>
    <t>95520</t>
  </si>
  <si>
    <t>в пересчете на волокно (льноволокно)</t>
  </si>
  <si>
    <t>95521</t>
  </si>
  <si>
    <t>95530</t>
  </si>
  <si>
    <t>95531</t>
  </si>
  <si>
    <t>95540</t>
  </si>
  <si>
    <t>соломка конопли</t>
  </si>
  <si>
    <t>95550</t>
  </si>
  <si>
    <t>в пересчете на волокно (пеньковолокно)</t>
  </si>
  <si>
    <t>95551</t>
  </si>
  <si>
    <t>95560</t>
  </si>
  <si>
    <t>95561</t>
  </si>
  <si>
    <t>продукция прочих волокнистых прядильных культур, 
не включенные в другие группировки (хлопчатник, джут)</t>
  </si>
  <si>
    <t>95590</t>
  </si>
  <si>
    <t>Растительные корма 
(стр.95610+ 95620+ 95630+ 95640+ 95650)</t>
  </si>
  <si>
    <t>95600</t>
  </si>
  <si>
    <t>в том числе: 
зеленый корм</t>
  </si>
  <si>
    <t>95610</t>
  </si>
  <si>
    <t>95620</t>
  </si>
  <si>
    <t>95630</t>
  </si>
  <si>
    <t>95640</t>
  </si>
  <si>
    <t>прочие растительные корма</t>
  </si>
  <si>
    <t>95650</t>
  </si>
  <si>
    <t>Продукция (листья, стебли, бобы, зерна) выращивания культур для производства напитков, пряностей, а также используемых в парфюмерии и фармации
(стр.95710+ 95720+ 95790)</t>
  </si>
  <si>
    <t>95700</t>
  </si>
  <si>
    <t>в том числе:
листья чая</t>
  </si>
  <si>
    <t>95710</t>
  </si>
  <si>
    <t>95720</t>
  </si>
  <si>
    <t>прочая продукция</t>
  </si>
  <si>
    <t>95790</t>
  </si>
  <si>
    <t>из нее: 
лекарственные культуры:</t>
  </si>
  <si>
    <t>95791</t>
  </si>
  <si>
    <t>95792</t>
  </si>
  <si>
    <t>95793</t>
  </si>
  <si>
    <t>эфиромасличные культуры травянистые однолетние и двулетние:</t>
  </si>
  <si>
    <t>95794</t>
  </si>
  <si>
    <t>95795</t>
  </si>
  <si>
    <t>95796</t>
  </si>
  <si>
    <t>Продукция плодовых и ягодных многолетних насаждений (плоды, фрукты и ягоды многолетних насаждений и виноград) и питомников многолетних насаждений
(стр.95810+ 95820+ 95830+ 95840+ 95850+ 95860+ 95870+ 95880)</t>
  </si>
  <si>
    <t>95800</t>
  </si>
  <si>
    <t>в том числе: 
виноград</t>
  </si>
  <si>
    <t>95810</t>
  </si>
  <si>
    <t>95820</t>
  </si>
  <si>
    <t>95830</t>
  </si>
  <si>
    <t>плоды семечковых и косточковых культур</t>
  </si>
  <si>
    <t>95840</t>
  </si>
  <si>
    <t>из них: яблоки</t>
  </si>
  <si>
    <t>95841</t>
  </si>
  <si>
    <t>ягоды и плоды кустарниковых ягодных растений</t>
  </si>
  <si>
    <t>95850</t>
  </si>
  <si>
    <t>95851</t>
  </si>
  <si>
    <t>95852</t>
  </si>
  <si>
    <t>95860</t>
  </si>
  <si>
    <t>95870</t>
  </si>
  <si>
    <t>продукция питомников плодовых и ягодных насаждений (стр.95881+ 95882+ 95883+ 95884+ 95885)</t>
  </si>
  <si>
    <t>95880</t>
  </si>
  <si>
    <t>из нее: 
саженцы семечковых культур, тыс.шт</t>
  </si>
  <si>
    <t>95881</t>
  </si>
  <si>
    <t>95882</t>
  </si>
  <si>
    <t>95883</t>
  </si>
  <si>
    <t>95884</t>
  </si>
  <si>
    <t>прочая продукция питомников плодовых и ягодных насаждений</t>
  </si>
  <si>
    <t>95885</t>
  </si>
  <si>
    <t>Прочая продукция растениеводства</t>
  </si>
  <si>
    <t>95900</t>
  </si>
  <si>
    <t>в том числе:
грибы (защищенного грунта)</t>
  </si>
  <si>
    <t>95910</t>
  </si>
  <si>
    <t>рассада овощных культур, тыс.шт</t>
  </si>
  <si>
    <t>95930</t>
  </si>
  <si>
    <t>цветы срезаные, тыс. шт</t>
  </si>
  <si>
    <t>95940</t>
  </si>
  <si>
    <t>95950</t>
  </si>
  <si>
    <t>95960</t>
  </si>
  <si>
    <t>Руководитель</t>
  </si>
  <si>
    <t>(подпись)</t>
  </si>
  <si>
    <t>(расшифровка подписи)</t>
  </si>
  <si>
    <t>Главный бухгалтер</t>
  </si>
  <si>
    <t>(при наличии)</t>
  </si>
</sst>
</file>

<file path=xl/styles.xml><?xml version="1.0" encoding="utf-8"?>
<styleSheet xmlns="http://schemas.openxmlformats.org/spreadsheetml/2006/main">
  <numFmts count="2">
    <numFmt numFmtId="50" formatCode=""/>
    <numFmt numFmtId="51" formatCode="[=0]&quot;-&quot;"/>
  </numFmts>
  <fonts count="12">
    <font>
      <name val="Arial"/>
      <sz val="8"/>
    </font>
    <font>
      <name val="Times New Roman"/>
      <charset val="0"/>
      <family val="0"/>
      <b val="false"/>
      <i val="false"/>
      <strike val="false"/>
      <sz val="10"/>
      <u val="none"/>
    </font>
    <font>
      <name val="Times New Roman"/>
      <charset val="0"/>
      <family val="0"/>
      <b val="true"/>
      <i val="false"/>
      <strike val="false"/>
      <sz val="12"/>
      <u val="none"/>
    </font>
    <font>
      <name val="Times New Roman"/>
      <charset val="0"/>
      <family val="0"/>
      <b val="true"/>
      <i val="false"/>
      <strike val="false"/>
      <sz val="10"/>
      <u val="none"/>
    </font>
    <font>
      <name val="Times New Roman"/>
      <charset val="0"/>
      <family val="0"/>
      <b val="false"/>
      <i val="false"/>
      <strike val="false"/>
      <sz val="9"/>
      <u val="none"/>
    </font>
    <font>
      <name val="Times New Roman"/>
      <charset val="0"/>
      <family val="0"/>
      <b val="true"/>
      <i val="false"/>
      <strike val="false"/>
      <sz val="11"/>
      <u val="none"/>
    </font>
    <font>
      <name val="Times New Roman"/>
      <charset val="0"/>
      <family val="0"/>
      <b val="false"/>
      <i val="true"/>
      <strike val="false"/>
      <sz val="8"/>
      <u val="none"/>
    </font>
    <font>
      <name val="Times New Roman"/>
      <charset val="0"/>
      <family val="0"/>
      <b val="false"/>
      <i val="true"/>
      <strike val="false"/>
      <sz val="10"/>
      <u val="none"/>
    </font>
    <font>
      <name val="Arial"/>
      <charset val="0"/>
      <family val="2"/>
      <b val="false"/>
      <i val="false"/>
      <strike val="false"/>
      <sz val="8"/>
      <u val="none"/>
    </font>
    <font>
      <name val="Times New Roman"/>
      <charset val="0"/>
      <family val="0"/>
      <b val="false"/>
      <i val="false"/>
      <strike val="false"/>
      <sz val="8"/>
      <u val="none"/>
    </font>
    <font>
      <name val="Times New Roman"/>
      <charset val="0"/>
      <family val="0"/>
      <b val="false"/>
      <i val="false"/>
      <strike val="false"/>
      <color rgb="000000"/>
      <sz val="10"/>
      <u val="none"/>
    </font>
    <font>
      <name val="Times New Roman"/>
      <charset val="0"/>
      <family val="0"/>
      <b val="false"/>
      <i val="true"/>
      <strike val="false"/>
      <color rgb="000000"/>
      <sz val="8"/>
      <u val="none"/>
    </font>
  </fonts>
  <fills count="9">
    <fill>
      <patternFill patternType="none"/>
    </fill>
    <fill>
      <patternFill patternType="gray125"/>
    </fill>
    <fill>
      <patternFill patternType="solid">
        <fgColor rgb="FFFFFF"/>
        <bgColor auto="true"/>
      </patternFill>
    </fill>
    <fill>
      <patternFill patternType="solid">
        <fgColor rgb="C0DBBF"/>
        <bgColor auto="true"/>
      </patternFill>
    </fill>
    <fill>
      <patternFill patternType="solid">
        <fgColor rgb="FFFEBF"/>
        <bgColor auto="true"/>
      </patternFill>
    </fill>
    <fill>
      <patternFill patternType="solid">
        <fgColor rgb="FACC1F"/>
        <bgColor auto="true"/>
      </patternFill>
    </fill>
    <fill>
      <patternFill patternType="solid">
        <fgColor rgb="C0DCBF"/>
        <bgColor auto="true"/>
      </patternFill>
    </fill>
    <fill>
      <patternFill patternType="solid">
        <fgColor rgb="FFFFBF"/>
        <bgColor auto="true"/>
      </patternFill>
    </fill>
    <fill>
      <patternFill patternType="solid">
        <fgColor rgb="C0DBC0"/>
        <bgColor auto="true"/>
      </patternFill>
    </fill>
  </fills>
  <borders count="64">
    <border>
      <left/>
      <right/>
      <top/>
      <bottom/>
      <diagonal/>
    </border>
    <border>
      <left style="none">
        <color rgb="000000"/>
      </left>
      <right style="none">
        <color rgb="000000"/>
      </right>
      <top style="none">
        <color rgb="000000"/>
      </top>
      <bottom style="none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medium">
        <color rgb="000000"/>
      </left>
      <right style="medium">
        <color rgb="000000"/>
      </right>
      <top style="medium">
        <color rgb="000000"/>
      </top>
      <bottom style="thin">
        <color rgb="000000"/>
      </bottom>
      <diagonal/>
    </border>
    <border>
      <left style="medium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medium">
        <color rgb="000000"/>
      </right>
      <top style="thin">
        <color rgb="000000"/>
      </top>
      <bottom style="thin">
        <color rgb="000000"/>
      </bottom>
      <diagonal/>
    </border>
    <border>
      <left/>
      <right/>
      <top/>
      <bottom style="thin">
        <color rgb="000000"/>
      </bottom>
      <diagonal/>
    </border>
    <border>
      <left style="medium">
        <color rgb="000000"/>
      </left>
      <right style="medium">
        <color rgb="000000"/>
      </right>
      <top style="thin">
        <color rgb="000000"/>
      </top>
      <bottom style="thin">
        <color rgb="000000"/>
      </bottom>
      <diagonal/>
    </border>
    <border>
      <left style="none">
        <color rgb="000000"/>
      </left>
      <right/>
      <top style="none">
        <color rgb="000000"/>
      </top>
      <bottom style="thin">
        <color rgb="000000"/>
      </bottom>
      <diagonal/>
    </border>
    <border>
      <left style="medium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medium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/>
      <top/>
      <bottom style="thin">
        <color rgb="000000"/>
      </bottom>
      <diagonal/>
    </border>
    <border>
      <left/>
      <right style="thin">
        <color rgb="000000"/>
      </right>
      <top/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/>
      <diagonal/>
    </border>
    <border>
      <left style="thin">
        <color rgb="000000"/>
      </left>
      <right style="thin">
        <color rgb="000000"/>
      </right>
      <top/>
      <bottom style="thin">
        <color rgb="000000"/>
      </bottom>
      <diagonal/>
    </border>
    <border>
      <left style="medium">
        <color rgb="000000"/>
      </left>
      <right style="thin">
        <color rgb="000000"/>
      </right>
      <top style="medium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medium">
        <color rgb="000000"/>
      </top>
      <bottom style="thin">
        <color rgb="000000"/>
      </bottom>
      <diagonal/>
    </border>
    <border>
      <left style="thin">
        <color rgb="000000"/>
      </left>
      <right style="medium">
        <color rgb="000000"/>
      </right>
      <top style="medium">
        <color rgb="000000"/>
      </top>
      <bottom style="thin">
        <color rgb="000000"/>
      </bottom>
      <diagonal/>
    </border>
    <border>
      <left style="thin">
        <color rgb="000000"/>
      </left>
      <right/>
      <top style="thin">
        <color rgb="000000"/>
      </top>
      <bottom/>
      <diagonal/>
    </border>
    <border>
      <left style="medium">
        <color rgb="000000"/>
      </left>
      <right/>
      <top style="thin">
        <color rgb="000000"/>
      </top>
      <bottom style="thin">
        <color rgb="000000"/>
      </bottom>
      <diagonal/>
    </border>
    <border>
      <left style="none">
        <color rgb="000000"/>
      </left>
      <right style="medium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medium">
        <color rgb="000000"/>
      </left>
      <right style="thin">
        <color rgb="000000"/>
      </right>
      <top style="medium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medium">
        <color rgb="000000"/>
      </top>
      <bottom style="medium">
        <color rgb="000000"/>
      </bottom>
      <diagonal/>
    </border>
    <border>
      <left style="thin">
        <color rgb="000000"/>
      </left>
      <right style="medium">
        <color rgb="000000"/>
      </right>
      <top style="medium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/>
      <bottom/>
      <diagonal/>
    </border>
    <border>
      <left style="medium">
        <color rgb="000000"/>
      </left>
      <right style="thin">
        <color rgb="000000"/>
      </right>
      <top/>
      <bottom style="thin">
        <color rgb="000000"/>
      </bottom>
      <diagonal/>
    </border>
    <border>
      <left style="medium">
        <color rgb="000000"/>
      </left>
      <right style="thin">
        <color rgb="000000"/>
      </right>
      <top style="medium">
        <color rgb="000000"/>
      </top>
      <bottom/>
      <diagonal/>
    </border>
    <border>
      <left style="thin">
        <color rgb="000000"/>
      </left>
      <right style="thin">
        <color rgb="000000"/>
      </right>
      <top style="medium">
        <color rgb="000000"/>
      </top>
      <bottom/>
      <diagonal/>
    </border>
    <border>
      <left style="thin">
        <color rgb="000000"/>
      </left>
      <right style="medium">
        <color rgb="000000"/>
      </right>
      <top/>
      <bottom style="thin">
        <color rgb="000000"/>
      </bottom>
      <diagonal/>
    </border>
    <border>
      <left style="thin">
        <color rgb="000000"/>
      </left>
      <right style="medium">
        <color rgb="000000"/>
      </right>
      <top style="medium">
        <color rgb="000000"/>
      </top>
      <bottom/>
      <diagonal/>
    </border>
    <border>
      <left style="medium">
        <color rgb="000000"/>
      </left>
      <right style="thin">
        <color rgb="000000"/>
      </right>
      <top style="thin">
        <color rgb="000000"/>
      </top>
      <bottom/>
      <diagonal/>
    </border>
    <border>
      <left style="thin">
        <color rgb="000000"/>
      </left>
      <right style="medium">
        <color rgb="000000"/>
      </right>
      <top style="thin">
        <color rgb="000000"/>
      </top>
      <bottom/>
      <diagonal/>
    </border>
    <border>
      <left style="medium">
        <color rgb="000000"/>
      </left>
      <right style="thin">
        <color rgb="000000"/>
      </right>
      <top/>
      <bottom style="medium">
        <color rgb="000000"/>
      </bottom>
      <diagonal/>
    </border>
    <border>
      <left style="thin">
        <color rgb="000000"/>
      </left>
      <right style="thin">
        <color rgb="000000"/>
      </right>
      <top/>
      <bottom style="medium">
        <color rgb="000000"/>
      </bottom>
      <diagonal/>
    </border>
    <border>
      <left style="thin">
        <color rgb="000000"/>
      </left>
      <right style="medium">
        <color rgb="000000"/>
      </right>
      <top/>
      <bottom style="medium">
        <color rgb="000000"/>
      </bottom>
      <diagonal/>
    </border>
    <border>
      <left style="medium">
        <color rgb="000000"/>
      </left>
      <right style="thin">
        <color rgb="000000"/>
      </right>
      <top/>
      <bottom/>
      <diagonal/>
    </border>
    <border>
      <left style="thin">
        <color rgb="000000"/>
      </left>
      <right style="medium">
        <color rgb="000000"/>
      </right>
      <top/>
      <bottom/>
      <diagonal/>
    </border>
    <border>
      <left style="thin">
        <color rgb="000000"/>
      </left>
      <right style="medium">
        <color rgb="000000"/>
      </right>
      <top style="thin">
        <color rgb="000000"/>
      </top>
      <bottom style="none">
        <color rgb="000000"/>
      </bottom>
      <diagonal/>
    </border>
    <border>
      <left style="medium">
        <color rgb="000000"/>
      </left>
      <right/>
      <top/>
      <bottom style="thin">
        <color rgb="000000"/>
      </bottom>
      <diagonal/>
    </border>
    <border>
      <left style="medium">
        <color rgb="000000"/>
      </left>
      <right/>
      <top style="thin">
        <color rgb="000000"/>
      </top>
      <bottom/>
      <diagonal/>
    </border>
    <border>
      <left style="thin">
        <color rgb="000000"/>
      </left>
      <right/>
      <top/>
      <bottom/>
      <diagonal/>
    </border>
    <border>
      <left style="medium">
        <color rgb="000000"/>
      </left>
      <right/>
      <top/>
      <bottom/>
      <diagonal/>
    </border>
    <border>
      <left style="medium">
        <color rgb="000000"/>
      </left>
      <right/>
      <top/>
      <bottom style="medium">
        <color rgb="000000"/>
      </bottom>
      <diagonal/>
    </border>
    <border>
      <left style="thin">
        <color rgb="000000"/>
      </left>
      <right/>
      <top/>
      <bottom style="medium">
        <color rgb="000000"/>
      </bottom>
      <diagonal/>
    </border>
    <border>
      <left style="thin">
        <color rgb="000000"/>
      </left>
      <right style="none">
        <color rgb="000000"/>
      </right>
      <top style="thin">
        <color rgb="000000"/>
      </top>
      <bottom/>
      <diagonal/>
    </border>
    <border>
      <left style="medium">
        <color rgb="000000"/>
      </left>
      <right/>
      <top style="medium">
        <color rgb="000000"/>
      </top>
      <bottom style="thin">
        <color rgb="000000"/>
      </bottom>
      <diagonal/>
    </border>
    <border>
      <left/>
      <right/>
      <top style="medium">
        <color rgb="000000"/>
      </top>
      <bottom style="thin">
        <color rgb="000000"/>
      </bottom>
      <diagonal/>
    </border>
    <border>
      <left/>
      <right style="medium">
        <color rgb="000000"/>
      </right>
      <top style="medium">
        <color rgb="000000"/>
      </top>
      <bottom style="thin">
        <color rgb="000000"/>
      </bottom>
      <diagonal/>
    </border>
    <border>
      <left/>
      <right/>
      <top style="thin">
        <color rgb="000000"/>
      </top>
      <bottom style="thin">
        <color rgb="000000"/>
      </bottom>
      <diagonal/>
    </border>
    <border>
      <left/>
      <right style="medium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none">
        <color rgb="000000"/>
      </bottom>
      <diagonal/>
    </border>
    <border>
      <left style="thin">
        <color rgb="000000"/>
      </left>
      <right style="thin">
        <color rgb="000000"/>
      </right>
      <top style="none">
        <color rgb="000000"/>
      </top>
      <bottom style="thin">
        <color rgb="000000"/>
      </bottom>
      <diagonal/>
    </border>
    <border>
      <left style="thin">
        <color rgb="000000"/>
      </left>
      <right style="none">
        <color rgb="000000"/>
      </right>
      <top/>
      <bottom style="thin">
        <color rgb="000000"/>
      </bottom>
      <diagonal/>
    </border>
    <border>
      <left/>
      <right style="medium">
        <color rgb="000000"/>
      </right>
      <top/>
      <bottom/>
      <diagonal/>
    </border>
    <border>
      <left/>
      <right style="thin">
        <color rgb="000000"/>
      </right>
      <top/>
      <bottom/>
      <diagonal/>
    </border>
    <border>
      <left/>
      <right style="none">
        <color rgb="000000"/>
      </right>
      <top/>
      <bottom style="none">
        <color rgb="000000"/>
      </bottom>
      <diagonal/>
    </border>
    <border>
      <left style="thin">
        <color rgb="000000"/>
      </left>
      <right/>
      <top style="medium">
        <color rgb="000000"/>
      </top>
      <bottom style="thin">
        <color rgb="000000"/>
      </bottom>
      <diagonal/>
    </border>
    <border>
      <left style="thin">
        <color rgb="000000"/>
      </left>
      <right/>
      <top style="thin">
        <color rgb="000000"/>
      </top>
      <bottom style="medium">
        <color rgb="000000"/>
      </bottom>
      <diagonal/>
    </border>
    <border>
      <left style="thin">
        <color rgb="000000"/>
      </left>
      <right/>
      <top style="thin">
        <color rgb="000000"/>
      </top>
      <bottom style="thin">
        <color rgb="000000"/>
      </bottom>
      <diagonal/>
    </border>
    <border>
      <left style="thin">
        <color rgb="000000"/>
      </left>
      <right style="none">
        <color rgb="000000"/>
      </right>
      <top style="medium">
        <color rgb="000000"/>
      </top>
      <bottom style="thin">
        <color rgb="000000"/>
      </bottom>
      <diagonal/>
    </border>
    <border>
      <left/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none">
        <color rgb="000000"/>
      </left>
      <right style="none">
        <color rgb="000000"/>
      </right>
      <top style="none">
        <color rgb="000000"/>
      </top>
      <bottom style="thin">
        <color rgb="000000"/>
      </bottom>
      <diagonal/>
    </border>
    <border>
      <left style="none">
        <color rgb="000000"/>
      </left>
      <right style="none">
        <color rgb="000000"/>
      </right>
      <top style="thin">
        <color rgb="000000"/>
      </top>
      <bottom style="none">
        <color rgb="000000"/>
      </bottom>
      <diagonal/>
    </border>
  </borders>
  <cellStyleXfs count="1">
    <xf numFmtId="0" fontId="0" fillId="0" borderId="0"/>
  </cellStyleXfs>
  <cellXfs count="267">
    <xf/>
    <xf fontId="1" applyFont="true" applyAlignment="true">
      <alignment horizontal="left"/>
    </xf>
    <xf fontId="1" borderId="1" applyFont="true" applyBorder="true" applyAlignment="true">
      <alignment horizontal="left"/>
    </xf>
    <xf fontId="2" applyFont="true" applyAlignment="true">
      <alignment horizontal="left"/>
    </xf>
    <xf fontId="1" borderId="1" applyFont="true" applyBorder="true" applyAlignment="true">
      <alignment horizontal="left" vertical="bottom" wrapText="1"/>
    </xf>
    <xf fontId="2" applyFont="true" applyAlignment="true">
      <alignment horizontal="center" vertical="center" wrapText="1"/>
    </xf>
    <xf fontId="1" borderId="2" applyFont="true" applyBorder="true" applyAlignment="true">
      <alignment horizontal="center" vertical="top" wrapText="1"/>
    </xf>
    <xf fontId="3" applyFont="true" applyAlignment="true">
      <alignment horizontal="right" vertical="center" wrapText="0"/>
    </xf>
    <xf fontId="1" borderId="3" applyFont="true" applyBorder="true" applyAlignment="true">
      <alignment horizontal="center" vertical="top" wrapText="1"/>
    </xf>
    <xf fontId="1" applyFont="true" applyAlignment="true">
      <alignment horizontal="right" vertical="center" wrapText="0"/>
    </xf>
    <xf fontId="1" borderId="4" applyFont="true" applyBorder="true" applyAlignment="true">
      <alignment horizontal="center" vertical="top" wrapText="1"/>
    </xf>
    <xf fontId="1" borderId="5" applyFont="true" applyBorder="true" applyAlignment="true">
      <alignment horizontal="center" vertical="top" wrapText="1"/>
    </xf>
    <xf fontId="1" applyFont="true" applyAlignment="true">
      <alignment horizontal="left" vertical="center" wrapText="1"/>
    </xf>
    <xf fontId="1" borderId="6" applyFont="true" applyBorder="true" applyAlignment="true">
      <alignment horizontal="center" vertical="bottom" wrapText="1"/>
    </xf>
    <xf fontId="1" borderId="7" applyFont="true" applyBorder="true" applyAlignment="true">
      <alignment horizontal="center" vertical="bottom" wrapText="1"/>
    </xf>
    <xf fontId="1" borderId="8" applyFont="true" applyBorder="true" applyAlignment="true">
      <alignment horizontal="center" vertical="bottom" wrapText="1"/>
    </xf>
    <xf fontId="1" applyFont="true" applyAlignment="true">
      <alignment horizontal="right" vertical="center" wrapText="1"/>
    </xf>
    <xf fontId="1" borderId="9" applyFont="true" applyBorder="true" applyAlignment="true">
      <alignment horizontal="center" vertical="bottom" wrapText="1"/>
    </xf>
    <xf fontId="1" borderId="10" applyFont="true" applyBorder="true" applyAlignment="true">
      <alignment horizontal="center" vertical="bottom" wrapText="1"/>
    </xf>
    <xf fontId="4" borderId="6" applyFont="true" applyBorder="true" applyAlignment="true">
      <alignment horizontal="left"/>
    </xf>
    <xf fontId="5" applyFont="true" applyAlignment="true">
      <alignment horizontal="left"/>
    </xf>
    <xf fontId="5" applyFont="true" applyAlignment="true">
      <alignment horizontal="center" vertical="center"/>
    </xf>
    <xf fontId="1" applyFont="true" applyAlignment="true">
      <alignment horizontal="left" vertical="bottom" wrapText="1"/>
    </xf>
    <xf fontId="1" borderId="11" applyFont="true" applyBorder="true" applyAlignment="true">
      <alignment horizontal="center" vertical="center" wrapText="1"/>
    </xf>
    <xf fontId="1" borderId="12" applyFont="true" applyBorder="true" applyAlignment="true">
      <alignment horizontal="center" vertical="center" wrapText="1"/>
    </xf>
    <xf fontId="1" borderId="13" applyFont="true" applyBorder="true" applyAlignment="true">
      <alignment horizontal="center" vertical="center" wrapText="1"/>
    </xf>
    <xf fontId="1" borderId="14" applyFont="true" applyBorder="true" applyAlignment="true">
      <alignment horizontal="center" vertical="center" wrapText="1"/>
    </xf>
    <xf fontId="1" borderId="2" applyFont="true" applyBorder="true" applyAlignment="true">
      <alignment horizontal="center" vertical="center" wrapText="1"/>
    </xf>
    <xf fontId="4" borderId="2" applyFont="true" applyBorder="true" applyAlignment="true">
      <alignment horizontal="center" vertical="center" wrapText="1"/>
    </xf>
    <xf fontId="6" applyFont="true" applyAlignment="true">
      <alignment horizontal="center" vertical="center"/>
    </xf>
    <xf fontId="6" borderId="2" applyFont="true" applyBorder="true" applyAlignment="true">
      <alignment horizontal="center" vertical="center" wrapText="1"/>
    </xf>
    <xf fontId="6" borderId="2" applyFont="true" applyBorder="true" applyAlignment="true">
      <alignment horizontal="center" vertical="center"/>
    </xf>
    <xf fontId="3" applyFont="true" applyAlignment="true">
      <alignment horizontal="left"/>
    </xf>
    <xf fontId="3" fillId="2" borderId="2" applyFont="true" applyFill="true" applyBorder="true" applyAlignment="true">
      <alignment horizontal="left" wrapText="1"/>
    </xf>
    <xf fontId="3" borderId="15" applyFont="true" applyBorder="true" applyAlignment="true">
      <alignment horizontal="center" vertical="center"/>
    </xf>
    <xf numFmtId="51" fontId="3" fillId="3" borderId="16" applyNumberFormat="true" applyFont="true" applyFill="true" applyBorder="true" applyAlignment="true">
      <alignment horizontal="right" vertical="bottom" wrapText="1"/>
    </xf>
    <xf numFmtId="51" fontId="3" fillId="3" borderId="17" applyNumberFormat="true" applyFont="true" applyFill="true" applyBorder="true" applyAlignment="true">
      <alignment horizontal="right" vertical="bottom" wrapText="1"/>
    </xf>
    <xf fontId="1" fillId="2" borderId="2" applyFont="true" applyFill="true" applyBorder="true" applyAlignment="true">
      <alignment horizontal="left" wrapText="1"/>
    </xf>
    <xf fontId="1" borderId="4" applyFont="true" applyBorder="true" applyAlignment="true">
      <alignment horizontal="center" vertical="center"/>
    </xf>
    <xf numFmtId="51" fontId="1" fillId="3" borderId="2" applyNumberFormat="true" applyFont="true" applyFill="true" applyBorder="true" applyAlignment="true">
      <alignment horizontal="right" vertical="bottom" wrapText="1"/>
    </xf>
    <xf numFmtId="51" fontId="1" fillId="3" borderId="5" applyNumberFormat="true" applyFont="true" applyFill="true" applyBorder="true" applyAlignment="true">
      <alignment horizontal="right" vertical="bottom" wrapText="1"/>
    </xf>
    <xf fontId="1" fillId="2" borderId="2" applyFont="true" applyFill="true" applyBorder="true" applyAlignment="true">
      <alignment horizontal="left" wrapText="1" indent="2"/>
    </xf>
    <xf numFmtId="51" fontId="1" fillId="4" borderId="2" applyNumberFormat="true" applyFont="true" applyFill="true" applyBorder="true" applyAlignment="true">
      <alignment horizontal="right" wrapText="1"/>
    </xf>
    <xf numFmtId="51" fontId="1" fillId="4" borderId="5" applyNumberFormat="true" applyFont="true" applyFill="true" applyBorder="true" applyAlignment="true">
      <alignment horizontal="right" wrapText="1"/>
    </xf>
    <xf fontId="1" fillId="2" borderId="2" applyFont="true" applyFill="true" applyBorder="true" applyAlignment="true">
      <alignment horizontal="left" wrapText="1" indent="4"/>
    </xf>
    <xf fontId="7" fillId="2" borderId="2" applyFont="true" applyFill="true" applyBorder="true" applyAlignment="true">
      <alignment horizontal="left" wrapText="1" indent="2"/>
    </xf>
    <xf fontId="5" fillId="2" borderId="18" applyFont="true" applyFill="true" applyBorder="true" applyAlignment="true">
      <alignment horizontal="left" wrapText="1"/>
    </xf>
    <xf fontId="1" borderId="19" applyFont="true" applyBorder="true" applyAlignment="true">
      <alignment horizontal="center" vertical="center"/>
    </xf>
    <xf fontId="1" borderId="20" applyFont="true" applyBorder="true" applyAlignment="true">
      <alignment horizontal="center" vertical="center" wrapText="1"/>
    </xf>
    <xf fontId="1" borderId="2" applyFont="true" applyBorder="true" applyAlignment="true">
      <alignment horizontal="left" wrapText="1" indent="2"/>
    </xf>
    <xf fontId="1" borderId="9" applyFont="true" applyBorder="true" applyAlignment="true">
      <alignment horizontal="center" vertical="center"/>
    </xf>
    <xf numFmtId="51" fontId="1" fillId="3" borderId="21" applyNumberFormat="true" applyFont="true" applyFill="true" applyBorder="true" applyAlignment="true">
      <alignment horizontal="right" vertical="bottom" wrapText="1"/>
    </xf>
    <xf numFmtId="51" fontId="1" fillId="4" borderId="21" applyNumberFormat="true" applyFont="true" applyFill="true" applyBorder="true" applyAlignment="true">
      <alignment horizontal="right" wrapText="1"/>
    </xf>
    <xf numFmtId="51" fontId="1" fillId="4" borderId="10" applyNumberFormat="true" applyFont="true" applyFill="true" applyBorder="true" applyAlignment="true">
      <alignment horizontal="right" wrapText="1"/>
    </xf>
    <xf fontId="5" applyFont="true" applyAlignment="true">
      <alignment horizontal="left" wrapText="1"/>
    </xf>
    <xf fontId="1" borderId="22" applyFont="true" applyBorder="true" applyAlignment="true">
      <alignment horizontal="center" vertical="center"/>
    </xf>
    <xf numFmtId="51" fontId="1" fillId="4" borderId="23" applyNumberFormat="true" applyFont="true" applyFill="true" applyBorder="true" applyAlignment="true">
      <alignment horizontal="right" wrapText="1"/>
    </xf>
    <xf numFmtId="51" fontId="1" fillId="4" borderId="24" applyNumberFormat="true" applyFont="true" applyFill="true" applyBorder="true" applyAlignment="true">
      <alignment horizontal="right" wrapText="1"/>
    </xf>
    <xf applyAlignment="true">
      <alignment horizontal="left"/>
    </xf>
    <xf fontId="9" applyFont="true" applyAlignment="true">
      <alignment horizontal="left" wrapText="0"/>
    </xf>
    <xf fontId="9" applyFont="true" applyAlignment="true">
      <alignment horizontal="right" wrapText="0"/>
    </xf>
    <xf fontId="5" applyFont="true" applyAlignment="true">
      <alignment horizontal="center" vertical="center" wrapText="1"/>
    </xf>
    <xf fontId="1" applyFont="true" applyAlignment="true">
      <alignment horizontal="left" wrapText="1"/>
    </xf>
    <xf fontId="1" fillId="2" borderId="2" applyFont="true" applyFill="true" applyBorder="true" applyAlignment="true">
      <alignment horizontal="center" vertical="center" wrapText="1"/>
    </xf>
    <xf fontId="1" fillId="2" borderId="25" applyFont="true" applyFill="true" applyBorder="true" applyAlignment="true">
      <alignment horizontal="center" vertical="center" wrapText="1"/>
    </xf>
    <xf fontId="1" fillId="2" borderId="14" applyFont="true" applyFill="true" applyBorder="true" applyAlignment="true">
      <alignment horizontal="center" vertical="center" wrapText="1"/>
    </xf>
    <xf fontId="1" fillId="2" borderId="13" applyFont="true" applyFill="true" applyBorder="true" applyAlignment="true">
      <alignment horizontal="center" vertical="center" wrapText="1"/>
    </xf>
    <xf fontId="1" applyFont="true" applyAlignment="true">
      <alignment horizontal="center" vertical="center" wrapText="1"/>
    </xf>
    <xf fontId="1" borderId="25" applyFont="true" applyBorder="true" applyAlignment="true">
      <alignment horizontal="center" vertical="center" wrapText="1"/>
    </xf>
    <xf fontId="1" borderId="6" applyFont="true" applyBorder="true" applyAlignment="true">
      <alignment horizontal="center" vertical="center" wrapText="1"/>
    </xf>
    <xf fontId="1" borderId="2" applyFont="true" applyBorder="true" applyAlignment="true">
      <alignment horizontal="center" wrapText="1"/>
    </xf>
    <xf fontId="7" fillId="5" borderId="2" applyFont="true" applyFill="true" applyBorder="true" applyAlignment="true">
      <alignment horizontal="center" vertical="center" wrapText="1"/>
    </xf>
    <xf fontId="1" fillId="5" borderId="2" applyFont="true" applyFill="true" applyBorder="true" applyAlignment="true">
      <alignment horizontal="center" vertical="center" wrapText="1"/>
    </xf>
    <xf fontId="4" borderId="2" applyFont="true" applyBorder="true" applyAlignment="true">
      <alignment horizontal="center" vertical="top" wrapText="1"/>
    </xf>
    <xf fontId="1" fillId="5" borderId="13" applyFont="true" applyFill="true" applyBorder="true" applyAlignment="true">
      <alignment horizontal="center" vertical="center" wrapText="1"/>
    </xf>
    <xf fontId="6" applyFont="true" applyAlignment="true">
      <alignment horizontal="left" wrapText="1"/>
    </xf>
    <xf fontId="9" applyFont="true" applyAlignment="true">
      <alignment horizontal="left" vertical="bottom" wrapText="1"/>
    </xf>
    <xf fontId="6" fillId="2" borderId="2" applyFont="true" applyFill="true" applyBorder="true" applyAlignment="true">
      <alignment horizontal="center" vertical="center" wrapText="1"/>
    </xf>
    <xf fontId="6" fillId="5" borderId="2" applyFont="true" applyFill="true" applyBorder="true" applyAlignment="true">
      <alignment horizontal="center" vertical="center" wrapText="1"/>
    </xf>
    <xf fontId="3" applyFont="true" applyAlignment="true">
      <alignment horizontal="left" wrapText="1"/>
    </xf>
    <xf fontId="3" fillId="2" borderId="14" applyFont="true" applyFill="true" applyBorder="true" applyAlignment="true">
      <alignment horizontal="left" vertical="center" wrapText="1"/>
    </xf>
    <xf fontId="3" fillId="2" borderId="13" applyFont="true" applyFill="true" applyBorder="true" applyAlignment="true">
      <alignment horizontal="left" vertical="center" wrapText="1"/>
    </xf>
    <xf fontId="3" borderId="26" applyFont="true" applyBorder="true" applyAlignment="true">
      <alignment horizontal="center" vertical="center" wrapText="1"/>
    </xf>
    <xf fontId="3" borderId="27" applyFont="true" applyBorder="true" applyAlignment="true">
      <alignment horizontal="center" vertical="center" wrapText="1"/>
    </xf>
    <xf fontId="3" fillId="3" borderId="14" applyFont="true" applyFill="true" applyBorder="true" applyAlignment="true">
      <alignment horizontal="right" vertical="bottom" wrapText="1"/>
    </xf>
    <xf numFmtId="51" fontId="3" fillId="3" borderId="28" applyNumberFormat="true" applyFont="true" applyFill="true" applyBorder="true" applyAlignment="true">
      <alignment horizontal="right" vertical="bottom" wrapText="1"/>
    </xf>
    <xf fontId="3" fillId="6" borderId="14" applyFont="true" applyFill="true" applyBorder="true" applyAlignment="true">
      <alignment horizontal="right" vertical="bottom" wrapText="1"/>
    </xf>
    <xf numFmtId="51" fontId="3" fillId="6" borderId="28" applyNumberFormat="true" applyFont="true" applyFill="true" applyBorder="true" applyAlignment="true">
      <alignment horizontal="right" vertical="bottom" wrapText="1"/>
    </xf>
    <xf fontId="3" fillId="6" borderId="29" applyFont="true" applyFill="true" applyBorder="true" applyAlignment="true">
      <alignment horizontal="right" vertical="bottom" wrapText="1"/>
    </xf>
    <xf numFmtId="51" fontId="3" fillId="6" borderId="30" applyNumberFormat="true" applyFont="true" applyFill="true" applyBorder="true" applyAlignment="true">
      <alignment horizontal="right" vertical="bottom" wrapText="1"/>
    </xf>
    <xf fontId="3" borderId="2" applyFont="true" applyBorder="true" applyAlignment="true">
      <alignment horizontal="left" vertical="center" wrapText="1"/>
    </xf>
    <xf fontId="3" borderId="15" applyFont="true" applyBorder="true" applyAlignment="true">
      <alignment horizontal="center" vertical="center" wrapText="1"/>
    </xf>
    <xf fontId="1" borderId="16" applyFont="true" applyBorder="true" applyAlignment="true">
      <alignment horizontal="center" vertical="center" wrapText="1"/>
    </xf>
    <xf numFmtId="51" fontId="3" fillId="6" borderId="16" applyNumberFormat="true" applyFont="true" applyFill="true" applyBorder="true" applyAlignment="true">
      <alignment horizontal="right" vertical="bottom" wrapText="1"/>
    </xf>
    <xf fontId="3" borderId="16" applyFont="true" applyBorder="true" applyAlignment="true">
      <alignment horizontal="center" vertical="center" wrapText="1"/>
    </xf>
    <xf fontId="1" borderId="17" applyFont="true" applyBorder="true" applyAlignment="true">
      <alignment horizontal="center" vertical="center" wrapText="1"/>
    </xf>
    <xf fontId="3" borderId="4" applyFont="true" applyBorder="true" applyAlignment="true">
      <alignment horizontal="center" vertical="center" wrapText="1"/>
    </xf>
    <xf numFmtId="51" fontId="3" fillId="7" borderId="2" applyNumberFormat="true" applyFont="true" applyFill="true" applyBorder="true" applyAlignment="true">
      <alignment horizontal="right" vertical="bottom" wrapText="1"/>
    </xf>
    <xf fontId="3" borderId="2" applyFont="true" applyBorder="true" applyAlignment="true">
      <alignment horizontal="center" vertical="center" wrapText="1"/>
    </xf>
    <xf fontId="1" borderId="5" applyFont="true" applyBorder="true" applyAlignment="true">
      <alignment horizontal="center" vertical="center" wrapText="1"/>
    </xf>
    <xf fontId="1" fillId="2" borderId="14" applyFont="true" applyFill="true" applyBorder="true" applyAlignment="true">
      <alignment horizontal="left" vertical="center" wrapText="1"/>
    </xf>
    <xf fontId="1" fillId="2" borderId="13" applyFont="true" applyFill="true" applyBorder="true" applyAlignment="true">
      <alignment horizontal="left" vertical="center" wrapText="1"/>
    </xf>
    <xf fontId="1" borderId="26" applyFont="true" applyBorder="true" applyAlignment="true">
      <alignment horizontal="center" vertical="center" wrapText="1"/>
    </xf>
    <xf fontId="1" borderId="31" applyFont="true" applyBorder="true" applyAlignment="true">
      <alignment horizontal="center" vertical="center" wrapText="1"/>
    </xf>
    <xf fontId="1" fillId="3" borderId="14" applyFont="true" applyFill="true" applyBorder="true" applyAlignment="true">
      <alignment horizontal="right" vertical="bottom" wrapText="1"/>
    </xf>
    <xf numFmtId="51" fontId="1" fillId="3" borderId="13" applyNumberFormat="true" applyFont="true" applyFill="true" applyBorder="true" applyAlignment="true">
      <alignment horizontal="right" vertical="bottom" wrapText="1"/>
    </xf>
    <xf fontId="1" fillId="6" borderId="14" applyFont="true" applyFill="true" applyBorder="true" applyAlignment="true">
      <alignment horizontal="right" vertical="bottom" wrapText="1"/>
    </xf>
    <xf numFmtId="51" fontId="1" fillId="6" borderId="13" applyNumberFormat="true" applyFont="true" applyFill="true" applyBorder="true" applyAlignment="true">
      <alignment horizontal="right" vertical="bottom" wrapText="1"/>
    </xf>
    <xf fontId="1" fillId="6" borderId="29" applyFont="true" applyFill="true" applyBorder="true" applyAlignment="true">
      <alignment horizontal="right" vertical="bottom" wrapText="1"/>
    </xf>
    <xf numFmtId="51" fontId="1" fillId="6" borderId="32" applyNumberFormat="true" applyFont="true" applyFill="true" applyBorder="true" applyAlignment="true">
      <alignment horizontal="right" vertical="bottom" wrapText="1"/>
    </xf>
    <xf fontId="1" borderId="2" applyFont="true" applyBorder="true" applyAlignment="true">
      <alignment horizontal="left" vertical="center" wrapText="1"/>
    </xf>
    <xf fontId="1" borderId="4" applyFont="true" applyBorder="true" applyAlignment="true">
      <alignment horizontal="center" vertical="center" wrapText="1"/>
    </xf>
    <xf numFmtId="51" fontId="1" fillId="6" borderId="2" applyNumberFormat="true" applyFont="true" applyFill="true" applyBorder="true" applyAlignment="true">
      <alignment horizontal="right" vertical="bottom" wrapText="1"/>
    </xf>
    <xf fontId="1" fillId="2" borderId="14" applyFont="true" applyFill="true" applyBorder="true" applyAlignment="true">
      <alignment horizontal="left" vertical="center" wrapText="1" indent="2"/>
    </xf>
    <xf fontId="1" fillId="2" borderId="13" applyFont="true" applyFill="true" applyBorder="true" applyAlignment="true">
      <alignment horizontal="left" vertical="center" wrapText="1" indent="2"/>
    </xf>
    <xf fontId="1" fillId="4" borderId="14" applyFont="true" applyFill="true" applyBorder="true" applyAlignment="true">
      <alignment horizontal="right" vertical="bottom" wrapText="1"/>
    </xf>
    <xf numFmtId="51" fontId="1" fillId="4" borderId="13" applyNumberFormat="true" applyFont="true" applyFill="true" applyBorder="true" applyAlignment="true">
      <alignment horizontal="right" vertical="bottom" wrapText="1"/>
    </xf>
    <xf fontId="1" fillId="7" borderId="14" applyFont="true" applyFill="true" applyBorder="true" applyAlignment="true">
      <alignment horizontal="right" vertical="bottom" wrapText="1"/>
    </xf>
    <xf numFmtId="51" fontId="1" fillId="7" borderId="13" applyNumberFormat="true" applyFont="true" applyFill="true" applyBorder="true" applyAlignment="true">
      <alignment horizontal="right" vertical="bottom" wrapText="1"/>
    </xf>
    <xf fontId="1" fillId="7" borderId="29" applyFont="true" applyFill="true" applyBorder="true" applyAlignment="true">
      <alignment horizontal="right" vertical="bottom" wrapText="1"/>
    </xf>
    <xf numFmtId="51" fontId="1" fillId="7" borderId="32" applyNumberFormat="true" applyFont="true" applyFill="true" applyBorder="true" applyAlignment="true">
      <alignment horizontal="right" vertical="bottom" wrapText="1"/>
    </xf>
    <xf fontId="1" borderId="2" applyFont="true" applyBorder="true" applyAlignment="true">
      <alignment horizontal="left" vertical="center" wrapText="1" indent="2"/>
    </xf>
    <xf numFmtId="51" fontId="1" fillId="4" borderId="2" applyNumberFormat="true" applyFont="true" applyFill="true" applyBorder="true" applyAlignment="true">
      <alignment horizontal="right" vertical="bottom" wrapText="1"/>
    </xf>
    <xf numFmtId="51" fontId="1" fillId="7" borderId="2" applyNumberFormat="true" applyFont="true" applyFill="true" applyBorder="true" applyAlignment="true">
      <alignment horizontal="right" vertical="bottom" wrapText="1"/>
    </xf>
    <xf fontId="7" fillId="5" borderId="14" applyFont="true" applyFill="true" applyBorder="true" applyAlignment="true">
      <alignment horizontal="left" vertical="center" wrapText="1" indent="4"/>
    </xf>
    <xf fontId="7" fillId="5" borderId="13" applyFont="true" applyFill="true" applyBorder="true" applyAlignment="true">
      <alignment horizontal="left" vertical="center" wrapText="1" indent="4"/>
    </xf>
    <xf fontId="7" fillId="5" borderId="2" applyFont="true" applyFill="true" applyBorder="true" applyAlignment="true">
      <alignment horizontal="left" vertical="center" wrapText="1" indent="4"/>
    </xf>
    <xf fontId="1" fillId="5" borderId="14" applyFont="true" applyFill="true" applyBorder="true" applyAlignment="true">
      <alignment horizontal="left" vertical="center" wrapText="1" indent="2"/>
    </xf>
    <xf fontId="1" fillId="5" borderId="13" applyFont="true" applyFill="true" applyBorder="true" applyAlignment="true">
      <alignment horizontal="left" vertical="center" wrapText="1" indent="2"/>
    </xf>
    <xf fontId="1" fillId="5" borderId="2" applyFont="true" applyFill="true" applyBorder="true" applyAlignment="true">
      <alignment horizontal="left" vertical="center" wrapText="1" indent="2"/>
    </xf>
    <xf fontId="7" fillId="2" borderId="14" applyFont="true" applyFill="true" applyBorder="true" applyAlignment="true">
      <alignment horizontal="left" vertical="center" wrapText="1" indent="4"/>
    </xf>
    <xf fontId="7" fillId="2" borderId="13" applyFont="true" applyFill="true" applyBorder="true" applyAlignment="true">
      <alignment horizontal="left" vertical="center" wrapText="1" indent="4"/>
    </xf>
    <xf fontId="7" borderId="2" applyFont="true" applyBorder="true" applyAlignment="true">
      <alignment horizontal="left" vertical="center" wrapText="1" indent="4"/>
    </xf>
    <xf fontId="7" borderId="14" applyFont="true" applyBorder="true" applyAlignment="true">
      <alignment horizontal="left" vertical="center" wrapText="1" indent="4"/>
    </xf>
    <xf fontId="7" borderId="13" applyFont="true" applyBorder="true" applyAlignment="true">
      <alignment horizontal="left" vertical="center" wrapText="1" indent="4"/>
    </xf>
    <xf fontId="1" borderId="33" applyFont="true" applyBorder="true" applyAlignment="true">
      <alignment horizontal="center" vertical="center" wrapText="1"/>
    </xf>
    <xf fontId="1" fillId="4" borderId="34" applyFont="true" applyFill="true" applyBorder="true" applyAlignment="true">
      <alignment horizontal="right" vertical="bottom" wrapText="1"/>
    </xf>
    <xf fontId="1" fillId="6" borderId="34" applyFont="true" applyFill="true" applyBorder="true" applyAlignment="true">
      <alignment horizontal="right" vertical="bottom" wrapText="1"/>
    </xf>
    <xf fontId="1" fillId="7" borderId="34" applyFont="true" applyFill="true" applyBorder="true" applyAlignment="true">
      <alignment horizontal="right" vertical="bottom" wrapText="1"/>
    </xf>
    <xf fontId="1" fillId="7" borderId="35" applyFont="true" applyFill="true" applyBorder="true" applyAlignment="true">
      <alignment horizontal="right" vertical="bottom" wrapText="1"/>
    </xf>
    <xf fontId="1" borderId="9" applyFont="true" applyBorder="true" applyAlignment="true">
      <alignment horizontal="center" vertical="center" wrapText="1"/>
    </xf>
    <xf numFmtId="51" fontId="1" fillId="4" borderId="21" applyNumberFormat="true" applyFont="true" applyFill="true" applyBorder="true" applyAlignment="true">
      <alignment horizontal="right" vertical="bottom" wrapText="1"/>
    </xf>
    <xf numFmtId="51" fontId="1" fillId="7" borderId="21" applyNumberFormat="true" applyFont="true" applyFill="true" applyBorder="true" applyAlignment="true">
      <alignment horizontal="right" vertical="bottom" wrapText="1"/>
    </xf>
    <xf fontId="1" borderId="21" applyFont="true" applyBorder="true" applyAlignment="true">
      <alignment horizontal="center" vertical="center" wrapText="1"/>
    </xf>
    <xf numFmtId="51" fontId="1" fillId="3" borderId="10" applyNumberFormat="true" applyFont="true" applyFill="true" applyBorder="true" applyAlignment="true">
      <alignment horizontal="right" vertical="bottom" wrapText="1"/>
    </xf>
    <xf fontId="6" borderId="21" applyFont="true" applyBorder="true" applyAlignment="true">
      <alignment horizontal="center" vertical="center" wrapText="1"/>
    </xf>
    <xf fontId="6" fillId="2" borderId="21" applyFont="true" applyFill="true" applyBorder="true" applyAlignment="true">
      <alignment horizontal="center" vertical="center" wrapText="1"/>
    </xf>
    <xf numFmtId="51" fontId="1" fillId="6" borderId="28" applyNumberFormat="true" applyFont="true" applyFill="true" applyBorder="true" applyAlignment="true">
      <alignment horizontal="right" vertical="bottom" wrapText="1"/>
    </xf>
    <xf numFmtId="51" fontId="1" fillId="6" borderId="30" applyNumberFormat="true" applyFont="true" applyFill="true" applyBorder="true" applyAlignment="true">
      <alignment horizontal="right" vertical="bottom" wrapText="1"/>
    </xf>
    <xf numFmtId="51" fontId="1" fillId="4" borderId="5" applyNumberFormat="true" applyFont="true" applyFill="true" applyBorder="true" applyAlignment="true">
      <alignment horizontal="right" vertical="bottom" wrapText="1"/>
    </xf>
    <xf fontId="1" fillId="2" borderId="2" applyFont="true" applyFill="true" applyBorder="true" applyAlignment="true">
      <alignment horizontal="left" vertical="center" wrapText="1"/>
    </xf>
    <xf numFmtId="51" fontId="1" fillId="7" borderId="5" applyNumberFormat="true" applyFont="true" applyFill="true" applyBorder="true" applyAlignment="true">
      <alignment horizontal="right" vertical="bottom" wrapText="1"/>
    </xf>
    <xf fontId="1" fillId="2" borderId="2" applyFont="true" applyFill="true" applyBorder="true" applyAlignment="true">
      <alignment horizontal="left" vertical="center" wrapText="1" indent="2"/>
    </xf>
    <xf fontId="7" fillId="2" borderId="2" applyFont="true" applyFill="true" applyBorder="true" applyAlignment="true">
      <alignment horizontal="left" vertical="center" wrapText="1" indent="2"/>
    </xf>
    <xf fontId="7" borderId="2" applyFont="true" applyBorder="true" applyAlignment="true">
      <alignment horizontal="left" vertical="center" wrapText="1" indent="2"/>
    </xf>
    <xf numFmtId="51" fontId="1" fillId="6" borderId="21" applyNumberFormat="true" applyFont="true" applyFill="true" applyBorder="true" applyAlignment="true">
      <alignment horizontal="right" vertical="bottom" wrapText="1"/>
    </xf>
    <xf numFmtId="51" fontId="1" fillId="7" borderId="10" applyNumberFormat="true" applyFont="true" applyFill="true" applyBorder="true" applyAlignment="true">
      <alignment horizontal="right" vertical="bottom" wrapText="1"/>
    </xf>
    <xf fontId="1" borderId="21" applyFont="true" applyBorder="true" applyAlignment="true">
      <alignment horizontal="left" vertical="center" wrapText="1"/>
    </xf>
    <xf numFmtId="51" fontId="1" fillId="4" borderId="10" applyNumberFormat="true" applyFont="true" applyFill="true" applyBorder="true" applyAlignment="true">
      <alignment horizontal="right" vertical="bottom" wrapText="1"/>
    </xf>
    <xf fontId="1" borderId="15" applyFont="true" applyBorder="true" applyAlignment="true">
      <alignment horizontal="center" vertical="center" wrapText="1"/>
    </xf>
    <xf numFmtId="51" fontId="1" fillId="3" borderId="16" applyNumberFormat="true" applyFont="true" applyFill="true" applyBorder="true" applyAlignment="true">
      <alignment horizontal="right" vertical="bottom" wrapText="1"/>
    </xf>
    <xf numFmtId="51" fontId="1" fillId="6" borderId="16" applyNumberFormat="true" applyFont="true" applyFill="true" applyBorder="true" applyAlignment="true">
      <alignment horizontal="right" vertical="bottom" wrapText="1"/>
    </xf>
    <xf numFmtId="51" fontId="1" fillId="6" borderId="17" applyNumberFormat="true" applyFont="true" applyFill="true" applyBorder="true" applyAlignment="true">
      <alignment horizontal="right" vertical="bottom" wrapText="1"/>
    </xf>
    <xf fontId="1" borderId="14" applyFont="true" applyBorder="true" applyAlignment="true">
      <alignment horizontal="left" vertical="center" wrapText="1" indent="2"/>
    </xf>
    <xf fontId="1" borderId="13" applyFont="true" applyBorder="true" applyAlignment="true">
      <alignment horizontal="left" vertical="center" wrapText="1" indent="2"/>
    </xf>
    <xf numFmtId="51" fontId="1" fillId="6" borderId="5" applyNumberFormat="true" applyFont="true" applyFill="true" applyBorder="true" applyAlignment="true">
      <alignment horizontal="right" vertical="bottom" wrapText="1"/>
    </xf>
    <xf fontId="1" fillId="2" borderId="25" applyFont="true" applyFill="true" applyBorder="true" applyAlignment="true">
      <alignment horizontal="left" vertical="center" wrapText="1" indent="2"/>
    </xf>
    <xf fontId="1" borderId="36" applyFont="true" applyBorder="true" applyAlignment="true">
      <alignment horizontal="center" vertical="center" wrapText="1"/>
    </xf>
    <xf fontId="1" fillId="4" borderId="25" applyFont="true" applyFill="true" applyBorder="true" applyAlignment="true">
      <alignment horizontal="right" vertical="bottom" wrapText="1"/>
    </xf>
    <xf fontId="1" fillId="6" borderId="25" applyFont="true" applyFill="true" applyBorder="true" applyAlignment="true">
      <alignment horizontal="right" vertical="bottom" wrapText="1"/>
    </xf>
    <xf fontId="1" fillId="7" borderId="25" applyFont="true" applyFill="true" applyBorder="true" applyAlignment="true">
      <alignment horizontal="right" vertical="bottom" wrapText="1"/>
    </xf>
    <xf fontId="1" fillId="7" borderId="37" applyFont="true" applyFill="true" applyBorder="true" applyAlignment="true">
      <alignment horizontal="right" vertical="bottom" wrapText="1"/>
    </xf>
    <xf numFmtId="51" fontId="1" fillId="4" borderId="38" applyNumberFormat="true" applyFont="true" applyFill="true" applyBorder="true" applyAlignment="true">
      <alignment horizontal="right" vertical="bottom" wrapText="1"/>
    </xf>
    <xf fontId="1" borderId="38" applyFont="true" applyBorder="true" applyAlignment="true">
      <alignment horizontal="center" vertical="center" wrapText="1"/>
    </xf>
    <xf fontId="1" fillId="2" borderId="2" applyFont="true" applyFill="true" applyBorder="true" applyAlignment="true">
      <alignment horizontal="left" vertical="center" wrapText="1" indent="4"/>
    </xf>
    <xf fontId="1" borderId="2" applyFont="true" applyBorder="true" applyAlignment="true">
      <alignment horizontal="left" vertical="center" wrapText="1" indent="4"/>
    </xf>
    <xf fontId="1" borderId="25" applyFont="true" applyBorder="true" applyAlignment="true">
      <alignment horizontal="left" vertical="center" wrapText="1" indent="2"/>
    </xf>
    <xf fontId="9" applyFont="true" applyAlignment="true">
      <alignment horizontal="left" wrapText="1"/>
    </xf>
    <xf fontId="1" borderId="39" applyFont="true" applyBorder="true" applyAlignment="true">
      <alignment horizontal="center" vertical="center" wrapText="1"/>
    </xf>
    <xf fontId="1" borderId="40" applyFont="true" applyBorder="true" applyAlignment="true">
      <alignment horizontal="center" vertical="center" wrapText="1"/>
    </xf>
    <xf fontId="1" borderId="18" applyFont="true" applyBorder="true" applyAlignment="true">
      <alignment horizontal="center" vertical="center" wrapText="1"/>
    </xf>
    <xf fontId="1" borderId="41" applyFont="true" applyBorder="true" applyAlignment="true">
      <alignment horizontal="left" vertical="center" wrapText="1" indent="2"/>
    </xf>
    <xf fontId="1" borderId="11" applyFont="true" applyBorder="true" applyAlignment="true">
      <alignment horizontal="left" vertical="center" wrapText="1" indent="2"/>
    </xf>
    <xf fontId="1" borderId="18" applyFont="true" applyBorder="true" applyAlignment="true">
      <alignment horizontal="left" vertical="center" wrapText="1" indent="2"/>
    </xf>
    <xf fontId="1" borderId="42" applyFont="true" applyBorder="true" applyAlignment="true">
      <alignment horizontal="center" vertical="center" wrapText="1"/>
    </xf>
    <xf fontId="1" borderId="43" applyFont="true" applyBorder="true" applyAlignment="true">
      <alignment horizontal="center" vertical="center" wrapText="1"/>
    </xf>
    <xf fontId="1" borderId="41" applyFont="true" applyBorder="true" applyAlignment="true">
      <alignment horizontal="center" vertical="center" wrapText="1"/>
    </xf>
    <xf fontId="1" borderId="44" applyFont="true" applyBorder="true" applyAlignment="true">
      <alignment horizontal="center" vertical="center" wrapText="1"/>
    </xf>
    <xf fontId="1" fillId="6" borderId="41" applyFont="true" applyFill="true" applyBorder="true" applyAlignment="true">
      <alignment horizontal="right" vertical="bottom" wrapText="1"/>
    </xf>
    <xf fontId="1" fillId="6" borderId="44" applyFont="true" applyFill="true" applyBorder="true" applyAlignment="true">
      <alignment horizontal="right" vertical="bottom" wrapText="1"/>
    </xf>
    <xf numFmtId="51" fontId="1" fillId="6" borderId="45" applyNumberFormat="true" applyFont="true" applyFill="true" applyBorder="true" applyAlignment="true">
      <alignment horizontal="right" vertical="bottom" wrapText="1"/>
    </xf>
    <xf fontId="1" fillId="7" borderId="41" applyFont="true" applyFill="true" applyBorder="true" applyAlignment="true">
      <alignment horizontal="right" vertical="bottom" wrapText="1"/>
    </xf>
    <xf fontId="1" fillId="7" borderId="44" applyFont="true" applyFill="true" applyBorder="true" applyAlignment="true">
      <alignment horizontal="right" vertical="bottom" wrapText="1"/>
    </xf>
    <xf numFmtId="51" fontId="1" fillId="7" borderId="18" applyNumberFormat="true" applyFont="true" applyFill="true" applyBorder="true" applyAlignment="true">
      <alignment horizontal="right" vertical="bottom" wrapText="1"/>
    </xf>
    <xf fontId="1" borderId="10" applyFont="true" applyBorder="true" applyAlignment="true">
      <alignment horizontal="center" vertical="center" wrapText="1"/>
    </xf>
    <xf fontId="10" borderId="25" applyFont="true" applyBorder="true" applyAlignment="true">
      <alignment horizontal="center" vertical="center" wrapText="1"/>
    </xf>
    <xf fontId="10" borderId="14" applyFont="true" applyBorder="true" applyAlignment="true">
      <alignment horizontal="center" vertical="center" wrapText="1"/>
    </xf>
    <xf fontId="10" borderId="13" applyFont="true" applyBorder="true" applyAlignment="true">
      <alignment horizontal="center" vertical="center" wrapText="1"/>
    </xf>
    <xf fontId="10" borderId="41" applyFont="true" applyBorder="true" applyAlignment="true">
      <alignment horizontal="center" vertical="center" wrapText="1"/>
    </xf>
    <xf fontId="10" borderId="18" applyFont="true" applyBorder="true" applyAlignment="true">
      <alignment horizontal="center" vertical="center" wrapText="1"/>
    </xf>
    <xf fontId="3" fillId="2" borderId="2" applyFont="true" applyFill="true" applyBorder="true" applyAlignment="true">
      <alignment horizontal="left" vertical="center" wrapText="1"/>
    </xf>
    <xf numFmtId="51" fontId="3" fillId="7" borderId="17" applyNumberFormat="true" applyFont="true" applyFill="true" applyBorder="true" applyAlignment="true">
      <alignment horizontal="right" vertical="bottom" wrapText="1"/>
    </xf>
    <xf fontId="11" borderId="2" applyFont="true" applyBorder="true" applyAlignment="true">
      <alignment horizontal="center" vertical="center" wrapText="1"/>
    </xf>
    <xf fontId="1" borderId="46" applyFont="true" applyBorder="true" applyAlignment="true">
      <alignment horizontal="center" vertical="bottom" wrapText="1"/>
    </xf>
    <xf fontId="1" borderId="47" applyFont="true" applyBorder="true" applyAlignment="true">
      <alignment horizontal="center" vertical="bottom" wrapText="1"/>
    </xf>
    <xf fontId="1" borderId="48" applyFont="true" applyBorder="true" applyAlignment="true">
      <alignment horizontal="center" vertical="bottom" wrapText="1"/>
    </xf>
    <xf fontId="1" borderId="19" applyFont="true" applyBorder="true" applyAlignment="true">
      <alignment horizontal="center" vertical="bottom" wrapText="1"/>
    </xf>
    <xf fontId="1" borderId="49" applyFont="true" applyBorder="true" applyAlignment="true">
      <alignment horizontal="center" vertical="bottom" wrapText="1"/>
    </xf>
    <xf fontId="1" borderId="50" applyFont="true" applyBorder="true" applyAlignment="true">
      <alignment horizontal="center" vertical="bottom" wrapText="1"/>
    </xf>
    <xf fontId="1" fillId="3" borderId="29" applyFont="true" applyFill="true" applyBorder="true" applyAlignment="true">
      <alignment horizontal="right" vertical="bottom" wrapText="1"/>
    </xf>
    <xf numFmtId="51" fontId="1" fillId="3" borderId="32" applyNumberFormat="true" applyFont="true" applyFill="true" applyBorder="true" applyAlignment="true">
      <alignment horizontal="right" vertical="bottom" wrapText="1"/>
    </xf>
    <xf fontId="1" fillId="2" borderId="18" applyFont="true" applyFill="true" applyBorder="true" applyAlignment="true">
      <alignment horizontal="left" vertical="center" wrapText="1" indent="2"/>
    </xf>
    <xf fontId="1" borderId="19" applyFont="true" applyBorder="true" applyAlignment="true">
      <alignment horizontal="center" vertical="center" wrapText="1"/>
    </xf>
    <xf fontId="3" fillId="2" borderId="18" applyFont="true" applyFill="true" applyBorder="true" applyAlignment="true">
      <alignment horizontal="left" vertical="center" wrapText="1"/>
    </xf>
    <xf fontId="3" borderId="19" applyFont="true" applyBorder="true" applyAlignment="true">
      <alignment horizontal="center" wrapText="1"/>
    </xf>
    <xf fontId="3" borderId="49" applyFont="true" applyBorder="true" applyAlignment="true">
      <alignment horizontal="center" wrapText="1"/>
    </xf>
    <xf fontId="3" borderId="50" applyFont="true" applyBorder="true" applyAlignment="true">
      <alignment horizontal="center" wrapText="1"/>
    </xf>
    <xf fontId="9" applyFont="true" applyAlignment="true">
      <alignment horizontal="left"/>
    </xf>
    <xf fontId="9" applyFont="true" applyAlignment="true">
      <alignment horizontal="right"/>
    </xf>
    <xf fontId="1" borderId="51" applyFont="true" applyBorder="true" applyAlignment="true">
      <alignment horizontal="center" vertical="center" wrapText="1"/>
    </xf>
    <xf fontId="1" borderId="52" applyFont="true" applyBorder="true" applyAlignment="true">
      <alignment horizontal="center" vertical="top" wrapText="1"/>
    </xf>
    <xf fontId="6" applyFont="true" applyAlignment="true">
      <alignment horizontal="left"/>
    </xf>
    <xf fontId="6" borderId="2" applyFont="true" applyBorder="true" applyAlignment="true">
      <alignment horizontal="center" wrapText="1"/>
    </xf>
    <xf fontId="1" fillId="5" borderId="2" applyFont="true" applyFill="true" applyBorder="true" applyAlignment="true">
      <alignment horizontal="left" vertical="center" wrapText="1" indent="4"/>
    </xf>
    <xf fontId="3" borderId="53" applyFont="true" applyBorder="true" applyAlignment="true">
      <alignment horizontal="left" wrapText="1"/>
    </xf>
    <xf fontId="3" borderId="39" applyFont="true" applyBorder="true" applyAlignment="true">
      <alignment horizontal="center" vertical="center" wrapText="1"/>
    </xf>
    <xf fontId="3" borderId="54" applyFont="true" applyBorder="true" applyAlignment="true">
      <alignment horizontal="left" wrapText="1"/>
    </xf>
    <xf fontId="1" applyFont="true" applyAlignment="true">
      <alignment horizontal="center" vertical="center"/>
    </xf>
    <xf fontId="1" borderId="55" applyFont="true" applyBorder="true" applyAlignment="true">
      <alignment horizontal="center" vertical="center" wrapText="1"/>
    </xf>
    <xf numFmtId="51" fontId="3" fillId="6" borderId="17" applyNumberFormat="true" applyFont="true" applyFill="true" applyBorder="true" applyAlignment="true">
      <alignment horizontal="right" vertical="bottom" wrapText="1"/>
    </xf>
    <xf fontId="1" borderId="25" applyFont="true" applyBorder="true" applyAlignment="true">
      <alignment horizontal="left" vertical="center" wrapText="1" indent="4"/>
    </xf>
    <xf fontId="1" borderId="14" applyFont="true" applyBorder="true" applyAlignment="true">
      <alignment horizontal="left" vertical="center" wrapText="1" indent="4"/>
    </xf>
    <xf fontId="1" borderId="13" applyFont="true" applyBorder="true" applyAlignment="true">
      <alignment horizontal="left" vertical="center" wrapText="1" indent="4"/>
    </xf>
    <xf fontId="1" fillId="4" borderId="41" applyFont="true" applyFill="true" applyBorder="true" applyAlignment="true">
      <alignment horizontal="right" vertical="bottom" wrapText="1"/>
    </xf>
    <xf fontId="1" fillId="4" borderId="11" applyFont="true" applyFill="true" applyBorder="true" applyAlignment="true">
      <alignment horizontal="right" vertical="bottom" wrapText="1"/>
    </xf>
    <xf numFmtId="51" fontId="1" fillId="4" borderId="18" applyNumberFormat="true" applyFont="true" applyFill="true" applyBorder="true" applyAlignment="true">
      <alignment horizontal="right" vertical="bottom" wrapText="1"/>
    </xf>
    <xf borderId="2" applyBorder="true" applyAlignment="true">
      <alignment horizontal="left"/>
    </xf>
    <xf borderId="5" applyBorder="true" applyAlignment="true">
      <alignment horizontal="left"/>
    </xf>
    <xf fontId="3" borderId="13" applyFont="true" applyBorder="true" applyAlignment="true">
      <alignment horizontal="left" vertical="center" wrapText="1"/>
    </xf>
    <xf fontId="3" borderId="31" applyFont="true" applyBorder="true" applyAlignment="true">
      <alignment horizontal="center" vertical="center" wrapText="1"/>
    </xf>
    <xf fontId="5" borderId="56" applyFont="true" applyBorder="true" applyAlignment="true">
      <alignment horizontal="left" wrapText="1"/>
    </xf>
    <xf fontId="6" applyFont="true" applyAlignment="true">
      <alignment horizontal="center" vertical="center" wrapText="1"/>
    </xf>
    <xf fontId="6" applyFont="true" applyAlignment="true">
      <alignment horizontal="left" vertical="bottom" wrapText="1"/>
    </xf>
    <xf numFmtId="51" fontId="1" fillId="4" borderId="57" applyNumberFormat="true" applyFont="true" applyFill="true" applyBorder="true" applyAlignment="true">
      <alignment horizontal="right" vertical="bottom" wrapText="1"/>
    </xf>
    <xf numFmtId="51" fontId="1" fillId="7" borderId="17" applyNumberFormat="true" applyFont="true" applyFill="true" applyBorder="true" applyAlignment="true">
      <alignment horizontal="right" vertical="bottom" wrapText="1"/>
    </xf>
    <xf numFmtId="51" fontId="1" fillId="4" borderId="58" applyNumberFormat="true" applyFont="true" applyFill="true" applyBorder="true" applyAlignment="true">
      <alignment horizontal="right" vertical="bottom" wrapText="1"/>
    </xf>
    <xf fontId="1" borderId="59" applyFont="true" applyBorder="true" applyAlignment="true">
      <alignment horizontal="center" vertical="center" wrapText="1"/>
    </xf>
    <xf fontId="6" borderId="59" applyFont="true" applyBorder="true" applyAlignment="true">
      <alignment horizontal="center" vertical="center" wrapText="1"/>
    </xf>
    <xf numFmtId="51" fontId="3" fillId="3" borderId="60" applyNumberFormat="true" applyFont="true" applyFill="true" applyBorder="true" applyAlignment="true">
      <alignment horizontal="right" vertical="bottom" wrapText="1"/>
    </xf>
    <xf numFmtId="51" fontId="1" fillId="4" borderId="59" applyNumberFormat="true" applyFont="true" applyFill="true" applyBorder="true" applyAlignment="true">
      <alignment horizontal="right" vertical="bottom" wrapText="1"/>
    </xf>
    <xf numFmtId="51" fontId="1" fillId="8" borderId="16" applyNumberFormat="true" applyFont="true" applyFill="true" applyBorder="true" applyAlignment="true">
      <alignment horizontal="right" vertical="bottom" wrapText="1"/>
    </xf>
    <xf numFmtId="51" fontId="1" fillId="8" borderId="17" applyNumberFormat="true" applyFont="true" applyFill="true" applyBorder="true" applyAlignment="true">
      <alignment horizontal="right" vertical="bottom" wrapText="1"/>
    </xf>
    <xf numFmtId="51" fontId="1" fillId="8" borderId="2" applyNumberFormat="true" applyFont="true" applyFill="true" applyBorder="true" applyAlignment="true">
      <alignment horizontal="right" vertical="bottom" wrapText="1"/>
    </xf>
    <xf numFmtId="51" fontId="1" fillId="8" borderId="5" applyNumberFormat="true" applyFont="true" applyFill="true" applyBorder="true" applyAlignment="true">
      <alignment horizontal="right" vertical="bottom" wrapText="1"/>
    </xf>
    <xf numFmtId="51" fontId="1" fillId="8" borderId="21" applyNumberFormat="true" applyFont="true" applyFill="true" applyBorder="true" applyAlignment="true">
      <alignment horizontal="right" vertical="bottom" wrapText="1"/>
    </xf>
    <xf numFmtId="51" fontId="1" fillId="8" borderId="10" applyNumberFormat="true" applyFont="true" applyFill="true" applyBorder="true" applyAlignment="true">
      <alignment horizontal="right" vertical="bottom" wrapText="1"/>
    </xf>
    <xf fontId="9" applyFont="true" applyAlignment="true">
      <alignment horizontal="right" wrapText="1"/>
    </xf>
    <xf fontId="3" borderId="2" applyFont="true" applyBorder="true" applyAlignment="true">
      <alignment horizontal="left" vertical="center" wrapText="1" indent="4"/>
    </xf>
    <xf fontId="1" borderId="49" applyFont="true" applyBorder="true" applyAlignment="true">
      <alignment horizontal="center" vertical="center" wrapText="1"/>
    </xf>
    <xf fontId="1" borderId="61" applyFont="true" applyBorder="true" applyAlignment="true">
      <alignment horizontal="center" vertical="center" wrapText="1"/>
    </xf>
    <xf fontId="1" borderId="50" applyFont="true" applyBorder="true" applyAlignment="true">
      <alignment horizontal="center" vertical="center" wrapText="1"/>
    </xf>
    <xf fontId="1" borderId="2" applyFont="true" applyBorder="true" applyAlignment="true">
      <alignment horizontal="left" vertical="center" wrapText="1" indent="6"/>
    </xf>
    <xf fontId="1" borderId="62" applyFont="true" applyBorder="true" applyAlignment="true">
      <alignment horizontal="center" vertical="top" wrapText="1"/>
    </xf>
    <xf fontId="4" applyFont="true" applyAlignment="true">
      <alignment horizontal="left"/>
    </xf>
    <xf fontId="4" borderId="1" applyFont="true" applyBorder="true" applyAlignment="true">
      <alignment horizontal="center" vertical="top" wrapText="1"/>
    </xf>
    <xf fontId="4" borderId="63" applyFont="true" applyBorder="true" applyAlignment="true">
      <alignment horizontal="center" vertical="top" wrapText="1"/>
    </xf>
    <xf fontId="4" applyFont="true" applyAlignment="true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&#65279;<?xml version="1.0" encoding="UTF-8" standalone="yes"?>
<Relationships xmlns="http://schemas.openxmlformats.org/package/2006/relationships">
	<Relationship Id="rId1" Type="http://schemas.openxmlformats.org/officeDocument/2006/relationships/worksheet" Target="worksheets/sheet1.xml"/>
	<Relationship Id="rId2" Type="http://schemas.openxmlformats.org/officeDocument/2006/relationships/worksheet" Target="worksheets/sheet2.xml"/>
	<Relationship Id="rId3" Type="http://schemas.openxmlformats.org/officeDocument/2006/relationships/worksheet" Target="worksheets/sheet3.xml"/>
	<Relationship Id="rId4" Type="http://schemas.openxmlformats.org/officeDocument/2006/relationships/worksheet" Target="worksheets/sheet4.xml"/>
	<Relationship Id="rId5" Type="http://schemas.openxmlformats.org/officeDocument/2006/relationships/worksheet" Target="worksheets/sheet5.xml"/>
	<Relationship Id="rId6" Type="http://schemas.openxmlformats.org/officeDocument/2006/relationships/styles" Target="styles.xml"/>
	<Relationship Id="rId7" Type="http://schemas.openxmlformats.org/officeDocument/2006/relationships/sharedStrings" Target="sharedStrings.xml"/>
</Relationships>
</file>

<file path=xl/drawings/_rels/drawing1.xml.rels>&#65279;<?xml version="1.0" encoding="UTF-8" standalone="yes"?>
<Relationships xmlns="http://schemas.openxmlformats.org/package/2006/relationships"/>
</file>

<file path=xl/drawings/_rels/drawing2.xml.rels>&#65279;<?xml version="1.0" encoding="UTF-8" standalone="yes"?>
<Relationships xmlns="http://schemas.openxmlformats.org/package/2006/relationships"/>
</file>

<file path=xl/drawings/_rels/drawing3.xml.rels>&#65279;<?xml version="1.0" encoding="UTF-8" standalone="yes"?>
<Relationships xmlns="http://schemas.openxmlformats.org/package/2006/relationships"/>
</file>

<file path=xl/drawings/_rels/drawing4.xml.rels>&#65279;<?xml version="1.0" encoding="UTF-8" standalone="yes"?>
<Relationships xmlns="http://schemas.openxmlformats.org/package/2006/relationships"/>
</file>

<file path=xl/drawings/_rels/drawing5.xml.rels>&#65279;<?xml version="1.0" encoding="UTF-8" standalone="yes"?>
<Relationships xmlns="http://schemas.openxmlformats.org/package/2006/relationships"/>
</file>

<file path=xl/drawings/_rels/vmlDrawingHF1.vml.rels>&#65279;<?xml version="1.0" encoding="UTF-8" standalone="yes"?>
<Relationships xmlns="http://schemas.openxmlformats.org/package/2006/relationships"/>
</file>

<file path=xl/drawings/_rels/vmlDrawingHF2.vml.rels>&#65279;<?xml version="1.0" encoding="UTF-8" standalone="yes"?>
<Relationships xmlns="http://schemas.openxmlformats.org/package/2006/relationships"/>
</file>

<file path=xl/drawings/_rels/vmlDrawingHF3.vml.rels>&#65279;<?xml version="1.0" encoding="UTF-8" standalone="yes"?>
<Relationships xmlns="http://schemas.openxmlformats.org/package/2006/relationships"/>
</file>

<file path=xl/drawings/_rels/vmlDrawingHF4.vml.rels>&#65279;<?xml version="1.0" encoding="UTF-8" standalone="yes"?>
<Relationships xmlns="http://schemas.openxmlformats.org/package/2006/relationships"/>
</file>

<file path=xl/drawings/_rels/vmlDrawingHF5.vml.rels>&#65279;<?xml version="1.0" encoding="UTF-8" standalone="yes"?>
<Relationships xmlns="http://schemas.openxmlformats.org/package/2006/relationships"/>
</file>

<file path=xl/drawings/drawing1.xml><?xml version="1.0" encoding="utf-8"?>
<wsDr xmlns="http://schemas.openxmlformats.org/drawingml/2006/spreadsheetDrawing" xmlns:a="http://schemas.openxmlformats.org/drawingml/2006/main"/>
</file>

<file path=xl/drawings/drawing2.xml><?xml version="1.0" encoding="utf-8"?>
<wsDr xmlns="http://schemas.openxmlformats.org/drawingml/2006/spreadsheetDrawing" xmlns:a="http://schemas.openxmlformats.org/drawingml/2006/main"/>
</file>

<file path=xl/drawings/drawing3.xml><?xml version="1.0" encoding="utf-8"?>
<wsDr xmlns="http://schemas.openxmlformats.org/drawingml/2006/spreadsheetDrawing" xmlns:a="http://schemas.openxmlformats.org/drawingml/2006/main"/>
</file>

<file path=xl/drawings/drawing4.xml><?xml version="1.0" encoding="utf-8"?>
<wsDr xmlns="http://schemas.openxmlformats.org/drawingml/2006/spreadsheetDrawing" xmlns:a="http://schemas.openxmlformats.org/drawingml/2006/main"/>
</file>

<file path=xl/drawings/drawing5.xml><?xml version="1.0" encoding="utf-8"?>
<wsDr xmlns="http://schemas.openxmlformats.org/drawingml/2006/spreadsheetDrawing" xmlns:a="http://schemas.openxmlformats.org/drawingml/2006/main"/>
</file>

<file path=xl/worksheets/_rels/sheet1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1.xml"/>
	<Relationship Id="rId2" Type="http://schemas.openxmlformats.org/officeDocument/2006/relationships/vmlDrawing" Target="../drawings/vmlDrawing1.vml"/>
	<Relationship Id="rId3" Type="http://schemas.openxmlformats.org/officeDocument/2006/relationships/comments" Target="../comments1.xml"/>
	<Relationship Id="rId5" Type="http://schemas.openxmlformats.org/officeDocument/2006/relationships/vmlDrawing" Target="../drawings/vmlDrawingHF1.vml"/>
</Relationships>
</file>

<file path=xl/worksheets/_rels/sheet2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2.xml"/>
	<Relationship Id="rId2" Type="http://schemas.openxmlformats.org/officeDocument/2006/relationships/vmlDrawing" Target="../drawings/vmlDrawing2.vml"/>
	<Relationship Id="rId3" Type="http://schemas.openxmlformats.org/officeDocument/2006/relationships/comments" Target="../comments2.xml"/>
	<Relationship Id="rId5" Type="http://schemas.openxmlformats.org/officeDocument/2006/relationships/vmlDrawing" Target="../drawings/vmlDrawingHF2.vml"/>
</Relationships>
</file>

<file path=xl/worksheets/_rels/sheet3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3.xml"/>
	<Relationship Id="rId2" Type="http://schemas.openxmlformats.org/officeDocument/2006/relationships/vmlDrawing" Target="../drawings/vmlDrawing3.vml"/>
	<Relationship Id="rId3" Type="http://schemas.openxmlformats.org/officeDocument/2006/relationships/comments" Target="../comments3.xml"/>
	<Relationship Id="rId5" Type="http://schemas.openxmlformats.org/officeDocument/2006/relationships/vmlDrawing" Target="../drawings/vmlDrawingHF3.vml"/>
</Relationships>
</file>

<file path=xl/worksheets/_rels/sheet4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4.xml"/>
	<Relationship Id="rId2" Type="http://schemas.openxmlformats.org/officeDocument/2006/relationships/vmlDrawing" Target="../drawings/vmlDrawing4.vml"/>
	<Relationship Id="rId3" Type="http://schemas.openxmlformats.org/officeDocument/2006/relationships/comments" Target="../comments4.xml"/>
	<Relationship Id="rId5" Type="http://schemas.openxmlformats.org/officeDocument/2006/relationships/vmlDrawing" Target="../drawings/vmlDrawingHF4.vml"/>
</Relationships>
</file>

<file path=xl/worksheets/_rels/sheet5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5.xml"/>
	<Relationship Id="rId2" Type="http://schemas.openxmlformats.org/officeDocument/2006/relationships/vmlDrawing" Target="../drawings/vmlDrawing5.vml"/>
	<Relationship Id="rId3" Type="http://schemas.openxmlformats.org/officeDocument/2006/relationships/comments" Target="../comments5.xml"/>
	<Relationship Id="rId5" Type="http://schemas.openxmlformats.org/officeDocument/2006/relationships/vmlDrawing" Target="../drawings/vmlDrawingHF5.vml"/>
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false" summaryRight="false"/>
    <pageSetUpPr autoPageBreaks="false" fitToPage="false"/>
  </sheetPr>
  <dimension ref="J44"/>
  <sheetViews>
    <sheetView workbookViewId="0"/>
  </sheetViews>
  <sheetFormatPr defaultColWidth="10.5" customHeight="true" defaultRowHeight="11.429"/>
  <cols>
    <col min="1" max="1" width="0.66796875" style="2" customWidth="true"/>
    <col min="2" max="2" width="49" style="1" customWidth="true"/>
    <col min="3" max="3" width="14" style="1" customWidth="true"/>
    <col min="4" max="4" width="10.5" style="1" customWidth="true"/>
    <col min="5" max="5" width="16.33203125" style="1" customWidth="true"/>
    <col min="6" max="6" width="16.33203125" style="1" customWidth="true"/>
    <col min="7" max="7" width="16.33203125" style="1" customWidth="true"/>
    <col min="8" max="8" width="8.16796875" style="1" customWidth="true"/>
    <col min="9" max="9" width="8.16796875" style="1" customWidth="true"/>
    <col min="10" max="10" width="16.33203125" style="1" customWidth="true"/>
  </cols>
  <sheetData>
    <row r="1" ht="5" customHeight="true" s="3" customFormat="true">
      <c r="A1" s="4" t="s">
        <v>0</v>
      </c>
    </row>
    <row r="2" ht="48" customHeight="true" s="3" customFormat="true">
      <c r="B2" s="5" t="s">
        <v>1</v>
      </c>
      <c r="C2" s="5" t="e"/>
      <c r="D2" s="5" t="e"/>
      <c r="E2" s="5" t="e"/>
      <c r="F2" s="5" t="e"/>
      <c r="G2" s="5" t="e"/>
      <c r="H2" s="5" t="e"/>
      <c r="I2" s="5" t="e"/>
      <c r="J2" s="5" t="e"/>
    </row>
    <row r="3" ht="13" customHeight="true" s="1" customFormat="true">
      <c r="G3" s="1" t="e"/>
      <c r="H3" s="6" t="s">
        <v>2</v>
      </c>
      <c r="I3" s="6" t="e"/>
      <c r="J3" s="6" t="e"/>
    </row>
    <row r="4" ht="13" customHeight="true" s="1" customFormat="true">
      <c r="G4" s="7" t="s">
        <v>3</v>
      </c>
      <c r="H4" s="8" t="e"/>
      <c r="I4" s="8" t="e"/>
      <c r="J4" s="8" t="e"/>
    </row>
    <row r="5" ht="13" customHeight="true" s="1" customFormat="true">
      <c r="G5" s="9" t="s">
        <v>4</v>
      </c>
      <c r="H5" s="10" t="s">
        <v>5</v>
      </c>
      <c r="I5" s="6" t="s">
        <v>6</v>
      </c>
      <c r="J5" s="11" t="s">
        <v>7</v>
      </c>
    </row>
    <row r="6" ht="28" customHeight="true" s="1" customFormat="true">
      <c r="B6" s="12" t="s">
        <v>8</v>
      </c>
      <c r="C6" s="13" t="e"/>
      <c r="D6" s="13" t="e"/>
      <c r="E6" s="13" t="e"/>
      <c r="F6" s="13" t="e"/>
      <c r="G6" s="9" t="s">
        <v>9</v>
      </c>
      <c r="H6" s="14" t="e"/>
      <c r="I6" s="14" t="e"/>
      <c r="J6" s="14" t="e"/>
    </row>
    <row r="7" ht="14" customHeight="true" s="1" customFormat="true">
      <c r="B7" s="12" t="s">
        <v>10</v>
      </c>
      <c r="G7" s="9" t="s">
        <v>11</v>
      </c>
      <c r="H7" s="14" t="e"/>
      <c r="I7" s="14" t="e"/>
      <c r="J7" s="14" t="e"/>
    </row>
    <row r="8" ht="28" customHeight="true" s="1" customFormat="true">
      <c r="B8" s="12" t="s">
        <v>12</v>
      </c>
      <c r="C8" s="13" t="e"/>
      <c r="D8" s="13" t="e"/>
      <c r="E8" s="13" t="e"/>
      <c r="F8" s="13" t="e"/>
      <c r="G8" s="9" t="s">
        <v>13</v>
      </c>
      <c r="H8" s="14" t="e"/>
      <c r="I8" s="14" t="e"/>
      <c r="J8" s="14" t="e"/>
    </row>
    <row r="9" ht="28" customHeight="true" s="1" customFormat="true">
      <c r="B9" s="12" t="s">
        <v>14</v>
      </c>
      <c r="C9" s="15" t="e"/>
      <c r="D9" s="15" t="e"/>
      <c r="E9" s="15" t="e"/>
      <c r="F9" s="15" t="e"/>
      <c r="G9" s="16" t="s">
        <v>15</v>
      </c>
      <c r="H9" s="17" t="e"/>
      <c r="I9" s="17" t="e"/>
      <c r="J9" s="18" t="e"/>
    </row>
    <row r="10" ht="13" customHeight="true" s="1" customFormat="true"/>
    <row r="11" ht="13" customHeight="true" s="1" customFormat="true">
      <c r="B11" s="12" t="s">
        <v>16</v>
      </c>
      <c r="C11" s="19" t="s">
        <v>17</v>
      </c>
      <c r="D11" s="19" t="e"/>
      <c r="E11" s="19" t="e"/>
      <c r="F11" s="19" t="e"/>
      <c r="G11" s="19" t="e"/>
      <c r="H11" s="19" t="e"/>
      <c r="I11" s="19" t="e"/>
      <c r="J11" s="19" t="e"/>
    </row>
    <row r="12" ht="13" customHeight="true" s="1" customFormat="true"/>
    <row r="13" ht="15" customHeight="true" s="20" customFormat="true">
      <c r="B13" s="21" t="s">
        <v>18</v>
      </c>
      <c r="C13" s="21" t="e"/>
      <c r="D13" s="21" t="e"/>
      <c r="E13" s="21" t="e"/>
      <c r="F13" s="21" t="e"/>
      <c r="G13" s="21" t="e"/>
      <c r="H13" s="21" t="e"/>
      <c r="I13" s="21" t="e"/>
      <c r="J13" s="21" t="e"/>
    </row>
    <row r="14" ht="13" customHeight="true" s="1" customFormat="true">
      <c r="A14" s="22" t="e"/>
      <c r="B14" s="25" t="s">
        <v>19</v>
      </c>
      <c r="C14" s="25" t="e"/>
      <c r="D14" s="25" t="s">
        <v>20</v>
      </c>
      <c r="E14" s="25" t="s">
        <v>21</v>
      </c>
      <c r="F14" s="25" t="s">
        <v>22</v>
      </c>
      <c r="G14" s="27" t="s">
        <v>23</v>
      </c>
      <c r="H14" s="27" t="e"/>
      <c r="I14" s="27" t="e"/>
      <c r="J14" s="27" t="e"/>
    </row>
    <row r="15" ht="37" customHeight="true" s="1" customFormat="true">
      <c r="B15" s="23" t="e"/>
      <c r="C15" s="24" t="e"/>
      <c r="D15" s="26" t="e"/>
      <c r="E15" s="26" t="e"/>
      <c r="F15" s="26" t="e"/>
      <c r="G15" s="28" t="s">
        <v>24</v>
      </c>
      <c r="H15" s="28" t="s">
        <v>25</v>
      </c>
      <c r="I15" s="28" t="e"/>
      <c r="J15" s="28" t="s">
        <v>26</v>
      </c>
    </row>
    <row r="16" ht="13" customHeight="true" s="29" customFormat="true">
      <c r="A16" s="22" t="e"/>
      <c r="B16" s="30" t="s">
        <v>27</v>
      </c>
      <c r="C16" s="30" t="e"/>
      <c r="D16" s="31" t="s">
        <v>28</v>
      </c>
      <c r="E16" s="31" t="s">
        <v>29</v>
      </c>
      <c r="F16" s="31" t="s">
        <v>30</v>
      </c>
      <c r="G16" s="31" t="s">
        <v>31</v>
      </c>
      <c r="H16" s="31" t="s">
        <v>32</v>
      </c>
      <c r="I16" s="31" t="e"/>
      <c r="J16" s="31" t="s">
        <v>33</v>
      </c>
    </row>
    <row r="17" ht="26" customHeight="true" s="32" customFormat="true">
      <c r="A17" s="22" t="e"/>
      <c r="B17" s="33" t="s">
        <v>34</v>
      </c>
      <c r="C17" s="33" t="e"/>
      <c r="D17" s="34" t="s">
        <v>35</v>
      </c>
      <c r="E17" s="35" t="b">
        <f>=IF(G17="-",0,G17) + IF(H17="-",0,H17) + IF(J17="-",0,J17) </f>
      </c>
      <c r="F17" s="35" t="b">
        <f>=IF(F18="-",0,F18) + IF(F27="-",0,F27) + IF(F32="-",0,F32) + IF(F33="-",0,F33) </f>
      </c>
      <c r="G17" s="35" t="b">
        <f>=IF(G18="-",0,G18) + IF(G27="-",0,G27) + IF(G32="-",0,G32) + IF(G33="-",0,G33) </f>
      </c>
      <c r="H17" s="35" t="b">
        <f>=IF(H18="-",0,H18) + IF(H27="-",0,H27) + IF(H32="-",0,H32) + IF(H33="-",0,H33) </f>
      </c>
      <c r="I17" s="35" t="e"/>
      <c r="J17" s="36" t="b">
        <f>=IF(J18="-",0,J18) + IF(J27="-",0,J27) + IF(J32="-",0,J32) + IF(J33="-",0,J33) </f>
      </c>
    </row>
    <row r="18" ht="26" customHeight="true" s="1" customFormat="true">
      <c r="A18" s="22" t="e"/>
      <c r="B18" s="37" t="s">
        <v>36</v>
      </c>
      <c r="C18" s="37" t="e"/>
      <c r="D18" s="38" t="s">
        <v>37</v>
      </c>
      <c r="E18" s="39" t="b">
        <f>=IF(G18="-",0,G18) + IF(H18="-",0,H18) + IF(J18="-",0,J18) </f>
      </c>
      <c r="F18" s="39" t="b">
        <f>=IF(F19="-",0,F19) + IF(F20="-",0,F20) + IF(F22="-",0,F22) + IF(F25="-",0,F25) + IF(F26="-",0,F26) </f>
      </c>
      <c r="G18" s="39" t="b">
        <f>=IF(G19="-",0,G19) + IF(G20="-",0,G20) + IF(G22="-",0,G22) + IF(G25="-",0,G25) + IF(G26="-",0,G26) </f>
      </c>
      <c r="H18" s="39" t="b">
        <f>=IF(H19="-",0,H19) + IF(H20="-",0,H20) + IF(H22="-",0,H22) + IF(H25="-",0,H25) + IF(H26="-",0,H26) </f>
      </c>
      <c r="I18" s="39" t="e"/>
      <c r="J18" s="40" t="b">
        <f>=IF(J19="-",0,J19) + IF(J20="-",0,J20) + IF(J22="-",0,J22) + IF(J25="-",0,J25) + IF(J26="-",0,J26) </f>
      </c>
    </row>
    <row r="19" ht="26" customHeight="true" s="1" customFormat="true">
      <c r="A19" s="22" t="e"/>
      <c r="B19" s="41" t="s">
        <v>38</v>
      </c>
      <c r="C19" s="41" t="e"/>
      <c r="D19" s="38" t="s">
        <v>39</v>
      </c>
      <c r="E19" s="39" t="b">
        <f>=IF(G19="-",0,G19) + IF(H19="-",0,H19) + IF(J19="-",0,J19) </f>
      </c>
      <c r="F19" s="42" t="n">
        <v>0</v>
      </c>
      <c r="G19" s="42" t="n">
        <v>0</v>
      </c>
      <c r="H19" s="42" t="n">
        <v>0</v>
      </c>
      <c r="I19" s="42" t="e"/>
      <c r="J19" s="43" t="n">
        <v>0</v>
      </c>
    </row>
    <row r="20" ht="13" customHeight="true" s="1" customFormat="true">
      <c r="A20" s="22" t="e"/>
      <c r="B20" s="41" t="s">
        <v>40</v>
      </c>
      <c r="C20" s="41" t="e"/>
      <c r="D20" s="38" t="s">
        <v>41</v>
      </c>
      <c r="E20" s="39" t="b">
        <f>=IF(G20="-",0,G20) + IF(H20="-",0,H20) + IF(J20="-",0,J20) </f>
      </c>
      <c r="F20" s="42" t="n">
        <v>0</v>
      </c>
      <c r="G20" s="42" t="n">
        <v>0</v>
      </c>
      <c r="H20" s="42" t="n">
        <v>0</v>
      </c>
      <c r="I20" s="42" t="e"/>
      <c r="J20" s="43" t="n">
        <v>0</v>
      </c>
    </row>
    <row r="21" ht="13" customHeight="true" s="1" customFormat="true">
      <c r="A21" s="22" t="e"/>
      <c r="B21" s="44" t="s">
        <v>42</v>
      </c>
      <c r="C21" s="44" t="e"/>
      <c r="D21" s="38" t="s">
        <v>43</v>
      </c>
      <c r="E21" s="39" t="b">
        <f>=IF(G21="-",0,G21) + IF(H21="-",0,H21) + IF(J21="-",0,J21) </f>
      </c>
      <c r="F21" s="42" t="n">
        <v>0</v>
      </c>
      <c r="G21" s="42" t="n">
        <v>0</v>
      </c>
      <c r="H21" s="42" t="n">
        <v>0</v>
      </c>
      <c r="I21" s="42" t="e"/>
      <c r="J21" s="43" t="n">
        <v>0</v>
      </c>
    </row>
    <row r="22" ht="13" customHeight="true" s="1" customFormat="true">
      <c r="A22" s="22" t="e"/>
      <c r="B22" s="41" t="s">
        <v>44</v>
      </c>
      <c r="C22" s="41" t="e"/>
      <c r="D22" s="38" t="s">
        <v>45</v>
      </c>
      <c r="E22" s="39" t="b">
        <f>=IF(G22="-",0,G22) + IF(H22="-",0,H22) + IF(J22="-",0,J22) </f>
      </c>
      <c r="F22" s="42" t="n">
        <v>0</v>
      </c>
      <c r="G22" s="42" t="n">
        <v>0</v>
      </c>
      <c r="H22" s="42" t="n">
        <v>0</v>
      </c>
      <c r="I22" s="42" t="e"/>
      <c r="J22" s="43" t="n">
        <v>0</v>
      </c>
    </row>
    <row r="23" ht="13" customHeight="true" s="1" customFormat="true">
      <c r="A23" s="22" t="e"/>
      <c r="B23" s="44" t="s">
        <v>46</v>
      </c>
      <c r="C23" s="44" t="e"/>
      <c r="D23" s="38" t="s">
        <v>47</v>
      </c>
      <c r="E23" s="39" t="b">
        <f>=IF(G23="-",0,G23) + IF(H23="-",0,H23) + IF(J23="-",0,J23) </f>
      </c>
      <c r="F23" s="42" t="n">
        <v>0</v>
      </c>
      <c r="G23" s="42" t="n">
        <v>0</v>
      </c>
      <c r="H23" s="42" t="n">
        <v>0</v>
      </c>
      <c r="I23" s="42" t="e"/>
      <c r="J23" s="43" t="n">
        <v>0</v>
      </c>
    </row>
    <row r="24" ht="13" customHeight="true" s="1" customFormat="true">
      <c r="A24" s="22" t="e"/>
      <c r="B24" s="45" t="s">
        <v>48</v>
      </c>
      <c r="C24" s="45" t="e"/>
      <c r="D24" s="38" t="s">
        <v>49</v>
      </c>
      <c r="E24" s="39" t="b">
        <f>=IF(G24="-",0,G24) + IF(H24="-",0,H24) + IF(J24="-",0,J24) </f>
      </c>
      <c r="F24" s="42" t="n">
        <v>0</v>
      </c>
      <c r="G24" s="42" t="n">
        <v>0</v>
      </c>
      <c r="H24" s="42" t="n">
        <v>0</v>
      </c>
      <c r="I24" s="42" t="e"/>
      <c r="J24" s="43" t="n">
        <v>0</v>
      </c>
    </row>
    <row r="25" ht="13" customHeight="true" s="1" customFormat="true">
      <c r="A25" s="22" t="e"/>
      <c r="B25" s="41" t="s">
        <v>50</v>
      </c>
      <c r="C25" s="41" t="e"/>
      <c r="D25" s="38" t="s">
        <v>51</v>
      </c>
      <c r="E25" s="39" t="b">
        <f>=IF(G25="-",0,G25) + IF(H25="-",0,H25) + IF(J25="-",0,J25) </f>
      </c>
      <c r="F25" s="42" t="n">
        <v>0</v>
      </c>
      <c r="G25" s="42" t="n">
        <v>0</v>
      </c>
      <c r="H25" s="42" t="n">
        <v>0</v>
      </c>
      <c r="I25" s="42" t="e"/>
      <c r="J25" s="43" t="n">
        <v>0</v>
      </c>
    </row>
    <row r="26" ht="13" customHeight="true" s="1" customFormat="true">
      <c r="A26" s="22" t="e"/>
      <c r="B26" s="41" t="s">
        <v>52</v>
      </c>
      <c r="C26" s="41" t="e"/>
      <c r="D26" s="38" t="s">
        <v>53</v>
      </c>
      <c r="E26" s="39" t="b">
        <f>=IF(G26="-",0,G26) + IF(H26="-",0,H26) + IF(J26="-",0,J26) </f>
      </c>
      <c r="F26" s="42" t="n">
        <v>0</v>
      </c>
      <c r="G26" s="42" t="n">
        <v>0</v>
      </c>
      <c r="H26" s="42" t="n">
        <v>0</v>
      </c>
      <c r="I26" s="42" t="e"/>
      <c r="J26" s="43" t="n">
        <v>0</v>
      </c>
    </row>
    <row r="27" ht="26" customHeight="true" s="1" customFormat="true">
      <c r="A27" s="22" t="e"/>
      <c r="B27" s="37" t="s">
        <v>54</v>
      </c>
      <c r="C27" s="37" t="e"/>
      <c r="D27" s="38" t="s">
        <v>55</v>
      </c>
      <c r="E27" s="39" t="b">
        <f>=IF(G27="-",0,G27) + IF(H27="-",0,H27) + IF(J27="-",0,J27) </f>
      </c>
      <c r="F27" s="39" t="b">
        <f>=IF(F28="-",0,F28) + IF(F29="-",0,F29) + IF(F30="-",0,F30) + IF(F31="-",0,F31) </f>
      </c>
      <c r="G27" s="39" t="b">
        <f>=IF(G28="-",0,G28) + IF(G29="-",0,G29) + IF(G30="-",0,G30) + IF(G31="-",0,G31) </f>
      </c>
      <c r="H27" s="39" t="b">
        <f>=IF(H28="-",0,H28) + IF(H29="-",0,H29) + IF(H30="-",0,H30) + IF(H31="-",0,H31) </f>
      </c>
      <c r="I27" s="39" t="e"/>
      <c r="J27" s="40" t="b">
        <f>=IF(J28="-",0,J28) + IF(J29="-",0,J29) + IF(J30="-",0,J30) + IF(J31="-",0,J31) </f>
      </c>
    </row>
    <row r="28" ht="26" customHeight="true" s="1" customFormat="true">
      <c r="A28" s="22" t="e"/>
      <c r="B28" s="41" t="s">
        <v>56</v>
      </c>
      <c r="C28" s="41" t="e"/>
      <c r="D28" s="38" t="s">
        <v>57</v>
      </c>
      <c r="E28" s="39" t="b">
        <f>=IF(G28="-",0,G28) + IF(H28="-",0,H28) + IF(J28="-",0,J28) </f>
      </c>
      <c r="F28" s="42" t="n">
        <v>0</v>
      </c>
      <c r="G28" s="42" t="n">
        <v>0</v>
      </c>
      <c r="H28" s="42" t="n">
        <v>0</v>
      </c>
      <c r="I28" s="42" t="e"/>
      <c r="J28" s="43" t="n">
        <v>0</v>
      </c>
    </row>
    <row r="29" ht="26" customHeight="true" s="1" customFormat="true">
      <c r="A29" s="22" t="e"/>
      <c r="B29" s="41" t="s">
        <v>58</v>
      </c>
      <c r="C29" s="41" t="e"/>
      <c r="D29" s="38" t="s">
        <v>59</v>
      </c>
      <c r="E29" s="39" t="b">
        <f>=IF(G29="-",0,G29) + IF(H29="-",0,H29) + IF(J29="-",0,J29) </f>
      </c>
      <c r="F29" s="42" t="n">
        <v>0</v>
      </c>
      <c r="G29" s="42" t="n">
        <v>0</v>
      </c>
      <c r="H29" s="42" t="n">
        <v>0</v>
      </c>
      <c r="I29" s="42" t="e"/>
      <c r="J29" s="43" t="n">
        <v>0</v>
      </c>
    </row>
    <row r="30" ht="51" customHeight="true" s="1" customFormat="true">
      <c r="A30" s="22" t="e"/>
      <c r="B30" s="41" t="s">
        <v>60</v>
      </c>
      <c r="C30" s="41" t="e"/>
      <c r="D30" s="38" t="s">
        <v>61</v>
      </c>
      <c r="E30" s="39" t="b">
        <f>=IF(G30="-",0,G30) + IF(H30="-",0,H30) + IF(J30="-",0,J30) </f>
      </c>
      <c r="F30" s="42" t="n">
        <v>0</v>
      </c>
      <c r="G30" s="42" t="n">
        <v>0</v>
      </c>
      <c r="H30" s="42" t="n">
        <v>0</v>
      </c>
      <c r="I30" s="42" t="e"/>
      <c r="J30" s="43" t="n">
        <v>0</v>
      </c>
    </row>
    <row r="31" ht="51" customHeight="true" s="1" customFormat="true">
      <c r="A31" s="22" t="e"/>
      <c r="B31" s="41" t="s">
        <v>62</v>
      </c>
      <c r="C31" s="41" t="e"/>
      <c r="D31" s="38" t="s">
        <v>63</v>
      </c>
      <c r="E31" s="39" t="b">
        <f>=IF(G31="-",0,G31) + IF(H31="-",0,H31) + IF(J31="-",0,J31) </f>
      </c>
      <c r="F31" s="42" t="n">
        <v>0</v>
      </c>
      <c r="G31" s="42" t="n">
        <v>0</v>
      </c>
      <c r="H31" s="42" t="n">
        <v>0</v>
      </c>
      <c r="I31" s="42" t="e"/>
      <c r="J31" s="43" t="n">
        <v>0</v>
      </c>
    </row>
    <row r="32" ht="26" customHeight="true" s="1" customFormat="true">
      <c r="A32" s="22" t="e"/>
      <c r="B32" s="37" t="s">
        <v>64</v>
      </c>
      <c r="C32" s="37" t="e"/>
      <c r="D32" s="38" t="s">
        <v>65</v>
      </c>
      <c r="E32" s="39" t="b">
        <f>=IF(G32="-",0,G32) + IF(H32="-",0,H32) + IF(J32="-",0,J32) </f>
      </c>
      <c r="F32" s="42" t="n">
        <v>0</v>
      </c>
      <c r="G32" s="42" t="n">
        <v>0</v>
      </c>
      <c r="H32" s="42" t="n">
        <v>0</v>
      </c>
      <c r="I32" s="42" t="e"/>
      <c r="J32" s="43" t="n">
        <v>0</v>
      </c>
    </row>
    <row r="33" ht="13" customHeight="true" s="1" customFormat="true">
      <c r="A33" s="22" t="e"/>
      <c r="B33" s="37" t="s">
        <v>66</v>
      </c>
      <c r="C33" s="37" t="e"/>
      <c r="D33" s="38" t="s">
        <v>67</v>
      </c>
      <c r="E33" s="39" t="b">
        <f>=IF(G33="-",0,G33) + IF(H33="-",0,H33) + IF(J33="-",0,J33) </f>
      </c>
      <c r="F33" s="42" t="n">
        <v>0</v>
      </c>
      <c r="G33" s="42" t="n">
        <v>0</v>
      </c>
      <c r="H33" s="42" t="n">
        <v>0</v>
      </c>
      <c r="I33" s="42" t="e"/>
      <c r="J33" s="43" t="n">
        <v>0</v>
      </c>
    </row>
    <row r="34" ht="15" customHeight="true" s="1" customFormat="true">
      <c r="A34" s="22" t="e"/>
      <c r="B34" s="46" t="s">
        <v>68</v>
      </c>
      <c r="C34" s="46" t="e"/>
      <c r="D34" s="47" t="e"/>
      <c r="E34" s="48" t="e"/>
      <c r="F34" s="48" t="e"/>
      <c r="G34" s="48" t="e"/>
      <c r="H34" s="48" t="e"/>
      <c r="I34" s="48" t="e"/>
      <c r="J34" s="48" t="e"/>
    </row>
    <row r="35" ht="13" customHeight="true" s="1" customFormat="true">
      <c r="A35" s="22" t="e"/>
      <c r="B35" s="41" t="s">
        <v>69</v>
      </c>
      <c r="C35" s="41" t="e"/>
      <c r="D35" s="38" t="s">
        <v>70</v>
      </c>
      <c r="E35" s="39" t="b">
        <f>=IF(G35="-",0,G35) + IF(H35="-",0,H35) + IF(J35="-",0,J35) </f>
      </c>
      <c r="F35" s="42" t="n">
        <v>0</v>
      </c>
      <c r="G35" s="42" t="n">
        <v>0</v>
      </c>
      <c r="H35" s="42" t="n">
        <v>0</v>
      </c>
      <c r="I35" s="42" t="e"/>
      <c r="J35" s="43" t="n">
        <v>0</v>
      </c>
    </row>
    <row r="36" ht="13" customHeight="true" s="1" customFormat="true">
      <c r="A36" s="22" t="e"/>
      <c r="B36" s="41" t="s">
        <v>71</v>
      </c>
      <c r="C36" s="41" t="e"/>
      <c r="D36" s="38" t="s">
        <v>72</v>
      </c>
      <c r="E36" s="39" t="b">
        <f>=IF(G36="-",0,G36) + IF(H36="-",0,H36) + IF(J36="-",0,J36) </f>
      </c>
      <c r="F36" s="42" t="n">
        <v>0</v>
      </c>
      <c r="G36" s="42" t="n">
        <v>0</v>
      </c>
      <c r="H36" s="42" t="n">
        <v>0</v>
      </c>
      <c r="I36" s="42" t="e"/>
      <c r="J36" s="43" t="n">
        <v>0</v>
      </c>
    </row>
    <row r="37" ht="13" customHeight="true" s="1" customFormat="true">
      <c r="A37" s="22" t="e"/>
      <c r="B37" s="41" t="s">
        <v>73</v>
      </c>
      <c r="C37" s="41" t="e"/>
      <c r="D37" s="38" t="s">
        <v>74</v>
      </c>
      <c r="E37" s="39" t="b">
        <f>=IF(G37="-",0,G37) + IF(H37="-",0,H37) + IF(J37="-",0,J37) </f>
      </c>
      <c r="F37" s="42" t="n">
        <v>0</v>
      </c>
      <c r="G37" s="42" t="n">
        <v>0</v>
      </c>
      <c r="H37" s="42" t="n">
        <v>0</v>
      </c>
      <c r="I37" s="42" t="e"/>
      <c r="J37" s="43" t="n">
        <v>0</v>
      </c>
    </row>
    <row r="38" ht="13" customHeight="true" s="1" customFormat="true">
      <c r="A38" s="22" t="e"/>
      <c r="B38" s="41" t="s">
        <v>75</v>
      </c>
      <c r="C38" s="41" t="e"/>
      <c r="D38" s="38" t="s">
        <v>76</v>
      </c>
      <c r="E38" s="39" t="b">
        <f>=IF(G38="-",0,G38) + IF(H38="-",0,H38) + IF(J38="-",0,J38) </f>
      </c>
      <c r="F38" s="42" t="n">
        <v>0</v>
      </c>
      <c r="G38" s="42" t="n">
        <v>0</v>
      </c>
      <c r="H38" s="42" t="n">
        <v>0</v>
      </c>
      <c r="I38" s="42" t="e"/>
      <c r="J38" s="43" t="n">
        <v>0</v>
      </c>
    </row>
    <row r="39" ht="13" customHeight="true" s="1" customFormat="true">
      <c r="A39" s="22" t="e"/>
      <c r="B39" s="49" t="s">
        <v>77</v>
      </c>
      <c r="C39" s="49" t="e"/>
      <c r="D39" s="50" t="s">
        <v>78</v>
      </c>
      <c r="E39" s="51" t="b">
        <f>=IF(G39="-",0,G39) + IF(H39="-",0,H39) + IF(J39="-",0,J39) </f>
      </c>
      <c r="F39" s="52" t="n">
        <v>0</v>
      </c>
      <c r="G39" s="52" t="n">
        <v>0</v>
      </c>
      <c r="H39" s="52" t="n">
        <v>0</v>
      </c>
      <c r="I39" s="52" t="e"/>
      <c r="J39" s="53" t="n">
        <v>0</v>
      </c>
    </row>
    <row r="40" ht="13" customHeight="true" s="1" customFormat="true"/>
    <row r="41" ht="15" customHeight="true" s="1" customFormat="true">
      <c r="B41" s="54" t="s">
        <v>79</v>
      </c>
    </row>
    <row r="42" ht="13" customHeight="true" s="1" customFormat="true">
      <c r="A42" s="22" t="e"/>
      <c r="B42" s="27" t="s">
        <v>19</v>
      </c>
      <c r="C42" s="27" t="e"/>
      <c r="D42" s="27" t="s">
        <v>20</v>
      </c>
      <c r="E42" s="27" t="s">
        <v>80</v>
      </c>
      <c r="F42" s="27" t="e"/>
      <c r="G42" s="27" t="s">
        <v>81</v>
      </c>
      <c r="H42" s="27" t="e"/>
      <c r="I42" s="27" t="e"/>
    </row>
    <row r="43" ht="13" customHeight="true" s="29" customFormat="true">
      <c r="A43" s="22" t="e"/>
      <c r="B43" s="30" t="s">
        <v>27</v>
      </c>
      <c r="C43" s="30" t="e"/>
      <c r="D43" s="31" t="s">
        <v>28</v>
      </c>
      <c r="E43" s="31" t="s">
        <v>29</v>
      </c>
      <c r="F43" s="31" t="e"/>
      <c r="G43" s="31" t="s">
        <v>30</v>
      </c>
      <c r="H43" s="31" t="e"/>
      <c r="I43" s="31" t="e"/>
    </row>
    <row r="44" ht="13" customHeight="true" s="1" customFormat="true">
      <c r="A44" s="22" t="e"/>
      <c r="B44" s="37" t="s">
        <v>82</v>
      </c>
      <c r="C44" s="37" t="e"/>
      <c r="D44" s="55" t="s">
        <v>83</v>
      </c>
      <c r="E44" s="56" t="n">
        <v>0</v>
      </c>
      <c r="F44" s="56" t="e"/>
      <c r="G44" s="57" t="n">
        <v>0</v>
      </c>
      <c r="H44" s="57" t="e"/>
      <c r="I44" s="57" t="e"/>
    </row>
  </sheetData>
  <mergeCells count="75">
    <mergeCell ref="B2:J2"/>
    <mergeCell ref="H3:J3"/>
    <mergeCell ref="H4:J4"/>
    <mergeCell ref="C6:F6"/>
    <mergeCell ref="H6:J6"/>
    <mergeCell ref="H7:J7"/>
    <mergeCell ref="C8:F8"/>
    <mergeCell ref="H8:J8"/>
    <mergeCell ref="C9:F9"/>
    <mergeCell ref="H9:I9"/>
    <mergeCell ref="C11:J11"/>
    <mergeCell ref="B13:J13"/>
    <mergeCell ref="B14:C15"/>
    <mergeCell ref="D14:D15"/>
    <mergeCell ref="E14:E15"/>
    <mergeCell ref="F14:F15"/>
    <mergeCell ref="G14:J14"/>
    <mergeCell ref="H15:I15"/>
    <mergeCell ref="B16:C16"/>
    <mergeCell ref="H16:I16"/>
    <mergeCell ref="B17:C17"/>
    <mergeCell ref="H17:I17"/>
    <mergeCell ref="B18:C18"/>
    <mergeCell ref="H18:I18"/>
    <mergeCell ref="B19:C19"/>
    <mergeCell ref="H19:I19"/>
    <mergeCell ref="B20:C20"/>
    <mergeCell ref="H20:I20"/>
    <mergeCell ref="B21:C21"/>
    <mergeCell ref="H21:I21"/>
    <mergeCell ref="B22:C22"/>
    <mergeCell ref="H22:I22"/>
    <mergeCell ref="B23:C23"/>
    <mergeCell ref="H23:I23"/>
    <mergeCell ref="B24:C24"/>
    <mergeCell ref="H24:I24"/>
    <mergeCell ref="B25:C25"/>
    <mergeCell ref="H25:I25"/>
    <mergeCell ref="B26:C26"/>
    <mergeCell ref="H26:I26"/>
    <mergeCell ref="B27:C27"/>
    <mergeCell ref="H27:I27"/>
    <mergeCell ref="B28:C28"/>
    <mergeCell ref="H28:I28"/>
    <mergeCell ref="B29:C29"/>
    <mergeCell ref="H29:I29"/>
    <mergeCell ref="B30:C30"/>
    <mergeCell ref="H30:I30"/>
    <mergeCell ref="B31:C31"/>
    <mergeCell ref="H31:I31"/>
    <mergeCell ref="B32:C32"/>
    <mergeCell ref="H32:I32"/>
    <mergeCell ref="B33:C33"/>
    <mergeCell ref="H33:I33"/>
    <mergeCell ref="B34:C34"/>
    <mergeCell ref="E34:J34"/>
    <mergeCell ref="B35:C35"/>
    <mergeCell ref="H35:I35"/>
    <mergeCell ref="B36:C36"/>
    <mergeCell ref="H36:I36"/>
    <mergeCell ref="B37:C37"/>
    <mergeCell ref="H37:I37"/>
    <mergeCell ref="B38:C38"/>
    <mergeCell ref="H38:I38"/>
    <mergeCell ref="B39:C39"/>
    <mergeCell ref="H39:I39"/>
    <mergeCell ref="B42:C42"/>
    <mergeCell ref="E42:F42"/>
    <mergeCell ref="G42:I42"/>
    <mergeCell ref="B43:C43"/>
    <mergeCell ref="E43:F43"/>
    <mergeCell ref="G43:I43"/>
    <mergeCell ref="B44:C44"/>
    <mergeCell ref="E44:F44"/>
    <mergeCell ref="G44:I44"/>
  </mergeCells>
  <pageMargins left="0.393700787401574803149606299" top="0.393700787401574803149606299" right="0.393700787401574803149606299" bottom="0.393700787401574803149606299" header="0" footer="0"/>
  <pageSetup blackAndWhite="false" scale="100" pageOrder="overThenDown" orientation="portrait"/>
  <headerFooter alignWithMargins="true" scaleWithDoc="true"/>
  <drawing r:id="rId1"/>
  <legacyDrawing r:id="rId2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false" summaryRight="false"/>
    <pageSetUpPr autoPageBreaks="false" fitToPage="false"/>
  </sheetPr>
  <dimension ref="AK161"/>
  <sheetViews>
    <sheetView workbookViewId="0"/>
  </sheetViews>
  <sheetFormatPr defaultColWidth="10.5" customHeight="true" defaultRowHeight="11.429"/>
  <cols>
    <col min="1" max="1" width="0.66796875" style="58" customWidth="true"/>
    <col min="2" max="2" width="65.33203125" style="58" customWidth="true"/>
    <col min="3" max="3" width="10.5" style="58" customWidth="true"/>
    <col min="4" max="4" width="14" style="58" customWidth="true"/>
    <col min="5" max="5" width="14" style="58" customWidth="true"/>
    <col min="6" max="6" width="16.33203125" style="58" customWidth="true"/>
    <col min="7" max="7" width="14" style="58" customWidth="true"/>
    <col min="8" max="8" width="14" style="58" customWidth="true"/>
    <col min="9" max="9" width="14" style="58" customWidth="true"/>
    <col min="10" max="10" width="14" style="58" customWidth="true"/>
    <col min="11" max="11" width="14" style="58" customWidth="true"/>
    <col min="12" max="12" width="14" style="58" customWidth="true"/>
    <col min="13" max="13" width="14" style="58" customWidth="true"/>
    <col min="14" max="14" width="14" style="58" customWidth="true"/>
    <col min="15" max="15" width="14" style="58" customWidth="true"/>
    <col min="16" max="16" width="14" style="58" customWidth="true"/>
    <col min="17" max="17" width="14" style="58" customWidth="true"/>
    <col min="18" max="18" width="14" style="58" customWidth="true"/>
    <col min="19" max="19" width="14" style="58" customWidth="true"/>
    <col min="20" max="20" width="14" style="58" customWidth="true"/>
    <col min="21" max="21" width="17.5" style="58" customWidth="true"/>
    <col min="22" max="22" width="14" style="58" customWidth="true"/>
    <col min="23" max="23" width="14" style="58" customWidth="true"/>
    <col min="24" max="24" width="14" style="58" customWidth="true"/>
    <col min="25" max="25" width="98" style="58" customWidth="true"/>
    <col min="26" max="26" width="10.5" style="58" customWidth="true"/>
    <col min="27" max="27" width="28" style="58" customWidth="true"/>
    <col min="28" max="28" width="28" style="58" customWidth="true"/>
    <col min="29" max="29" width="28" style="58" customWidth="true"/>
    <col min="30" max="30" width="28" style="58" customWidth="true"/>
    <col min="31" max="31" width="28" style="58" customWidth="true"/>
    <col min="32" max="32" width="10.5" style="58" customWidth="true"/>
    <col min="33" max="33" width="17.5" style="58" customWidth="true"/>
    <col min="34" max="34" width="10.5" style="58" customWidth="true"/>
    <col min="35" max="35" width="17.5" style="58" customWidth="true"/>
    <col min="36" max="36" width="17.5" style="58" customWidth="true"/>
    <col min="37" max="37" width="52" style="58" customWidth="true"/>
  </cols>
  <sheetData>
    <row r="1" ht="12" customHeight="true" s="59" customFormat="true">
      <c r="X1" s="60" t="s">
        <v>84</v>
      </c>
      <c r="AK1" s="60" t="s">
        <v>85</v>
      </c>
    </row>
    <row r="2" ht="15" customHeight="true" s="54" customFormat="true">
      <c r="B2" s="61" t="s">
        <v>86</v>
      </c>
      <c r="C2" s="61" t="e"/>
      <c r="D2" s="61" t="e"/>
      <c r="E2" s="61" t="e"/>
      <c r="F2" s="61" t="e"/>
      <c r="G2" s="61" t="e"/>
      <c r="H2" s="61" t="e"/>
      <c r="I2" s="61" t="e"/>
      <c r="J2" s="61" t="e"/>
      <c r="K2" s="61" t="e"/>
      <c r="L2" s="61" t="e"/>
      <c r="M2" s="61" t="e"/>
      <c r="N2" s="61" t="e"/>
      <c r="O2" s="61" t="e"/>
      <c r="P2" s="61" t="e"/>
      <c r="Q2" s="61" t="e"/>
      <c r="R2" s="61" t="e"/>
      <c r="S2" s="61" t="e"/>
      <c r="T2" s="61" t="e"/>
      <c r="U2" s="61" t="e"/>
    </row>
    <row r="3" ht="14" customHeight="true" s="62" customFormat="true">
      <c r="A3" s="22" t="e"/>
      <c r="B3" s="63" t="s">
        <v>19</v>
      </c>
      <c r="C3" s="66" t="s">
        <v>20</v>
      </c>
      <c r="D3" s="63" t="s">
        <v>87</v>
      </c>
      <c r="E3" s="63" t="e"/>
      <c r="F3" s="27" t="s">
        <v>88</v>
      </c>
      <c r="G3" s="27" t="e"/>
      <c r="H3" s="27" t="e"/>
      <c r="I3" s="27" t="e"/>
      <c r="J3" s="27" t="e"/>
      <c r="K3" s="27" t="e"/>
      <c r="L3" s="27" t="e"/>
      <c r="M3" s="27" t="e"/>
      <c r="N3" s="27" t="e"/>
      <c r="O3" s="27" t="e"/>
      <c r="P3" s="27" t="e"/>
      <c r="Q3" s="27" t="e"/>
      <c r="R3" s="27" t="e"/>
      <c r="S3" s="27" t="e"/>
      <c r="T3" s="27" t="e"/>
      <c r="U3" s="27" t="e"/>
      <c r="V3" s="27" t="e"/>
      <c r="W3" s="27" t="e"/>
      <c r="X3" s="27" t="e"/>
      <c r="Y3" s="27" t="s">
        <v>19</v>
      </c>
      <c r="Z3" s="25" t="s">
        <v>20</v>
      </c>
      <c r="AA3" s="27" t="s">
        <v>89</v>
      </c>
      <c r="AB3" s="27" t="e"/>
      <c r="AC3" s="27" t="s">
        <v>90</v>
      </c>
      <c r="AD3" s="27" t="e"/>
      <c r="AE3" s="25" t="s">
        <v>91</v>
      </c>
      <c r="AF3" s="25" t="s">
        <v>92</v>
      </c>
      <c r="AG3" s="25" t="e"/>
      <c r="AH3" s="25" t="e"/>
      <c r="AI3" s="25" t="e"/>
      <c r="AJ3" s="25" t="e"/>
    </row>
    <row r="4" ht="14" customHeight="true" s="62" customFormat="true">
      <c r="A4" s="22" t="e"/>
      <c r="B4" s="66" t="s">
        <v>93</v>
      </c>
      <c r="C4" s="64" t="e"/>
      <c r="D4" s="66" t="s">
        <v>94</v>
      </c>
      <c r="E4" s="66" t="s">
        <v>95</v>
      </c>
      <c r="F4" s="25" t="s">
        <v>96</v>
      </c>
      <c r="G4" s="70" t="s">
        <v>97</v>
      </c>
      <c r="H4" s="70" t="e"/>
      <c r="I4" s="70" t="e"/>
      <c r="J4" s="70" t="e"/>
      <c r="K4" s="70" t="e"/>
      <c r="L4" s="70" t="e"/>
      <c r="M4" s="70" t="e"/>
      <c r="N4" s="70" t="e"/>
      <c r="O4" s="70" t="e"/>
      <c r="P4" s="70" t="e"/>
      <c r="Q4" s="70" t="e"/>
      <c r="R4" s="70" t="e"/>
      <c r="S4" s="70" t="e"/>
      <c r="T4" s="70" t="e"/>
      <c r="U4" s="70" t="e"/>
      <c r="V4" s="70" t="e"/>
      <c r="W4" s="70" t="e"/>
      <c r="X4" s="70" t="e"/>
      <c r="Y4" s="25" t="s">
        <v>98</v>
      </c>
      <c r="Z4" s="68" t="e"/>
      <c r="AA4" s="25" t="s">
        <v>99</v>
      </c>
      <c r="AB4" s="25" t="s">
        <v>100</v>
      </c>
      <c r="AC4" s="25" t="s">
        <v>101</v>
      </c>
      <c r="AD4" s="25" t="s">
        <v>102</v>
      </c>
      <c r="AE4" s="68" t="e"/>
      <c r="AF4" s="23" t="e"/>
      <c r="AG4" s="69" t="e"/>
      <c r="AH4" s="69" t="e"/>
      <c r="AI4" s="69" t="e"/>
      <c r="AJ4" s="24" t="e"/>
    </row>
    <row r="5" ht="14" customHeight="true" s="62" customFormat="true">
      <c r="B5" s="64" t="e"/>
      <c r="C5" s="64" t="e"/>
      <c r="D5" s="64" t="e"/>
      <c r="E5" s="64" t="e"/>
      <c r="F5" s="68" t="e"/>
      <c r="G5" s="25" t="s">
        <v>103</v>
      </c>
      <c r="H5" s="27" t="s">
        <v>104</v>
      </c>
      <c r="I5" s="27" t="e"/>
      <c r="J5" s="27" t="e"/>
      <c r="K5" s="27" t="e"/>
      <c r="L5" s="27" t="e"/>
      <c r="M5" s="27" t="e"/>
      <c r="N5" s="27" t="e"/>
      <c r="O5" s="27" t="e"/>
      <c r="P5" s="27" t="e"/>
      <c r="Q5" s="27" t="e"/>
      <c r="R5" s="27" t="e"/>
      <c r="S5" s="27" t="e"/>
      <c r="T5" s="27" t="e"/>
      <c r="U5" s="27" t="e"/>
      <c r="V5" s="25" t="s">
        <v>105</v>
      </c>
      <c r="W5" s="25" t="s">
        <v>106</v>
      </c>
      <c r="X5" s="25" t="e"/>
      <c r="Y5" s="68" t="e"/>
      <c r="Z5" s="68" t="e"/>
      <c r="AA5" s="68" t="e"/>
      <c r="AB5" s="68" t="e"/>
      <c r="AC5" s="68" t="e"/>
      <c r="AD5" s="68" t="e"/>
      <c r="AE5" s="68" t="e"/>
      <c r="AF5" s="25" t="s">
        <v>20</v>
      </c>
      <c r="AG5" s="25" t="s">
        <v>107</v>
      </c>
      <c r="AH5" s="25" t="s">
        <v>20</v>
      </c>
      <c r="AI5" s="27" t="s">
        <v>89</v>
      </c>
      <c r="AJ5" s="27" t="e"/>
    </row>
    <row r="6" ht="168" customHeight="true" s="62" customFormat="true">
      <c r="B6" s="65" t="e"/>
      <c r="C6" s="65" t="e"/>
      <c r="D6" s="65" t="e"/>
      <c r="E6" s="65" t="e"/>
      <c r="F6" s="26" t="e"/>
      <c r="G6" s="26" t="e"/>
      <c r="H6" s="27" t="s">
        <v>108</v>
      </c>
      <c r="I6" s="27" t="s">
        <v>109</v>
      </c>
      <c r="J6" s="71" t="s">
        <v>110</v>
      </c>
      <c r="K6" s="71" t="s">
        <v>111</v>
      </c>
      <c r="L6" s="27" t="s">
        <v>112</v>
      </c>
      <c r="M6" s="27" t="s">
        <v>113</v>
      </c>
      <c r="N6" s="27" t="s">
        <v>114</v>
      </c>
      <c r="O6" s="27" t="s">
        <v>115</v>
      </c>
      <c r="P6" s="27" t="s">
        <v>116</v>
      </c>
      <c r="Q6" s="72" t="s">
        <v>117</v>
      </c>
      <c r="R6" s="72" t="s">
        <v>118</v>
      </c>
      <c r="S6" s="27" t="s">
        <v>119</v>
      </c>
      <c r="T6" s="27" t="s">
        <v>120</v>
      </c>
      <c r="U6" s="73" t="s">
        <v>121</v>
      </c>
      <c r="V6" s="26" t="e"/>
      <c r="W6" s="25" t="s">
        <v>122</v>
      </c>
      <c r="X6" s="74" t="s">
        <v>123</v>
      </c>
      <c r="Y6" s="26" t="e"/>
      <c r="Z6" s="26" t="e"/>
      <c r="AA6" s="26" t="e"/>
      <c r="AB6" s="26" t="e"/>
      <c r="AC6" s="26" t="e"/>
      <c r="AD6" s="26" t="e"/>
      <c r="AE6" s="26" t="e"/>
      <c r="AF6" s="26" t="e"/>
      <c r="AG6" s="26" t="e"/>
      <c r="AH6" s="26" t="e"/>
      <c r="AI6" s="27" t="s">
        <v>124</v>
      </c>
      <c r="AJ6" s="27" t="s">
        <v>125</v>
      </c>
    </row>
    <row r="7" ht="12" customHeight="true" s="75" customFormat="true">
      <c r="A7" s="76" t="e"/>
      <c r="B7" s="77" t="s">
        <v>27</v>
      </c>
      <c r="C7" s="30" t="s">
        <v>28</v>
      </c>
      <c r="D7" s="77" t="s">
        <v>29</v>
      </c>
      <c r="E7" s="77" t="s">
        <v>30</v>
      </c>
      <c r="F7" s="30" t="s">
        <v>31</v>
      </c>
      <c r="G7" s="30" t="s">
        <v>32</v>
      </c>
      <c r="H7" s="30" t="s">
        <v>33</v>
      </c>
      <c r="I7" s="30" t="s">
        <v>126</v>
      </c>
      <c r="J7" s="30" t="s">
        <v>127</v>
      </c>
      <c r="K7" s="30" t="s">
        <v>128</v>
      </c>
      <c r="L7" s="30" t="s">
        <v>129</v>
      </c>
      <c r="M7" s="30" t="s">
        <v>130</v>
      </c>
      <c r="N7" s="30" t="s">
        <v>131</v>
      </c>
      <c r="O7" s="30" t="s">
        <v>132</v>
      </c>
      <c r="P7" s="30" t="s">
        <v>133</v>
      </c>
      <c r="Q7" s="78" t="s">
        <v>6</v>
      </c>
      <c r="R7" s="78" t="s">
        <v>134</v>
      </c>
      <c r="S7" s="78" t="s">
        <v>135</v>
      </c>
      <c r="T7" s="78" t="s">
        <v>136</v>
      </c>
      <c r="U7" s="78" t="s">
        <v>137</v>
      </c>
      <c r="V7" s="78" t="s">
        <v>138</v>
      </c>
      <c r="W7" s="78" t="s">
        <v>139</v>
      </c>
      <c r="X7" s="78" t="s">
        <v>140</v>
      </c>
      <c r="Y7" s="30" t="s">
        <v>141</v>
      </c>
      <c r="Z7" s="30" t="s">
        <v>142</v>
      </c>
      <c r="AA7" s="30" t="s">
        <v>143</v>
      </c>
      <c r="AB7" s="30" t="s">
        <v>144</v>
      </c>
      <c r="AC7" s="30" t="s">
        <v>145</v>
      </c>
      <c r="AD7" s="30" t="s">
        <v>146</v>
      </c>
      <c r="AE7" s="30" t="s">
        <v>147</v>
      </c>
      <c r="AF7" s="30" t="s">
        <v>28</v>
      </c>
      <c r="AG7" s="30" t="s">
        <v>148</v>
      </c>
      <c r="AH7" s="30" t="s">
        <v>142</v>
      </c>
      <c r="AI7" s="30" t="s">
        <v>149</v>
      </c>
      <c r="AJ7" s="30" t="s">
        <v>150</v>
      </c>
    </row>
    <row r="8" ht="22" customHeight="true" s="79" customFormat="true">
      <c r="A8" s="22" t="e"/>
      <c r="B8" s="81" t="s">
        <v>151</v>
      </c>
      <c r="C8" s="83" t="s">
        <v>152</v>
      </c>
      <c r="D8" s="85" t="b">
        <f>=IF(D10="-",0,D10)+IF(D52="-",0,D52)+IF(D60="-",0,D60)+IF(D74="-",0,D74)+IF(D75="-",0,D75)/10000+IF(D79="-",0,D79)+IF(D88="-",0,D88)+IF(D90="-",0,D90)+IF(D92="-",0,D92)+IF(D93="-",0,D93)+IF(D100="-",0,D100)+IF(D110="-",0,D110)+IF(D131="-",0,D131)</f>
      </c>
      <c r="E8" s="85" t="b">
        <f>=IF(E10="-",0,E10)+IF(E52="-",0,E52)+IF(E60="-",0,E60)+IF(E74="-",0,E74)+IF(E75="-",0,E75)/10000+IF(E79="-",0,E79)+IF(E88="-",0,E88)+IF(E90="-",0,E90)+IF(E92="-",0,E92)+IF(E93="-",0,E93)+IF(E100="-",0,E100)+IF(E110="-",0,E110)+IF(E131="-",0,E131)</f>
      </c>
      <c r="F8" s="87" t="b">
        <f>=IF(F10="-",0,F10) + IF(F52="-",0,F52) + IF(F60="-",0,F60) + IF(F74="-",0,F74) + IF(F75="-",0,F75) + IF(F79="-",0,F79) + IF(F88="-",0,F88) + IF(F90="-",0,F90) + IF(F92="-",0,F92) + IF(F93="-",0,F93) + IF(F100="-",0,F100) + IF(F110="-",0,F110) + IF(F131="-",0,F131) </f>
      </c>
      <c r="G8" s="87" t="b">
        <f>=IF(G10="-",0,G10) + IF(G52="-",0,G52) + IF(G60="-",0,G60) + IF(G74="-",0,G74) + IF(G75="-",0,G75) + IF(G79="-",0,G79) + IF(G88="-",0,G88) + IF(G90="-",0,G90) + IF(G92="-",0,G92) + IF(G93="-",0,G93) + IF(G100="-",0,G100) + IF(G110="-",0,G110) + IF(G131="-",0,G131) </f>
      </c>
      <c r="H8" s="87" t="b">
        <f>=IF(H10="-",0,H10) + IF(H52="-",0,H52) + IF(H60="-",0,H60) + IF(H74="-",0,H74) + IF(H75="-",0,H75) + IF(H79="-",0,H79) + IF(H88="-",0,H88) + IF(H90="-",0,H90) + IF(H92="-",0,H92) + IF(H93="-",0,H93) + IF(H100="-",0,H100) + IF(H110="-",0,H110) + IF(H131="-",0,H131) </f>
      </c>
      <c r="I8" s="87" t="b">
        <f>=IF(I10="-",0,I10) + IF(I52="-",0,I52) + IF(I60="-",0,I60) + IF(I74="-",0,I74) + IF(I75="-",0,I75) + IF(I79="-",0,I79) + IF(I88="-",0,I88) + IF(I90="-",0,I90) + IF(I92="-",0,I92) + IF(I93="-",0,I93) + IF(I100="-",0,I100) + IF(I110="-",0,I110) + IF(I131="-",0,I131) </f>
      </c>
      <c r="J8" s="87" t="b">
        <f>=IF(J10="-",0,J10) + IF(J52="-",0,J52) + IF(J60="-",0,J60) + IF(J74="-",0,J74) + IF(J75="-",0,J75) + IF(J79="-",0,J79) + IF(J88="-",0,J88) + IF(J90="-",0,J90) + IF(J92="-",0,J92) + IF(J93="-",0,J93) + IF(J100="-",0,J100) + IF(J110="-",0,J110) + IF(J131="-",0,J131) </f>
      </c>
      <c r="K8" s="87" t="b">
        <f>=IF(K10="-",0,K10) + IF(K52="-",0,K52) + IF(K60="-",0,K60) + IF(K74="-",0,K74) + IF(K75="-",0,K75) + IF(K79="-",0,K79) + IF(K88="-",0,K88) + IF(K90="-",0,K90) + IF(K92="-",0,K92) + IF(K93="-",0,K93) + IF(K100="-",0,K100) + IF(K110="-",0,K110) + IF(K131="-",0,K131) </f>
      </c>
      <c r="L8" s="87" t="b">
        <f>=IF(L10="-",0,L10) + IF(L52="-",0,L52) + IF(L60="-",0,L60) + IF(L74="-",0,L74) + IF(L75="-",0,L75) + IF(L79="-",0,L79) + IF(L88="-",0,L88) + IF(L90="-",0,L90) + IF(L92="-",0,L92) + IF(L93="-",0,L93) + IF(L100="-",0,L100) + IF(L110="-",0,L110) + IF(L131="-",0,L131) </f>
      </c>
      <c r="M8" s="87" t="b">
        <f>=IF(M10="-",0,M10) + IF(M52="-",0,M52) + IF(M60="-",0,M60) + IF(M74="-",0,M74) + IF(M75="-",0,M75) + IF(M79="-",0,M79) + IF(M88="-",0,M88) + IF(M90="-",0,M90) + IF(M92="-",0,M92) + IF(M93="-",0,M93) + IF(M100="-",0,M100) + IF(M110="-",0,M110) + IF(M131="-",0,M131) </f>
      </c>
      <c r="N8" s="87" t="b">
        <f>=IF(N10="-",0,N10) + IF(N52="-",0,N52) + IF(N60="-",0,N60) + IF(N74="-",0,N74) + IF(N75="-",0,N75) + IF(N79="-",0,N79) + IF(N88="-",0,N88) + IF(N90="-",0,N90) + IF(N92="-",0,N92) + IF(N93="-",0,N93) + IF(N100="-",0,N100) + IF(N110="-",0,N110) + IF(N131="-",0,N131) </f>
      </c>
      <c r="O8" s="87" t="b">
        <f>=IF(O10="-",0,O10) + IF(O52="-",0,O52) + IF(O60="-",0,O60) + IF(O74="-",0,O74) + IF(O75="-",0,O75) + IF(O79="-",0,O79) + IF(O88="-",0,O88) + IF(O90="-",0,O90) + IF(O92="-",0,O92) + IF(O93="-",0,O93) + IF(O100="-",0,O100) + IF(O110="-",0,O110) + IF(O131="-",0,O131) </f>
      </c>
      <c r="P8" s="87" t="b">
        <f>=IF(P10="-",0,P10) + IF(P52="-",0,P52) + IF(P60="-",0,P60) + IF(P74="-",0,P74) + IF(P75="-",0,P75) + IF(P79="-",0,P79) + IF(P88="-",0,P88) + IF(P90="-",0,P90) + IF(P92="-",0,P92) + IF(P93="-",0,P93) + IF(P100="-",0,P100) + IF(P110="-",0,P110) + IF(P131="-",0,P131) </f>
      </c>
      <c r="Q8" s="87" t="b">
        <f>=IF(Q10="-",0,Q10) + IF(Q52="-",0,Q52) + IF(Q60="-",0,Q60) + IF(Q74="-",0,Q74) + IF(Q75="-",0,Q75) + IF(Q79="-",0,Q79) + IF(Q88="-",0,Q88) + IF(Q90="-",0,Q90) + IF(Q92="-",0,Q92) + IF(Q93="-",0,Q93) + IF(Q100="-",0,Q100) + IF(Q110="-",0,Q110) + IF(Q131="-",0,Q131) </f>
      </c>
      <c r="R8" s="87" t="b">
        <f>=IF(R10="-",0,R10) + IF(R52="-",0,R52) + IF(R60="-",0,R60) + IF(R74="-",0,R74) + IF(R75="-",0,R75) + IF(R79="-",0,R79) + IF(R88="-",0,R88) + IF(R90="-",0,R90) + IF(R92="-",0,R92) + IF(R93="-",0,R93) + IF(R100="-",0,R100) + IF(R110="-",0,R110) + IF(R131="-",0,R131) </f>
      </c>
      <c r="S8" s="87" t="b">
        <f>=IF(S10="-",0,S10) + IF(S52="-",0,S52) + IF(S60="-",0,S60) + IF(S74="-",0,S74) + IF(S75="-",0,S75) + IF(S79="-",0,S79) + IF(S88="-",0,S88) + IF(S90="-",0,S90) + IF(S92="-",0,S92) + IF(S93="-",0,S93) + IF(S100="-",0,S100) + IF(S110="-",0,S110) + IF(S131="-",0,S131) </f>
      </c>
      <c r="T8" s="87" t="b">
        <f>=IF(T10="-",0,T10) + IF(T52="-",0,T52) + IF(T60="-",0,T60) + IF(T74="-",0,T74) + IF(T75="-",0,T75) + IF(T79="-",0,T79) + IF(T88="-",0,T88) + IF(T90="-",0,T90) + IF(T92="-",0,T92) + IF(T93="-",0,T93) + IF(T100="-",0,T100) + IF(T110="-",0,T110) + IF(T131="-",0,T131) </f>
      </c>
      <c r="U8" s="87" t="b">
        <f>=IF(U10="-",0,U10) + IF(U52="-",0,U52) + IF(U60="-",0,U60) + IF(U74="-",0,U74) + IF(U75="-",0,U75) + IF(U79="-",0,U79) + IF(U88="-",0,U88) + IF(U90="-",0,U90) + IF(U92="-",0,U92) + IF(U93="-",0,U93) + IF(U100="-",0,U100) + IF(U110="-",0,U110) + IF(U131="-",0,U131) </f>
      </c>
      <c r="V8" s="87" t="b">
        <f>=IF(V10="-",0,V10) + IF(V52="-",0,V52) + IF(V60="-",0,V60) + IF(V74="-",0,V74) + IF(V75="-",0,V75) + IF(V79="-",0,V79) + IF(V88="-",0,V88) + IF(V90="-",0,V90) + IF(V92="-",0,V92) + IF(V93="-",0,V93) + IF(V100="-",0,V100) + IF(V110="-",0,V110) + IF(V131="-",0,V131) </f>
      </c>
      <c r="W8" s="87" t="b">
        <f>=IF(W10="-",0,W10) + IF(W52="-",0,W52) + IF(W60="-",0,W60) + IF(W74="-",0,W74) + IF(W75="-",0,W75) + IF(W79="-",0,W79) + IF(W88="-",0,W88) + IF(W90="-",0,W90) + IF(W92="-",0,W92) + IF(W93="-",0,W93) + IF(W100="-",0,W100) + IF(W110="-",0,W110) + IF(W131="-",0,W131) </f>
      </c>
      <c r="X8" s="89" t="b">
        <f>=IF(X10="-",0,X10) + IF(X52="-",0,X52) + IF(X60="-",0,X60) + IF(X74="-",0,X74) + IF(X75="-",0,X75) + IF(X79="-",0,X79) + IF(X88="-",0,X88) + IF(X90="-",0,X90) + IF(X92="-",0,X92) + IF(X93="-",0,X93) + IF(X100="-",0,X100) + IF(X110="-",0,X110) + IF(X131="-",0,X131) </f>
      </c>
      <c r="Y8" s="90" t="s">
        <v>153</v>
      </c>
      <c r="Z8" s="91" t="s">
        <v>154</v>
      </c>
      <c r="AA8" s="92" t="s">
        <v>155</v>
      </c>
      <c r="AB8" s="92" t="s">
        <v>155</v>
      </c>
      <c r="AC8" s="93" t="b">
        <f>=IF(AC11="-",0,AC11) + IF(AC53="-",0,AC53) + IF(AC61="-",0,AC61) + IF(AC74="-",0,AC74) + IF(AC75="-",0,AC75) + IF(AC79="-",0,AC79) + IF(AC88="-",0,AC88) + IF(AC90="-",0,AC90) + IF(AC92="-",0,AC92) + IF(AC93="-",0,AC93) + IF(AC100="-",0,AC100) + IF(AC110="-",0,AC110) + IF(AC131="-",0,AC131) </f>
      </c>
      <c r="AD8" s="92" t="s">
        <v>155</v>
      </c>
      <c r="AE8" s="35" t="b">
        <f>=IF(AE11="-",0,AE11) + IF(AE53="-",0,AE53) + IF(AE61="-",0,AE61) + IF(AE74="-",0,AE74) + IF(AE75="-",0,AE75) + IF(AE79="-",0,AE79) + IF(AE88="-",0,AE88) + IF(AE90="-",0,AE90) + IF(AE92="-",0,AE92) + IF(AE93="-",0,AE93) + IF(AE100="-",0,AE100) + IF(AE110="-",0,AE110) + IF(AE131="-",0,AE131) </f>
      </c>
      <c r="AF8" s="83" t="s">
        <v>152</v>
      </c>
      <c r="AG8" s="85" t="b">
        <f>=IF(AG10="-",0,AG10)+IF(AG52="-",0,AG52)+IF(AG60="-",0,AG60)+IF(AG74="-",0,AG74)+IF(AG75="-",0,AG75)/10000+IF(AG79="-",0,AG79)+IF(AG88="-",0,AG88)+IF(AG90="-",0,AG90)+IF(AG92="-",0,AG92)+IF(AG93="-",0,AG93)+IF(AG100="-",0,AG100)+IF(AG110="-",0,AG110)+IF(AG131="-",0,AG131)</f>
      </c>
      <c r="AH8" s="94" t="s">
        <v>154</v>
      </c>
      <c r="AI8" s="92" t="s">
        <v>155</v>
      </c>
      <c r="AJ8" s="95" t="s">
        <v>155</v>
      </c>
    </row>
    <row r="9" ht="22" customHeight="true" s="79" customFormat="true">
      <c r="B9" s="80" t="e"/>
      <c r="C9" s="82" t="e"/>
      <c r="D9" s="84" t="e"/>
      <c r="E9" s="84" t="e"/>
      <c r="F9" s="86" t="e"/>
      <c r="G9" s="86" t="e"/>
      <c r="H9" s="86" t="e"/>
      <c r="I9" s="86" t="e"/>
      <c r="J9" s="86" t="e"/>
      <c r="K9" s="86" t="e"/>
      <c r="L9" s="86" t="e"/>
      <c r="M9" s="86" t="e"/>
      <c r="N9" s="86" t="e"/>
      <c r="O9" s="86" t="e"/>
      <c r="P9" s="86" t="e"/>
      <c r="Q9" s="86" t="e"/>
      <c r="R9" s="86" t="e"/>
      <c r="S9" s="86" t="e"/>
      <c r="T9" s="86" t="e"/>
      <c r="U9" s="86" t="e"/>
      <c r="V9" s="86" t="e"/>
      <c r="W9" s="86" t="e"/>
      <c r="X9" s="88" t="e"/>
      <c r="Y9" s="90" t="s">
        <v>156</v>
      </c>
      <c r="Z9" s="96" t="s">
        <v>157</v>
      </c>
      <c r="AA9" s="27" t="s">
        <v>155</v>
      </c>
      <c r="AB9" s="27" t="s">
        <v>155</v>
      </c>
      <c r="AC9" s="97" t="n">
        <v>0</v>
      </c>
      <c r="AD9" s="27" t="s">
        <v>155</v>
      </c>
      <c r="AE9" s="27" t="s">
        <v>155</v>
      </c>
      <c r="AF9" s="82" t="e"/>
      <c r="AG9" s="84" t="e"/>
      <c r="AH9" s="98" t="s">
        <v>157</v>
      </c>
      <c r="AI9" s="27" t="s">
        <v>155</v>
      </c>
      <c r="AJ9" s="99" t="s">
        <v>155</v>
      </c>
    </row>
    <row r="10" ht="26" customHeight="true" s="62" customFormat="true">
      <c r="A10" s="22" t="e"/>
      <c r="B10" s="101" t="s">
        <v>158</v>
      </c>
      <c r="C10" s="103" t="s">
        <v>159</v>
      </c>
      <c r="D10" s="105" t="b">
        <f>=IF(D12="-",0,D12) + IF(D16="-",0,D16) + IF(D20="-",0,D20) + IF(D24="-",0,D24) + IF(D26="-",0,D26) + IF(D28="-",0,D28) + IF(D30="-",0,D30) + IF(D32="-",0,D32) + IF(D36="-",0,D36) + IF(D38="-",0,D38) + IF(D42="-",0,D42) </f>
      </c>
      <c r="E10" s="105" t="b">
        <f>=IF(E12="-",0,E12) + IF(E16="-",0,E16) + IF(E20="-",0,E20) + IF(E24="-",0,E24) + IF(E26="-",0,E26) + IF(E28="-",0,E28) + IF(E30="-",0,E30) + IF(E32="-",0,E32) + IF(E36="-",0,E36) + IF(E38="-",0,E38) + IF(E42="-",0,E42) </f>
      </c>
      <c r="F10" s="107" t="b">
        <f>=IF(F12="-",0,F12) + IF(F16="-",0,F16) + IF(F20="-",0,F20) + IF(F24="-",0,F24) + IF(F26="-",0,F26) + IF(F28="-",0,F28) + IF(F30="-",0,F30) + IF(F32="-",0,F32) + IF(F36="-",0,F36) + IF(F38="-",0,F38) + IF(F42="-",0,F42) </f>
      </c>
      <c r="G10" s="107" t="b">
        <f>=IF(G12="-",0,G12) + IF(G16="-",0,G16) + IF(G20="-",0,G20) + IF(G24="-",0,G24) + IF(G26="-",0,G26) + IF(G28="-",0,G28) + IF(G30="-",0,G30) + IF(G32="-",0,G32) + IF(G36="-",0,G36) + IF(G38="-",0,G38) + IF(G42="-",0,G42) </f>
      </c>
      <c r="H10" s="107" t="b">
        <f>=IF(H12="-",0,H12) + IF(H16="-",0,H16) + IF(H20="-",0,H20) + IF(H24="-",0,H24) + IF(H26="-",0,H26) + IF(H28="-",0,H28) + IF(H30="-",0,H30) + IF(H32="-",0,H32) + IF(H36="-",0,H36) + IF(H38="-",0,H38) + IF(H42="-",0,H42) </f>
      </c>
      <c r="I10" s="107" t="b">
        <f>=IF(I12="-",0,I12) + IF(I16="-",0,I16) + IF(I20="-",0,I20) + IF(I24="-",0,I24) + IF(I26="-",0,I26) + IF(I28="-",0,I28) + IF(I30="-",0,I30) + IF(I32="-",0,I32) + IF(I36="-",0,I36) + IF(I38="-",0,I38) + IF(I42="-",0,I42) </f>
      </c>
      <c r="J10" s="107" t="b">
        <f>=IF(J12="-",0,J12) + IF(J16="-",0,J16) + IF(J20="-",0,J20) + IF(J24="-",0,J24) + IF(J26="-",0,J26) + IF(J28="-",0,J28) + IF(J30="-",0,J30) + IF(J32="-",0,J32) + IF(J36="-",0,J36) + IF(J38="-",0,J38) + IF(J42="-",0,J42) </f>
      </c>
      <c r="K10" s="107" t="b">
        <f>=IF(K12="-",0,K12) + IF(K16="-",0,K16) + IF(K20="-",0,K20) + IF(K24="-",0,K24) + IF(K26="-",0,K26) + IF(K28="-",0,K28) + IF(K30="-",0,K30) + IF(K32="-",0,K32) + IF(K36="-",0,K36) + IF(K38="-",0,K38) + IF(K42="-",0,K42) </f>
      </c>
      <c r="L10" s="107" t="b">
        <f>=IF(L12="-",0,L12) + IF(L16="-",0,L16) + IF(L20="-",0,L20) + IF(L24="-",0,L24) + IF(L26="-",0,L26) + IF(L28="-",0,L28) + IF(L30="-",0,L30) + IF(L32="-",0,L32) + IF(L36="-",0,L36) + IF(L38="-",0,L38) + IF(L42="-",0,L42) </f>
      </c>
      <c r="M10" s="107" t="b">
        <f>=IF(M12="-",0,M12) + IF(M16="-",0,M16) + IF(M20="-",0,M20) + IF(M24="-",0,M24) + IF(M26="-",0,M26) + IF(M28="-",0,M28) + IF(M30="-",0,M30) + IF(M32="-",0,M32) + IF(M36="-",0,M36) + IF(M38="-",0,M38) + IF(M42="-",0,M42) </f>
      </c>
      <c r="N10" s="107" t="b">
        <f>=IF(N12="-",0,N12) + IF(N16="-",0,N16) + IF(N20="-",0,N20) + IF(N24="-",0,N24) + IF(N26="-",0,N26) + IF(N28="-",0,N28) + IF(N30="-",0,N30) + IF(N32="-",0,N32) + IF(N36="-",0,N36) + IF(N38="-",0,N38) + IF(N42="-",0,N42) </f>
      </c>
      <c r="O10" s="107" t="b">
        <f>=IF(O12="-",0,O12) + IF(O16="-",0,O16) + IF(O20="-",0,O20) + IF(O24="-",0,O24) + IF(O26="-",0,O26) + IF(O28="-",0,O28) + IF(O30="-",0,O30) + IF(O32="-",0,O32) + IF(O36="-",0,O36) + IF(O38="-",0,O38) + IF(O42="-",0,O42) </f>
      </c>
      <c r="P10" s="107" t="b">
        <f>=IF(P12="-",0,P12) + IF(P16="-",0,P16) + IF(P20="-",0,P20) + IF(P24="-",0,P24) + IF(P26="-",0,P26) + IF(P28="-",0,P28) + IF(P30="-",0,P30) + IF(P32="-",0,P32) + IF(P36="-",0,P36) + IF(P38="-",0,P38) + IF(P42="-",0,P42) </f>
      </c>
      <c r="Q10" s="107" t="b">
        <f>=IF(Q12="-",0,Q12) + IF(Q16="-",0,Q16) + IF(Q20="-",0,Q20) + IF(Q24="-",0,Q24) + IF(Q26="-",0,Q26) + IF(Q28="-",0,Q28) + IF(Q30="-",0,Q30) + IF(Q32="-",0,Q32) + IF(Q36="-",0,Q36) + IF(Q38="-",0,Q38) + IF(Q42="-",0,Q42) </f>
      </c>
      <c r="R10" s="107" t="b">
        <f>=IF(R12="-",0,R12) + IF(R16="-",0,R16) + IF(R20="-",0,R20) + IF(R24="-",0,R24) + IF(R26="-",0,R26) + IF(R28="-",0,R28) + IF(R30="-",0,R30) + IF(R32="-",0,R32) + IF(R36="-",0,R36) + IF(R38="-",0,R38) + IF(R42="-",0,R42) </f>
      </c>
      <c r="S10" s="107" t="b">
        <f>=IF(S12="-",0,S12) + IF(S16="-",0,S16) + IF(S20="-",0,S20) + IF(S24="-",0,S24) + IF(S26="-",0,S26) + IF(S28="-",0,S28) + IF(S30="-",0,S30) + IF(S32="-",0,S32) + IF(S36="-",0,S36) + IF(S38="-",0,S38) + IF(S42="-",0,S42) </f>
      </c>
      <c r="T10" s="107" t="b">
        <f>=IF(T12="-",0,T12) + IF(T16="-",0,T16) + IF(T20="-",0,T20) + IF(T24="-",0,T24) + IF(T26="-",0,T26) + IF(T28="-",0,T28) + IF(T30="-",0,T30) + IF(T32="-",0,T32) + IF(T36="-",0,T36) + IF(T38="-",0,T38) + IF(T42="-",0,T42) </f>
      </c>
      <c r="U10" s="107" t="b">
        <f>=IF(U12="-",0,U12) + IF(U16="-",0,U16) + IF(U20="-",0,U20) + IF(U24="-",0,U24) + IF(U26="-",0,U26) + IF(U28="-",0,U28) + IF(U30="-",0,U30) + IF(U32="-",0,U32) + IF(U36="-",0,U36) + IF(U38="-",0,U38) + IF(U42="-",0,U42) </f>
      </c>
      <c r="V10" s="107" t="b">
        <f>=IF(V12="-",0,V12) + IF(V16="-",0,V16) + IF(V20="-",0,V20) + IF(V24="-",0,V24) + IF(V26="-",0,V26) + IF(V28="-",0,V28) + IF(V30="-",0,V30) + IF(V32="-",0,V32) + IF(V36="-",0,V36) + IF(V38="-",0,V38) + IF(V42="-",0,V42) </f>
      </c>
      <c r="W10" s="107" t="b">
        <f>=IF(W12="-",0,W12) + IF(W16="-",0,W16) + IF(W20="-",0,W20) + IF(W24="-",0,W24) + IF(W26="-",0,W26) + IF(W28="-",0,W28) + IF(W30="-",0,W30) + IF(W32="-",0,W32) + IF(W36="-",0,W36) + IF(W38="-",0,W38) + IF(W42="-",0,W42) </f>
      </c>
      <c r="X10" s="109" t="b">
        <f>=IF(X12="-",0,X12) + IF(X16="-",0,X16) + IF(X20="-",0,X20) + IF(X24="-",0,X24) + IF(X26="-",0,X26) + IF(X28="-",0,X28) + IF(X30="-",0,X30) + IF(X32="-",0,X32) + IF(X36="-",0,X36) + IF(X38="-",0,X38) + IF(X42="-",0,X42) </f>
      </c>
      <c r="Y10" s="110" t="s">
        <v>160</v>
      </c>
      <c r="Z10" s="111" t="s">
        <v>161</v>
      </c>
      <c r="AA10" s="39" t="b">
        <f>=IF(AA12="-",0,AA12) + IF(AA16="-",0,AA16) + IF(AA20="-",0,AA20) + IF(AA24="-",0,AA24) + IF(AA26="-",0,AA26) + IF(AA28="-",0,AA28) + IF(AA30="-",0,AA30) + IF(AA32="-",0,AA32) + IF(AA36="-",0,AA36) + IF(AA38="-",0,AA38) + IF(AA42="-",0,AA42) </f>
      </c>
      <c r="AB10" s="39" t="b">
        <f>=IF((IF(E10="-",0,E10))=0,0,(IF(AA10="-",0,AA10))/(IF(E10="-",0,E10)))</f>
      </c>
      <c r="AC10" s="27" t="s">
        <v>155</v>
      </c>
      <c r="AD10" s="27" t="s">
        <v>155</v>
      </c>
      <c r="AE10" s="27" t="s">
        <v>155</v>
      </c>
      <c r="AF10" s="103" t="s">
        <v>159</v>
      </c>
      <c r="AG10" s="105" t="b">
        <f>=IF(AG12="-",0,AG12) + IF(AG16="-",0,AG16) + IF(AG20="-",0,AG20) + IF(AG24="-",0,AG24) + IF(AG26="-",0,AG26) + IF(AG28="-",0,AG28) + IF(AG30="-",0,AG30) + IF(AG32="-",0,AG32) + IF(AG36="-",0,AG36) + IF(AG38="-",0,AG38) + IF(AG42="-",0,AG42) </f>
      </c>
      <c r="AH10" s="27" t="s">
        <v>161</v>
      </c>
      <c r="AI10" s="39" t="b">
        <f>=IF(AI12="-",0,AI12) + IF(AI16="-",0,AI16) + IF(AI20="-",0,AI20) + IF(AI24="-",0,AI24) + IF(AI26="-",0,AI26) + IF(AI28="-",0,AI28) + IF(AI30="-",0,AI30) + IF(AI32="-",0,AI32) + IF(AI36="-",0,AI36) + IF(AI38="-",0,AI38) + IF(AI42="-",0,AI42) </f>
      </c>
      <c r="AJ10" s="40" t="b">
        <f>=IF((IF(AG10="-",0,AG10))=0,0,(IF(AI10="-",0,AI10))/(IF(AG10="-",0,AG10)))</f>
      </c>
    </row>
    <row r="11" ht="26" customHeight="true" s="62" customFormat="true">
      <c r="B11" s="100" t="e"/>
      <c r="C11" s="102" t="e"/>
      <c r="D11" s="104" t="e"/>
      <c r="E11" s="104" t="e"/>
      <c r="F11" s="106" t="e"/>
      <c r="G11" s="106" t="e"/>
      <c r="H11" s="106" t="e"/>
      <c r="I11" s="106" t="e"/>
      <c r="J11" s="106" t="e"/>
      <c r="K11" s="106" t="e"/>
      <c r="L11" s="106" t="e"/>
      <c r="M11" s="106" t="e"/>
      <c r="N11" s="106" t="e"/>
      <c r="O11" s="106" t="e"/>
      <c r="P11" s="106" t="e"/>
      <c r="Q11" s="106" t="e"/>
      <c r="R11" s="106" t="e"/>
      <c r="S11" s="106" t="e"/>
      <c r="T11" s="106" t="e"/>
      <c r="U11" s="106" t="e"/>
      <c r="V11" s="106" t="e"/>
      <c r="W11" s="106" t="e"/>
      <c r="X11" s="108" t="e"/>
      <c r="Y11" s="110" t="s">
        <v>162</v>
      </c>
      <c r="Z11" s="111" t="s">
        <v>163</v>
      </c>
      <c r="AA11" s="39" t="b">
        <f>=IF(AA13="-",0,AA13) + IF(AA17="-",0,AA17) + IF(AA21="-",0,AA21) + IF(AA25="-",0,AA25) + IF(AA27="-",0,AA27) + IF(AA29="-",0,AA29) + IF(AA31="-",0,AA31) + IF(AA33="-",0,AA33) + IF(AA37="-",0,AA37) + IF(AA39="-",0,AA39) + IF(AA43="-",0,AA43) </f>
      </c>
      <c r="AB11" s="39" t="b">
        <f>=IF((IF(E10="-",0,E10))=0,0,(IF(AA11="-",0,AA11))/(IF(E10="-",0,E10)))</f>
      </c>
      <c r="AC11" s="112" t="b">
        <f>=IF(AC13="-",0,AC13) + IF(AC17="-",0,AC17) + IF(AC21="-",0,AC21) + IF(AC25="-",0,AC25) + IF(AC27="-",0,AC27) + IF(AC29="-",0,AC29) + IF(AC31="-",0,AC31) + IF(AC33="-",0,AC33) + IF(AC37="-",0,AC37) + IF(AC39="-",0,AC39) + IF(AC43="-",0,AC43) </f>
      </c>
      <c r="AD11" s="39" t="b">
        <f>=IF((IF(AA11="-",0,AA11))=0,0,(IF((AC11 * 1000)="-",0,(AC11 * 1000)))/(IF(AA11="-",0,AA11)))</f>
      </c>
      <c r="AE11" s="39" t="b">
        <f>=IF(AE13="-",0,AE13) + IF(AE17="-",0,AE17) + IF(AE21="-",0,AE21) + IF(AE25="-",0,AE25) + IF(AE27="-",0,AE27) + IF(AE29="-",0,AE29) + IF(AE31="-",0,AE31) + IF(AE33="-",0,AE33) + IF(AE37="-",0,AE37) + IF(AE39="-",0,AE39) + IF(AE43="-",0,AE43) </f>
      </c>
      <c r="AF11" s="102" t="e"/>
      <c r="AG11" s="104" t="e"/>
      <c r="AH11" s="27" t="s">
        <v>163</v>
      </c>
      <c r="AI11" s="39" t="b">
        <f>=IF(AI13="-",0,AI13) + IF(AI17="-",0,AI17) + IF(AI21="-",0,AI21) + IF(AI25="-",0,AI25) + IF(AI27="-",0,AI27) + IF(AI29="-",0,AI29) + IF(AI31="-",0,AI31) + IF(AI33="-",0,AI33) + IF(AI37="-",0,AI37) + IF(AI39="-",0,AI39) + IF(AI43="-",0,AI43) </f>
      </c>
      <c r="AJ11" s="40" t="b">
        <f>=IF((IF(AG10="-",0,AG10))=0,0,(IF(AI11="-",0,AI11))/(IF(AG10="-",0,AG10)))</f>
      </c>
    </row>
    <row r="12" ht="15" customHeight="true" s="62" customFormat="true">
      <c r="A12" s="22" t="e"/>
      <c r="B12" s="114" t="s">
        <v>164</v>
      </c>
      <c r="C12" s="103" t="s">
        <v>165</v>
      </c>
      <c r="D12" s="116" t="n">
        <v>0</v>
      </c>
      <c r="E12" s="116" t="n">
        <v>0</v>
      </c>
      <c r="F12" s="107" t="b">
        <f>=IF(G12="-",0,G12) + IF(H12="-",0,H12) + IF(L12="-",0,L12) + IF(M12="-",0,M12) + IF(N12="-",0,N12) + IF(O12="-",0,O12) + IF(Q12="-",0,Q12) + IF(S12="-",0,S12) + IF(T12="-",0,T12) + IF(U12="-",0,U12) + IF(V12="-",0,V12) </f>
      </c>
      <c r="G12" s="118" t="n">
        <v>0</v>
      </c>
      <c r="H12" s="118" t="n">
        <v>0</v>
      </c>
      <c r="I12" s="118" t="n">
        <v>0</v>
      </c>
      <c r="J12" s="118" t="n">
        <v>0</v>
      </c>
      <c r="K12" s="118" t="n">
        <v>0</v>
      </c>
      <c r="L12" s="118" t="n">
        <v>0</v>
      </c>
      <c r="M12" s="118" t="n">
        <v>0</v>
      </c>
      <c r="N12" s="118" t="n">
        <v>0</v>
      </c>
      <c r="O12" s="118" t="n">
        <v>0</v>
      </c>
      <c r="P12" s="118" t="n">
        <v>0</v>
      </c>
      <c r="Q12" s="118" t="n">
        <v>0</v>
      </c>
      <c r="R12" s="118" t="n">
        <v>0</v>
      </c>
      <c r="S12" s="118" t="n">
        <v>0</v>
      </c>
      <c r="T12" s="118" t="n">
        <v>0</v>
      </c>
      <c r="U12" s="118" t="n">
        <v>0</v>
      </c>
      <c r="V12" s="118" t="n">
        <v>0</v>
      </c>
      <c r="W12" s="118" t="n">
        <v>0</v>
      </c>
      <c r="X12" s="120" t="n">
        <v>0</v>
      </c>
      <c r="Y12" s="121" t="s">
        <v>166</v>
      </c>
      <c r="Z12" s="111" t="s">
        <v>167</v>
      </c>
      <c r="AA12" s="122" t="n">
        <v>0</v>
      </c>
      <c r="AB12" s="39" t="b">
        <f>=IF((IF(E12="-",0,E12))=0,0,(IF(AA12="-",0,AA12))/(IF(E12="-",0,E12)))</f>
      </c>
      <c r="AC12" s="27" t="s">
        <v>155</v>
      </c>
      <c r="AD12" s="27" t="s">
        <v>155</v>
      </c>
      <c r="AE12" s="27" t="s">
        <v>155</v>
      </c>
      <c r="AF12" s="103" t="s">
        <v>165</v>
      </c>
      <c r="AG12" s="116" t="n">
        <v>0</v>
      </c>
      <c r="AH12" s="27" t="s">
        <v>167</v>
      </c>
      <c r="AI12" s="122" t="n">
        <v>0</v>
      </c>
      <c r="AJ12" s="40" t="b">
        <f>=IF((IF(AG12="-",0,AG12))=0,0,(IF(AI12="-",0,AI12))/(IF(AG12="-",0,AG12)))</f>
      </c>
    </row>
    <row r="13" ht="15" customHeight="true" s="62" customFormat="true">
      <c r="B13" s="113" t="e"/>
      <c r="C13" s="102" t="e"/>
      <c r="D13" s="115" t="e"/>
      <c r="E13" s="115" t="e"/>
      <c r="F13" s="106" t="e"/>
      <c r="G13" s="117" t="e"/>
      <c r="H13" s="117" t="e"/>
      <c r="I13" s="117" t="e"/>
      <c r="J13" s="117" t="e"/>
      <c r="K13" s="117" t="e"/>
      <c r="L13" s="117" t="e"/>
      <c r="M13" s="117" t="e"/>
      <c r="N13" s="117" t="e"/>
      <c r="O13" s="117" t="e"/>
      <c r="P13" s="117" t="e"/>
      <c r="Q13" s="117" t="e"/>
      <c r="R13" s="117" t="e"/>
      <c r="S13" s="117" t="e"/>
      <c r="T13" s="117" t="e"/>
      <c r="U13" s="117" t="e"/>
      <c r="V13" s="117" t="e"/>
      <c r="W13" s="117" t="e"/>
      <c r="X13" s="119" t="e"/>
      <c r="Y13" s="121" t="s">
        <v>168</v>
      </c>
      <c r="Z13" s="111" t="s">
        <v>169</v>
      </c>
      <c r="AA13" s="122" t="n">
        <v>0</v>
      </c>
      <c r="AB13" s="39" t="b">
        <f>=IF((IF(E12="-",0,E12))=0,0,(IF(AA13="-",0,AA13))/(IF(E12="-",0,E12)))</f>
      </c>
      <c r="AC13" s="123" t="n">
        <v>0</v>
      </c>
      <c r="AD13" s="39" t="b">
        <f>=IF((IF(AA13="-",0,AA13))=0,0,(IF((AC13 * 1000)="-",0,(AC13 * 1000)))/(IF(AA13="-",0,AA13)))</f>
      </c>
      <c r="AE13" s="122" t="n">
        <v>0</v>
      </c>
      <c r="AF13" s="102" t="e"/>
      <c r="AG13" s="115" t="e"/>
      <c r="AH13" s="27" t="s">
        <v>169</v>
      </c>
      <c r="AI13" s="122" t="n">
        <v>0</v>
      </c>
      <c r="AJ13" s="40" t="b">
        <f>=IF((IF(AG12="-",0,AG12))=0,0,(IF(AI13="-",0,AI13))/(IF(AG12="-",0,AG12)))</f>
      </c>
    </row>
    <row r="14" ht="15" customHeight="true" s="62" customFormat="true">
      <c r="A14" s="22" t="e"/>
      <c r="B14" s="125" t="s">
        <v>170</v>
      </c>
      <c r="C14" s="103" t="s">
        <v>171</v>
      </c>
      <c r="D14" s="116" t="n">
        <v>0</v>
      </c>
      <c r="E14" s="116" t="n">
        <v>0</v>
      </c>
      <c r="F14" s="107" t="b">
        <f>=IF(G14="-",0,G14) + IF(H14="-",0,H14) + IF(L14="-",0,L14) + IF(M14="-",0,M14) + IF(N14="-",0,N14) + IF(O14="-",0,O14) + IF(Q14="-",0,Q14) + IF(S14="-",0,S14) + IF(T14="-",0,T14) + IF(U14="-",0,U14) + IF(V14="-",0,V14) </f>
      </c>
      <c r="G14" s="118" t="n">
        <v>0</v>
      </c>
      <c r="H14" s="118" t="n">
        <v>0</v>
      </c>
      <c r="I14" s="118" t="n">
        <v>0</v>
      </c>
      <c r="J14" s="118" t="n">
        <v>0</v>
      </c>
      <c r="K14" s="118" t="n">
        <v>0</v>
      </c>
      <c r="L14" s="118" t="n">
        <v>0</v>
      </c>
      <c r="M14" s="118" t="n">
        <v>0</v>
      </c>
      <c r="N14" s="118" t="n">
        <v>0</v>
      </c>
      <c r="O14" s="118" t="n">
        <v>0</v>
      </c>
      <c r="P14" s="118" t="n">
        <v>0</v>
      </c>
      <c r="Q14" s="118" t="n">
        <v>0</v>
      </c>
      <c r="R14" s="118" t="n">
        <v>0</v>
      </c>
      <c r="S14" s="118" t="n">
        <v>0</v>
      </c>
      <c r="T14" s="118" t="n">
        <v>0</v>
      </c>
      <c r="U14" s="118" t="n">
        <v>0</v>
      </c>
      <c r="V14" s="118" t="n">
        <v>0</v>
      </c>
      <c r="W14" s="118" t="n">
        <v>0</v>
      </c>
      <c r="X14" s="120" t="n">
        <v>0</v>
      </c>
      <c r="Y14" s="126" t="s">
        <v>172</v>
      </c>
      <c r="Z14" s="111" t="s">
        <v>173</v>
      </c>
      <c r="AA14" s="122" t="n">
        <v>0</v>
      </c>
      <c r="AB14" s="39" t="b">
        <f>=IF((IF(E14="-",0,E14))=0,0,(IF(AA14="-",0,AA14))/(IF(E14="-",0,E14)))</f>
      </c>
      <c r="AC14" s="27" t="s">
        <v>155</v>
      </c>
      <c r="AD14" s="27" t="s">
        <v>155</v>
      </c>
      <c r="AE14" s="27" t="s">
        <v>155</v>
      </c>
      <c r="AF14" s="103" t="s">
        <v>171</v>
      </c>
      <c r="AG14" s="116" t="n">
        <v>0</v>
      </c>
      <c r="AH14" s="27" t="s">
        <v>173</v>
      </c>
      <c r="AI14" s="122" t="n">
        <v>0</v>
      </c>
      <c r="AJ14" s="40" t="b">
        <f>=IF((IF(AG14="-",0,AG14))=0,0,(IF(AI14="-",0,AI14))/(IF(AG14="-",0,AG14)))</f>
      </c>
    </row>
    <row r="15" ht="15" customHeight="true" s="62" customFormat="true">
      <c r="B15" s="124" t="e"/>
      <c r="C15" s="102" t="e"/>
      <c r="D15" s="115" t="e"/>
      <c r="E15" s="115" t="e"/>
      <c r="F15" s="106" t="e"/>
      <c r="G15" s="117" t="e"/>
      <c r="H15" s="117" t="e"/>
      <c r="I15" s="117" t="e"/>
      <c r="J15" s="117" t="e"/>
      <c r="K15" s="117" t="e"/>
      <c r="L15" s="117" t="e"/>
      <c r="M15" s="117" t="e"/>
      <c r="N15" s="117" t="e"/>
      <c r="O15" s="117" t="e"/>
      <c r="P15" s="117" t="e"/>
      <c r="Q15" s="117" t="e"/>
      <c r="R15" s="117" t="e"/>
      <c r="S15" s="117" t="e"/>
      <c r="T15" s="117" t="e"/>
      <c r="U15" s="117" t="e"/>
      <c r="V15" s="117" t="e"/>
      <c r="W15" s="117" t="e"/>
      <c r="X15" s="119" t="e"/>
      <c r="Y15" s="126" t="s">
        <v>174</v>
      </c>
      <c r="Z15" s="111" t="s">
        <v>175</v>
      </c>
      <c r="AA15" s="122" t="n">
        <v>0</v>
      </c>
      <c r="AB15" s="39" t="b">
        <f>=IF((IF(E14="-",0,E14))=0,0,(IF(AA15="-",0,AA15))/(IF(E14="-",0,E14)))</f>
      </c>
      <c r="AC15" s="123" t="n">
        <v>0</v>
      </c>
      <c r="AD15" s="39" t="b">
        <f>=IF((IF(AA15="-",0,AA15))=0,0,(IF((AC15 * 1000)="-",0,(AC15 * 1000)))/(IF(AA15="-",0,AA15)))</f>
      </c>
      <c r="AE15" s="122" t="n">
        <v>0</v>
      </c>
      <c r="AF15" s="102" t="e"/>
      <c r="AG15" s="115" t="e"/>
      <c r="AH15" s="27" t="s">
        <v>175</v>
      </c>
      <c r="AI15" s="122" t="n">
        <v>0</v>
      </c>
      <c r="AJ15" s="40" t="b">
        <f>=IF((IF(AG14="-",0,AG14))=0,0,(IF(AI15="-",0,AI15))/(IF(AG14="-",0,AG14)))</f>
      </c>
    </row>
    <row r="16" ht="15" customHeight="true" s="62" customFormat="true">
      <c r="A16" s="22" t="e"/>
      <c r="B16" s="128" t="s">
        <v>176</v>
      </c>
      <c r="C16" s="103" t="s">
        <v>177</v>
      </c>
      <c r="D16" s="116" t="n">
        <v>0</v>
      </c>
      <c r="E16" s="116" t="n">
        <v>0</v>
      </c>
      <c r="F16" s="107" t="b">
        <f>=IF(G16="-",0,G16) + IF(H16="-",0,H16) + IF(L16="-",0,L16) + IF(M16="-",0,M16) + IF(N16="-",0,N16) + IF(O16="-",0,O16) + IF(Q16="-",0,Q16) + IF(S16="-",0,S16) + IF(T16="-",0,T16) + IF(U16="-",0,U16) + IF(V16="-",0,V16) </f>
      </c>
      <c r="G16" s="118" t="n">
        <v>0</v>
      </c>
      <c r="H16" s="118" t="n">
        <v>0</v>
      </c>
      <c r="I16" s="118" t="n">
        <v>0</v>
      </c>
      <c r="J16" s="118" t="n">
        <v>0</v>
      </c>
      <c r="K16" s="118" t="n">
        <v>0</v>
      </c>
      <c r="L16" s="118" t="n">
        <v>0</v>
      </c>
      <c r="M16" s="118" t="n">
        <v>0</v>
      </c>
      <c r="N16" s="118" t="n">
        <v>0</v>
      </c>
      <c r="O16" s="118" t="n">
        <v>0</v>
      </c>
      <c r="P16" s="118" t="n">
        <v>0</v>
      </c>
      <c r="Q16" s="118" t="n">
        <v>0</v>
      </c>
      <c r="R16" s="118" t="n">
        <v>0</v>
      </c>
      <c r="S16" s="118" t="n">
        <v>0</v>
      </c>
      <c r="T16" s="118" t="n">
        <v>0</v>
      </c>
      <c r="U16" s="118" t="n">
        <v>0</v>
      </c>
      <c r="V16" s="118" t="n">
        <v>0</v>
      </c>
      <c r="W16" s="118" t="n">
        <v>0</v>
      </c>
      <c r="X16" s="120" t="n">
        <v>0</v>
      </c>
      <c r="Y16" s="129" t="s">
        <v>178</v>
      </c>
      <c r="Z16" s="111" t="s">
        <v>179</v>
      </c>
      <c r="AA16" s="122" t="n">
        <v>0</v>
      </c>
      <c r="AB16" s="39" t="b">
        <f>=IF((IF(E16="-",0,E16))=0,0,(IF(AA16="-",0,AA16))/(IF(E16="-",0,E16)))</f>
      </c>
      <c r="AC16" s="27" t="s">
        <v>155</v>
      </c>
      <c r="AD16" s="27" t="s">
        <v>155</v>
      </c>
      <c r="AE16" s="27" t="s">
        <v>155</v>
      </c>
      <c r="AF16" s="103" t="s">
        <v>177</v>
      </c>
      <c r="AG16" s="116" t="n">
        <v>0</v>
      </c>
      <c r="AH16" s="27" t="s">
        <v>179</v>
      </c>
      <c r="AI16" s="122" t="n">
        <v>0</v>
      </c>
      <c r="AJ16" s="40" t="b">
        <f>=IF((IF(AG16="-",0,AG16))=0,0,(IF(AI16="-",0,AI16))/(IF(AG16="-",0,AG16)))</f>
      </c>
    </row>
    <row r="17" ht="15" customHeight="true" s="62" customFormat="true">
      <c r="B17" s="127" t="e"/>
      <c r="C17" s="102" t="e"/>
      <c r="D17" s="115" t="e"/>
      <c r="E17" s="115" t="e"/>
      <c r="F17" s="106" t="e"/>
      <c r="G17" s="117" t="e"/>
      <c r="H17" s="117" t="e"/>
      <c r="I17" s="117" t="e"/>
      <c r="J17" s="117" t="e"/>
      <c r="K17" s="117" t="e"/>
      <c r="L17" s="117" t="e"/>
      <c r="M17" s="117" t="e"/>
      <c r="N17" s="117" t="e"/>
      <c r="O17" s="117" t="e"/>
      <c r="P17" s="117" t="e"/>
      <c r="Q17" s="117" t="e"/>
      <c r="R17" s="117" t="e"/>
      <c r="S17" s="117" t="e"/>
      <c r="T17" s="117" t="e"/>
      <c r="U17" s="117" t="e"/>
      <c r="V17" s="117" t="e"/>
      <c r="W17" s="117" t="e"/>
      <c r="X17" s="119" t="e"/>
      <c r="Y17" s="129" t="s">
        <v>180</v>
      </c>
      <c r="Z17" s="111" t="s">
        <v>181</v>
      </c>
      <c r="AA17" s="122" t="n">
        <v>0</v>
      </c>
      <c r="AB17" s="39" t="b">
        <f>=IF((IF(E16="-",0,E16))=0,0,(IF(AA17="-",0,AA17))/(IF(E16="-",0,E16)))</f>
      </c>
      <c r="AC17" s="123" t="n">
        <v>0</v>
      </c>
      <c r="AD17" s="39" t="b">
        <f>=IF((IF(AA17="-",0,AA17))=0,0,(IF((AC17 * 1000)="-",0,(AC17 * 1000)))/(IF(AA17="-",0,AA17)))</f>
      </c>
      <c r="AE17" s="122" t="n">
        <v>0</v>
      </c>
      <c r="AF17" s="102" t="e"/>
      <c r="AG17" s="115" t="e"/>
      <c r="AH17" s="27" t="s">
        <v>181</v>
      </c>
      <c r="AI17" s="122" t="n">
        <v>0</v>
      </c>
      <c r="AJ17" s="40" t="b">
        <f>=IF((IF(AG16="-",0,AG16))=0,0,(IF(AI17="-",0,AI17))/(IF(AG16="-",0,AG16)))</f>
      </c>
    </row>
    <row r="18" ht="15" customHeight="true" s="62" customFormat="true">
      <c r="A18" s="22" t="e"/>
      <c r="B18" s="125" t="s">
        <v>182</v>
      </c>
      <c r="C18" s="103" t="s">
        <v>183</v>
      </c>
      <c r="D18" s="116" t="n">
        <v>0</v>
      </c>
      <c r="E18" s="116" t="n">
        <v>0</v>
      </c>
      <c r="F18" s="107" t="b">
        <f>=IF(G18="-",0,G18) + IF(H18="-",0,H18) + IF(L18="-",0,L18) + IF(M18="-",0,M18) + IF(N18="-",0,N18) + IF(O18="-",0,O18) + IF(Q18="-",0,Q18) + IF(S18="-",0,S18) + IF(T18="-",0,T18) + IF(U18="-",0,U18) + IF(V18="-",0,V18) </f>
      </c>
      <c r="G18" s="118" t="n">
        <v>0</v>
      </c>
      <c r="H18" s="118" t="n">
        <v>0</v>
      </c>
      <c r="I18" s="118" t="n">
        <v>0</v>
      </c>
      <c r="J18" s="118" t="n">
        <v>0</v>
      </c>
      <c r="K18" s="118" t="n">
        <v>0</v>
      </c>
      <c r="L18" s="118" t="n">
        <v>0</v>
      </c>
      <c r="M18" s="118" t="n">
        <v>0</v>
      </c>
      <c r="N18" s="118" t="n">
        <v>0</v>
      </c>
      <c r="O18" s="118" t="n">
        <v>0</v>
      </c>
      <c r="P18" s="118" t="n">
        <v>0</v>
      </c>
      <c r="Q18" s="118" t="n">
        <v>0</v>
      </c>
      <c r="R18" s="118" t="n">
        <v>0</v>
      </c>
      <c r="S18" s="118" t="n">
        <v>0</v>
      </c>
      <c r="T18" s="118" t="n">
        <v>0</v>
      </c>
      <c r="U18" s="118" t="n">
        <v>0</v>
      </c>
      <c r="V18" s="118" t="n">
        <v>0</v>
      </c>
      <c r="W18" s="118" t="n">
        <v>0</v>
      </c>
      <c r="X18" s="120" t="n">
        <v>0</v>
      </c>
      <c r="Y18" s="126" t="s">
        <v>184</v>
      </c>
      <c r="Z18" s="111" t="s">
        <v>185</v>
      </c>
      <c r="AA18" s="122" t="n">
        <v>0</v>
      </c>
      <c r="AB18" s="39" t="b">
        <f>=IF((IF(E18="-",0,E18))=0,0,(IF(AA18="-",0,AA18))/(IF(E18="-",0,E18)))</f>
      </c>
      <c r="AC18" s="27" t="s">
        <v>155</v>
      </c>
      <c r="AD18" s="27" t="s">
        <v>155</v>
      </c>
      <c r="AE18" s="27" t="s">
        <v>155</v>
      </c>
      <c r="AF18" s="103" t="s">
        <v>183</v>
      </c>
      <c r="AG18" s="116" t="n">
        <v>0</v>
      </c>
      <c r="AH18" s="27" t="s">
        <v>185</v>
      </c>
      <c r="AI18" s="122" t="n">
        <v>0</v>
      </c>
      <c r="AJ18" s="40" t="b">
        <f>=IF((IF(AG18="-",0,AG18))=0,0,(IF(AI18="-",0,AI18))/(IF(AG18="-",0,AG18)))</f>
      </c>
    </row>
    <row r="19" ht="15" customHeight="true" s="62" customFormat="true">
      <c r="B19" s="124" t="e"/>
      <c r="C19" s="102" t="e"/>
      <c r="D19" s="115" t="e"/>
      <c r="E19" s="115" t="e"/>
      <c r="F19" s="106" t="e"/>
      <c r="G19" s="117" t="e"/>
      <c r="H19" s="117" t="e"/>
      <c r="I19" s="117" t="e"/>
      <c r="J19" s="117" t="e"/>
      <c r="K19" s="117" t="e"/>
      <c r="L19" s="117" t="e"/>
      <c r="M19" s="117" t="e"/>
      <c r="N19" s="117" t="e"/>
      <c r="O19" s="117" t="e"/>
      <c r="P19" s="117" t="e"/>
      <c r="Q19" s="117" t="e"/>
      <c r="R19" s="117" t="e"/>
      <c r="S19" s="117" t="e"/>
      <c r="T19" s="117" t="e"/>
      <c r="U19" s="117" t="e"/>
      <c r="V19" s="117" t="e"/>
      <c r="W19" s="117" t="e"/>
      <c r="X19" s="119" t="e"/>
      <c r="Y19" s="126" t="s">
        <v>186</v>
      </c>
      <c r="Z19" s="111" t="s">
        <v>187</v>
      </c>
      <c r="AA19" s="122" t="n">
        <v>0</v>
      </c>
      <c r="AB19" s="39" t="b">
        <f>=IF((IF(E18="-",0,E18))=0,0,(IF(AA19="-",0,AA19))/(IF(E18="-",0,E18)))</f>
      </c>
      <c r="AC19" s="123" t="n">
        <v>0</v>
      </c>
      <c r="AD19" s="39" t="b">
        <f>=IF((IF(AA19="-",0,AA19))=0,0,(IF((AC19 * 1000)="-",0,(AC19 * 1000)))/(IF(AA19="-",0,AA19)))</f>
      </c>
      <c r="AE19" s="122" t="n">
        <v>0</v>
      </c>
      <c r="AF19" s="102" t="e"/>
      <c r="AG19" s="115" t="e"/>
      <c r="AH19" s="27" t="s">
        <v>187</v>
      </c>
      <c r="AI19" s="122" t="n">
        <v>0</v>
      </c>
      <c r="AJ19" s="40" t="b">
        <f>=IF((IF(AG18="-",0,AG18))=0,0,(IF(AI19="-",0,AI19))/(IF(AG18="-",0,AG18)))</f>
      </c>
    </row>
    <row r="20" ht="15" customHeight="true" s="62" customFormat="true">
      <c r="A20" s="22" t="e"/>
      <c r="B20" s="114" t="s">
        <v>188</v>
      </c>
      <c r="C20" s="103" t="s">
        <v>189</v>
      </c>
      <c r="D20" s="116" t="n">
        <v>0</v>
      </c>
      <c r="E20" s="116" t="n">
        <v>0</v>
      </c>
      <c r="F20" s="107" t="b">
        <f>=IF(G20="-",0,G20) + IF(H20="-",0,H20) + IF(L20="-",0,L20) + IF(M20="-",0,M20) + IF(N20="-",0,N20) + IF(O20="-",0,O20) + IF(Q20="-",0,Q20) + IF(S20="-",0,S20) + IF(T20="-",0,T20) + IF(U20="-",0,U20) + IF(V20="-",0,V20) </f>
      </c>
      <c r="G20" s="118" t="n">
        <v>0</v>
      </c>
      <c r="H20" s="118" t="n">
        <v>0</v>
      </c>
      <c r="I20" s="118" t="n">
        <v>0</v>
      </c>
      <c r="J20" s="118" t="n">
        <v>0</v>
      </c>
      <c r="K20" s="118" t="n">
        <v>0</v>
      </c>
      <c r="L20" s="118" t="n">
        <v>0</v>
      </c>
      <c r="M20" s="118" t="n">
        <v>0</v>
      </c>
      <c r="N20" s="118" t="n">
        <v>0</v>
      </c>
      <c r="O20" s="118" t="n">
        <v>0</v>
      </c>
      <c r="P20" s="118" t="n">
        <v>0</v>
      </c>
      <c r="Q20" s="118" t="n">
        <v>0</v>
      </c>
      <c r="R20" s="118" t="n">
        <v>0</v>
      </c>
      <c r="S20" s="118" t="n">
        <v>0</v>
      </c>
      <c r="T20" s="118" t="n">
        <v>0</v>
      </c>
      <c r="U20" s="118" t="n">
        <v>0</v>
      </c>
      <c r="V20" s="118" t="n">
        <v>0</v>
      </c>
      <c r="W20" s="118" t="n">
        <v>0</v>
      </c>
      <c r="X20" s="120" t="n">
        <v>0</v>
      </c>
      <c r="Y20" s="121" t="s">
        <v>190</v>
      </c>
      <c r="Z20" s="111" t="s">
        <v>191</v>
      </c>
      <c r="AA20" s="122" t="n">
        <v>0</v>
      </c>
      <c r="AB20" s="39" t="b">
        <f>=IF((IF(E20="-",0,E20))=0,0,(IF(AA20="-",0,AA20))/(IF(E20="-",0,E20)))</f>
      </c>
      <c r="AC20" s="27" t="s">
        <v>155</v>
      </c>
      <c r="AD20" s="27" t="s">
        <v>155</v>
      </c>
      <c r="AE20" s="27" t="s">
        <v>155</v>
      </c>
      <c r="AF20" s="103" t="s">
        <v>189</v>
      </c>
      <c r="AG20" s="116" t="n">
        <v>0</v>
      </c>
      <c r="AH20" s="27" t="s">
        <v>191</v>
      </c>
      <c r="AI20" s="122" t="n">
        <v>0</v>
      </c>
      <c r="AJ20" s="40" t="b">
        <f>=IF((IF(AG20="-",0,AG20))=0,0,(IF(AI20="-",0,AI20))/(IF(AG20="-",0,AG20)))</f>
      </c>
    </row>
    <row r="21" ht="15" customHeight="true" s="62" customFormat="true">
      <c r="B21" s="113" t="e"/>
      <c r="C21" s="102" t="e"/>
      <c r="D21" s="115" t="e"/>
      <c r="E21" s="115" t="e"/>
      <c r="F21" s="106" t="e"/>
      <c r="G21" s="117" t="e"/>
      <c r="H21" s="117" t="e"/>
      <c r="I21" s="117" t="e"/>
      <c r="J21" s="117" t="e"/>
      <c r="K21" s="117" t="e"/>
      <c r="L21" s="117" t="e"/>
      <c r="M21" s="117" t="e"/>
      <c r="N21" s="117" t="e"/>
      <c r="O21" s="117" t="e"/>
      <c r="P21" s="117" t="e"/>
      <c r="Q21" s="117" t="e"/>
      <c r="R21" s="117" t="e"/>
      <c r="S21" s="117" t="e"/>
      <c r="T21" s="117" t="e"/>
      <c r="U21" s="117" t="e"/>
      <c r="V21" s="117" t="e"/>
      <c r="W21" s="117" t="e"/>
      <c r="X21" s="119" t="e"/>
      <c r="Y21" s="121" t="s">
        <v>192</v>
      </c>
      <c r="Z21" s="111" t="s">
        <v>193</v>
      </c>
      <c r="AA21" s="122" t="n">
        <v>0</v>
      </c>
      <c r="AB21" s="39" t="b">
        <f>=IF((IF(E20="-",0,E20))=0,0,(IF(AA21="-",0,AA21))/(IF(E20="-",0,E20)))</f>
      </c>
      <c r="AC21" s="123" t="n">
        <v>0</v>
      </c>
      <c r="AD21" s="39" t="b">
        <f>=IF((IF(AA21="-",0,AA21))=0,0,(IF((AC21 * 1000)="-",0,(AC21 * 1000)))/(IF(AA21="-",0,AA21)))</f>
      </c>
      <c r="AE21" s="122" t="n">
        <v>0</v>
      </c>
      <c r="AF21" s="102" t="e"/>
      <c r="AG21" s="115" t="e"/>
      <c r="AH21" s="27" t="s">
        <v>193</v>
      </c>
      <c r="AI21" s="122" t="n">
        <v>0</v>
      </c>
      <c r="AJ21" s="40" t="b">
        <f>=IF((IF(AG20="-",0,AG20))=0,0,(IF(AI21="-",0,AI21))/(IF(AG20="-",0,AG20)))</f>
      </c>
    </row>
    <row r="22" ht="26" customHeight="true" s="62" customFormat="true">
      <c r="A22" s="22" t="e"/>
      <c r="B22" s="131" t="s">
        <v>194</v>
      </c>
      <c r="C22" s="103" t="s">
        <v>195</v>
      </c>
      <c r="D22" s="116" t="n">
        <v>0</v>
      </c>
      <c r="E22" s="116" t="n">
        <v>0</v>
      </c>
      <c r="F22" s="107" t="b">
        <f>=IF(G22="-",0,G22) + IF(H22="-",0,H22) + IF(L22="-",0,L22) + IF(M22="-",0,M22) + IF(N22="-",0,N22) + IF(O22="-",0,O22) + IF(Q22="-",0,Q22) + IF(S22="-",0,S22) + IF(T22="-",0,T22) + IF(U22="-",0,U22) + IF(V22="-",0,V22) </f>
      </c>
      <c r="G22" s="118" t="n">
        <v>0</v>
      </c>
      <c r="H22" s="118" t="n">
        <v>0</v>
      </c>
      <c r="I22" s="118" t="n">
        <v>0</v>
      </c>
      <c r="J22" s="118" t="n">
        <v>0</v>
      </c>
      <c r="K22" s="118" t="n">
        <v>0</v>
      </c>
      <c r="L22" s="118" t="n">
        <v>0</v>
      </c>
      <c r="M22" s="118" t="n">
        <v>0</v>
      </c>
      <c r="N22" s="118" t="n">
        <v>0</v>
      </c>
      <c r="O22" s="118" t="n">
        <v>0</v>
      </c>
      <c r="P22" s="118" t="n">
        <v>0</v>
      </c>
      <c r="Q22" s="118" t="n">
        <v>0</v>
      </c>
      <c r="R22" s="118" t="n">
        <v>0</v>
      </c>
      <c r="S22" s="118" t="n">
        <v>0</v>
      </c>
      <c r="T22" s="118" t="n">
        <v>0</v>
      </c>
      <c r="U22" s="118" t="n">
        <v>0</v>
      </c>
      <c r="V22" s="118" t="n">
        <v>0</v>
      </c>
      <c r="W22" s="118" t="n">
        <v>0</v>
      </c>
      <c r="X22" s="120" t="n">
        <v>0</v>
      </c>
      <c r="Y22" s="132" t="s">
        <v>196</v>
      </c>
      <c r="Z22" s="111" t="s">
        <v>197</v>
      </c>
      <c r="AA22" s="122" t="n">
        <v>0</v>
      </c>
      <c r="AB22" s="39" t="b">
        <f>=IF((IF(E22="-",0,E22))=0,0,(IF(AA22="-",0,AA22))/(IF(E22="-",0,E22)))</f>
      </c>
      <c r="AC22" s="27" t="s">
        <v>155</v>
      </c>
      <c r="AD22" s="27" t="s">
        <v>155</v>
      </c>
      <c r="AE22" s="27" t="s">
        <v>155</v>
      </c>
      <c r="AF22" s="103" t="s">
        <v>195</v>
      </c>
      <c r="AG22" s="116" t="n">
        <v>0</v>
      </c>
      <c r="AH22" s="27" t="s">
        <v>197</v>
      </c>
      <c r="AI22" s="122" t="n">
        <v>0</v>
      </c>
      <c r="AJ22" s="40" t="b">
        <f>=IF((IF(AG22="-",0,AG22))=0,0,(IF(AI22="-",0,AI22))/(IF(AG22="-",0,AG22)))</f>
      </c>
    </row>
    <row r="23" ht="26" customHeight="true" s="62" customFormat="true">
      <c r="B23" s="130" t="e"/>
      <c r="C23" s="102" t="e"/>
      <c r="D23" s="115" t="e"/>
      <c r="E23" s="115" t="e"/>
      <c r="F23" s="106" t="e"/>
      <c r="G23" s="117" t="e"/>
      <c r="H23" s="117" t="e"/>
      <c r="I23" s="117" t="e"/>
      <c r="J23" s="117" t="e"/>
      <c r="K23" s="117" t="e"/>
      <c r="L23" s="117" t="e"/>
      <c r="M23" s="117" t="e"/>
      <c r="N23" s="117" t="e"/>
      <c r="O23" s="117" t="e"/>
      <c r="P23" s="117" t="e"/>
      <c r="Q23" s="117" t="e"/>
      <c r="R23" s="117" t="e"/>
      <c r="S23" s="117" t="e"/>
      <c r="T23" s="117" t="e"/>
      <c r="U23" s="117" t="e"/>
      <c r="V23" s="117" t="e"/>
      <c r="W23" s="117" t="e"/>
      <c r="X23" s="119" t="e"/>
      <c r="Y23" s="132" t="s">
        <v>198</v>
      </c>
      <c r="Z23" s="111" t="s">
        <v>199</v>
      </c>
      <c r="AA23" s="122" t="n">
        <v>0</v>
      </c>
      <c r="AB23" s="39" t="b">
        <f>=IF((IF(E22="-",0,E22))=0,0,(IF(AA23="-",0,AA23))/(IF(E22="-",0,E22)))</f>
      </c>
      <c r="AC23" s="123" t="n">
        <v>0</v>
      </c>
      <c r="AD23" s="39" t="b">
        <f>=IF((IF(AA23="-",0,AA23))=0,0,(IF((AC23 * 1000)="-",0,(AC23 * 1000)))/(IF(AA23="-",0,AA23)))</f>
      </c>
      <c r="AE23" s="122" t="n">
        <v>0</v>
      </c>
      <c r="AF23" s="102" t="e"/>
      <c r="AG23" s="115" t="e"/>
      <c r="AH23" s="27" t="s">
        <v>199</v>
      </c>
      <c r="AI23" s="122" t="n">
        <v>0</v>
      </c>
      <c r="AJ23" s="40" t="b">
        <f>=IF((IF(AG22="-",0,AG22))=0,0,(IF(AI23="-",0,AI23))/(IF(AG22="-",0,AG22)))</f>
      </c>
    </row>
    <row r="24" ht="15" customHeight="true" s="62" customFormat="true">
      <c r="A24" s="22" t="e"/>
      <c r="B24" s="114" t="s">
        <v>200</v>
      </c>
      <c r="C24" s="103" t="s">
        <v>201</v>
      </c>
      <c r="D24" s="116" t="n">
        <v>0</v>
      </c>
      <c r="E24" s="116" t="n">
        <v>0</v>
      </c>
      <c r="F24" s="107" t="b">
        <f>=IF(G24="-",0,G24) + IF(H24="-",0,H24) + IF(L24="-",0,L24) + IF(M24="-",0,M24) + IF(N24="-",0,N24) + IF(O24="-",0,O24) + IF(Q24="-",0,Q24) + IF(S24="-",0,S24) + IF(T24="-",0,T24) + IF(U24="-",0,U24) + IF(V24="-",0,V24) </f>
      </c>
      <c r="G24" s="118" t="n">
        <v>0</v>
      </c>
      <c r="H24" s="118" t="n">
        <v>0</v>
      </c>
      <c r="I24" s="118" t="n">
        <v>0</v>
      </c>
      <c r="J24" s="118" t="n">
        <v>0</v>
      </c>
      <c r="K24" s="118" t="n">
        <v>0</v>
      </c>
      <c r="L24" s="118" t="n">
        <v>0</v>
      </c>
      <c r="M24" s="118" t="n">
        <v>0</v>
      </c>
      <c r="N24" s="118" t="n">
        <v>0</v>
      </c>
      <c r="O24" s="118" t="n">
        <v>0</v>
      </c>
      <c r="P24" s="118" t="n">
        <v>0</v>
      </c>
      <c r="Q24" s="118" t="n">
        <v>0</v>
      </c>
      <c r="R24" s="118" t="n">
        <v>0</v>
      </c>
      <c r="S24" s="118" t="n">
        <v>0</v>
      </c>
      <c r="T24" s="118" t="n">
        <v>0</v>
      </c>
      <c r="U24" s="118" t="n">
        <v>0</v>
      </c>
      <c r="V24" s="118" t="n">
        <v>0</v>
      </c>
      <c r="W24" s="118" t="n">
        <v>0</v>
      </c>
      <c r="X24" s="120" t="n">
        <v>0</v>
      </c>
      <c r="Y24" s="121" t="s">
        <v>202</v>
      </c>
      <c r="Z24" s="111" t="s">
        <v>203</v>
      </c>
      <c r="AA24" s="122" t="n">
        <v>0</v>
      </c>
      <c r="AB24" s="39" t="b">
        <f>=IF((IF(E24="-",0,E24))=0,0,(IF(AA24="-",0,AA24))/(IF(E24="-",0,E24)))</f>
      </c>
      <c r="AC24" s="27" t="s">
        <v>155</v>
      </c>
      <c r="AD24" s="27" t="s">
        <v>155</v>
      </c>
      <c r="AE24" s="27" t="s">
        <v>155</v>
      </c>
      <c r="AF24" s="103" t="s">
        <v>201</v>
      </c>
      <c r="AG24" s="116" t="n">
        <v>0</v>
      </c>
      <c r="AH24" s="27" t="s">
        <v>203</v>
      </c>
      <c r="AI24" s="122" t="n">
        <v>0</v>
      </c>
      <c r="AJ24" s="40" t="b">
        <f>=IF((IF(AG24="-",0,AG24))=0,0,(IF(AI24="-",0,AI24))/(IF(AG24="-",0,AG24)))</f>
      </c>
    </row>
    <row r="25" ht="26" customHeight="true" s="62" customFormat="true">
      <c r="B25" s="113" t="e"/>
      <c r="C25" s="102" t="e"/>
      <c r="D25" s="115" t="e"/>
      <c r="E25" s="115" t="e"/>
      <c r="F25" s="106" t="e"/>
      <c r="G25" s="117" t="e"/>
      <c r="H25" s="117" t="e"/>
      <c r="I25" s="117" t="e"/>
      <c r="J25" s="117" t="e"/>
      <c r="K25" s="117" t="e"/>
      <c r="L25" s="117" t="e"/>
      <c r="M25" s="117" t="e"/>
      <c r="N25" s="117" t="e"/>
      <c r="O25" s="117" t="e"/>
      <c r="P25" s="117" t="e"/>
      <c r="Q25" s="117" t="e"/>
      <c r="R25" s="117" t="e"/>
      <c r="S25" s="117" t="e"/>
      <c r="T25" s="117" t="e"/>
      <c r="U25" s="117" t="e"/>
      <c r="V25" s="117" t="e"/>
      <c r="W25" s="117" t="e"/>
      <c r="X25" s="119" t="e"/>
      <c r="Y25" s="121" t="s">
        <v>204</v>
      </c>
      <c r="Z25" s="111" t="s">
        <v>205</v>
      </c>
      <c r="AA25" s="122" t="n">
        <v>0</v>
      </c>
      <c r="AB25" s="39" t="b">
        <f>=IF((IF(E24="-",0,E24))=0,0,(IF(AA25="-",0,AA25))/(IF(E24="-",0,E24)))</f>
      </c>
      <c r="AC25" s="123" t="n">
        <v>0</v>
      </c>
      <c r="AD25" s="39" t="b">
        <f>=IF((IF(AA25="-",0,AA25))=0,0,(IF((AC25 * 1000)="-",0,(AC25 * 1000)))/(IF(AA25="-",0,AA25)))</f>
      </c>
      <c r="AE25" s="122" t="n">
        <v>0</v>
      </c>
      <c r="AF25" s="102" t="e"/>
      <c r="AG25" s="115" t="e"/>
      <c r="AH25" s="27" t="s">
        <v>205</v>
      </c>
      <c r="AI25" s="122" t="n">
        <v>0</v>
      </c>
      <c r="AJ25" s="40" t="b">
        <f>=IF((IF(AG24="-",0,AG24))=0,0,(IF(AI25="-",0,AI25))/(IF(AG24="-",0,AG24)))</f>
      </c>
    </row>
    <row r="26" ht="15" customHeight="true" s="62" customFormat="true">
      <c r="A26" s="22" t="e"/>
      <c r="B26" s="114" t="s">
        <v>206</v>
      </c>
      <c r="C26" s="103" t="s">
        <v>207</v>
      </c>
      <c r="D26" s="116" t="n">
        <v>0</v>
      </c>
      <c r="E26" s="116" t="n">
        <v>0</v>
      </c>
      <c r="F26" s="107" t="b">
        <f>=IF(G26="-",0,G26) + IF(H26="-",0,H26) + IF(L26="-",0,L26) + IF(M26="-",0,M26) + IF(N26="-",0,N26) + IF(O26="-",0,O26) + IF(Q26="-",0,Q26) + IF(S26="-",0,S26) + IF(T26="-",0,T26) + IF(U26="-",0,U26) + IF(V26="-",0,V26) </f>
      </c>
      <c r="G26" s="118" t="n">
        <v>0</v>
      </c>
      <c r="H26" s="118" t="n">
        <v>0</v>
      </c>
      <c r="I26" s="118" t="n">
        <v>0</v>
      </c>
      <c r="J26" s="118" t="n">
        <v>0</v>
      </c>
      <c r="K26" s="118" t="n">
        <v>0</v>
      </c>
      <c r="L26" s="118" t="n">
        <v>0</v>
      </c>
      <c r="M26" s="118" t="n">
        <v>0</v>
      </c>
      <c r="N26" s="118" t="n">
        <v>0</v>
      </c>
      <c r="O26" s="118" t="n">
        <v>0</v>
      </c>
      <c r="P26" s="118" t="n">
        <v>0</v>
      </c>
      <c r="Q26" s="118" t="n">
        <v>0</v>
      </c>
      <c r="R26" s="118" t="n">
        <v>0</v>
      </c>
      <c r="S26" s="118" t="n">
        <v>0</v>
      </c>
      <c r="T26" s="118" t="n">
        <v>0</v>
      </c>
      <c r="U26" s="118" t="n">
        <v>0</v>
      </c>
      <c r="V26" s="118" t="n">
        <v>0</v>
      </c>
      <c r="W26" s="118" t="n">
        <v>0</v>
      </c>
      <c r="X26" s="120" t="n">
        <v>0</v>
      </c>
      <c r="Y26" s="121" t="s">
        <v>208</v>
      </c>
      <c r="Z26" s="111" t="s">
        <v>209</v>
      </c>
      <c r="AA26" s="122" t="n">
        <v>0</v>
      </c>
      <c r="AB26" s="39" t="b">
        <f>=IF((IF(E26="-",0,E26))=0,0,(IF(AA26="-",0,AA26))/(IF(E26="-",0,E26)))</f>
      </c>
      <c r="AC26" s="27" t="s">
        <v>155</v>
      </c>
      <c r="AD26" s="27" t="s">
        <v>155</v>
      </c>
      <c r="AE26" s="27" t="s">
        <v>155</v>
      </c>
      <c r="AF26" s="103" t="s">
        <v>207</v>
      </c>
      <c r="AG26" s="116" t="n">
        <v>0</v>
      </c>
      <c r="AH26" s="27" t="s">
        <v>209</v>
      </c>
      <c r="AI26" s="122" t="n">
        <v>0</v>
      </c>
      <c r="AJ26" s="40" t="b">
        <f>=IF((IF(AG26="-",0,AG26))=0,0,(IF(AI26="-",0,AI26))/(IF(AG26="-",0,AG26)))</f>
      </c>
    </row>
    <row r="27" ht="26" customHeight="true" s="62" customFormat="true">
      <c r="B27" s="113" t="e"/>
      <c r="C27" s="102" t="e"/>
      <c r="D27" s="115" t="e"/>
      <c r="E27" s="115" t="e"/>
      <c r="F27" s="106" t="e"/>
      <c r="G27" s="117" t="e"/>
      <c r="H27" s="117" t="e"/>
      <c r="I27" s="117" t="e"/>
      <c r="J27" s="117" t="e"/>
      <c r="K27" s="117" t="e"/>
      <c r="L27" s="117" t="e"/>
      <c r="M27" s="117" t="e"/>
      <c r="N27" s="117" t="e"/>
      <c r="O27" s="117" t="e"/>
      <c r="P27" s="117" t="e"/>
      <c r="Q27" s="117" t="e"/>
      <c r="R27" s="117" t="e"/>
      <c r="S27" s="117" t="e"/>
      <c r="T27" s="117" t="e"/>
      <c r="U27" s="117" t="e"/>
      <c r="V27" s="117" t="e"/>
      <c r="W27" s="117" t="e"/>
      <c r="X27" s="119" t="e"/>
      <c r="Y27" s="121" t="s">
        <v>210</v>
      </c>
      <c r="Z27" s="111" t="s">
        <v>211</v>
      </c>
      <c r="AA27" s="122" t="n">
        <v>0</v>
      </c>
      <c r="AB27" s="39" t="b">
        <f>=IF((IF(E26="-",0,E26))=0,0,(IF(AA27="-",0,AA27))/(IF(E26="-",0,E26)))</f>
      </c>
      <c r="AC27" s="123" t="n">
        <v>0</v>
      </c>
      <c r="AD27" s="39" t="b">
        <f>=IF((IF(AA27="-",0,AA27))=0,0,(IF((AC27 * 1000)="-",0,(AC27 * 1000)))/(IF(AA27="-",0,AA27)))</f>
      </c>
      <c r="AE27" s="122" t="n">
        <v>0</v>
      </c>
      <c r="AF27" s="102" t="e"/>
      <c r="AG27" s="115" t="e"/>
      <c r="AH27" s="27" t="s">
        <v>211</v>
      </c>
      <c r="AI27" s="122" t="n">
        <v>0</v>
      </c>
      <c r="AJ27" s="40" t="b">
        <f>=IF((IF(AG26="-",0,AG26))=0,0,(IF(AI27="-",0,AI27))/(IF(AG26="-",0,AG26)))</f>
      </c>
    </row>
    <row r="28" ht="15" customHeight="true" s="62" customFormat="true">
      <c r="A28" s="22" t="e"/>
      <c r="B28" s="114" t="s">
        <v>212</v>
      </c>
      <c r="C28" s="103" t="s">
        <v>213</v>
      </c>
      <c r="D28" s="116" t="n">
        <v>0</v>
      </c>
      <c r="E28" s="116" t="n">
        <v>0</v>
      </c>
      <c r="F28" s="107" t="b">
        <f>=IF(G28="-",0,G28) + IF(H28="-",0,H28) + IF(L28="-",0,L28) + IF(M28="-",0,M28) + IF(N28="-",0,N28) + IF(O28="-",0,O28) + IF(Q28="-",0,Q28) + IF(S28="-",0,S28) + IF(T28="-",0,T28) + IF(U28="-",0,U28) + IF(V28="-",0,V28) </f>
      </c>
      <c r="G28" s="118" t="n">
        <v>0</v>
      </c>
      <c r="H28" s="118" t="n">
        <v>0</v>
      </c>
      <c r="I28" s="118" t="n">
        <v>0</v>
      </c>
      <c r="J28" s="118" t="n">
        <v>0</v>
      </c>
      <c r="K28" s="118" t="n">
        <v>0</v>
      </c>
      <c r="L28" s="118" t="n">
        <v>0</v>
      </c>
      <c r="M28" s="118" t="n">
        <v>0</v>
      </c>
      <c r="N28" s="118" t="n">
        <v>0</v>
      </c>
      <c r="O28" s="118" t="n">
        <v>0</v>
      </c>
      <c r="P28" s="118" t="n">
        <v>0</v>
      </c>
      <c r="Q28" s="118" t="n">
        <v>0</v>
      </c>
      <c r="R28" s="118" t="n">
        <v>0</v>
      </c>
      <c r="S28" s="118" t="n">
        <v>0</v>
      </c>
      <c r="T28" s="118" t="n">
        <v>0</v>
      </c>
      <c r="U28" s="118" t="n">
        <v>0</v>
      </c>
      <c r="V28" s="118" t="n">
        <v>0</v>
      </c>
      <c r="W28" s="118" t="n">
        <v>0</v>
      </c>
      <c r="X28" s="120" t="n">
        <v>0</v>
      </c>
      <c r="Y28" s="121" t="s">
        <v>214</v>
      </c>
      <c r="Z28" s="111" t="s">
        <v>215</v>
      </c>
      <c r="AA28" s="122" t="n">
        <v>0</v>
      </c>
      <c r="AB28" s="39" t="b">
        <f>=IF((IF(E28="-",0,E28))=0,0,(IF(AA28="-",0,AA28))/(IF(E28="-",0,E28)))</f>
      </c>
      <c r="AC28" s="27" t="s">
        <v>155</v>
      </c>
      <c r="AD28" s="27" t="s">
        <v>155</v>
      </c>
      <c r="AE28" s="27" t="s">
        <v>155</v>
      </c>
      <c r="AF28" s="103" t="s">
        <v>213</v>
      </c>
      <c r="AG28" s="116" t="n">
        <v>0</v>
      </c>
      <c r="AH28" s="27" t="s">
        <v>215</v>
      </c>
      <c r="AI28" s="122" t="n">
        <v>0</v>
      </c>
      <c r="AJ28" s="40" t="b">
        <f>=IF((IF(AG28="-",0,AG28))=0,0,(IF(AI28="-",0,AI28))/(IF(AG28="-",0,AG28)))</f>
      </c>
    </row>
    <row r="29" ht="26" customHeight="true" s="62" customFormat="true">
      <c r="B29" s="113" t="e"/>
      <c r="C29" s="102" t="e"/>
      <c r="D29" s="115" t="e"/>
      <c r="E29" s="115" t="e"/>
      <c r="F29" s="106" t="e"/>
      <c r="G29" s="117" t="e"/>
      <c r="H29" s="117" t="e"/>
      <c r="I29" s="117" t="e"/>
      <c r="J29" s="117" t="e"/>
      <c r="K29" s="117" t="e"/>
      <c r="L29" s="117" t="e"/>
      <c r="M29" s="117" t="e"/>
      <c r="N29" s="117" t="e"/>
      <c r="O29" s="117" t="e"/>
      <c r="P29" s="117" t="e"/>
      <c r="Q29" s="117" t="e"/>
      <c r="R29" s="117" t="e"/>
      <c r="S29" s="117" t="e"/>
      <c r="T29" s="117" t="e"/>
      <c r="U29" s="117" t="e"/>
      <c r="V29" s="117" t="e"/>
      <c r="W29" s="117" t="e"/>
      <c r="X29" s="119" t="e"/>
      <c r="Y29" s="121" t="s">
        <v>216</v>
      </c>
      <c r="Z29" s="111" t="s">
        <v>217</v>
      </c>
      <c r="AA29" s="122" t="n">
        <v>0</v>
      </c>
      <c r="AB29" s="39" t="b">
        <f>=IF((IF(E28="-",0,E28))=0,0,(IF(AA29="-",0,AA29))/(IF(E28="-",0,E28)))</f>
      </c>
      <c r="AC29" s="123" t="n">
        <v>0</v>
      </c>
      <c r="AD29" s="39" t="b">
        <f>=IF((IF(AA29="-",0,AA29))=0,0,(IF((AC29 * 1000)="-",0,(AC29 * 1000)))/(IF(AA29="-",0,AA29)))</f>
      </c>
      <c r="AE29" s="122" t="n">
        <v>0</v>
      </c>
      <c r="AF29" s="102" t="e"/>
      <c r="AG29" s="115" t="e"/>
      <c r="AH29" s="27" t="s">
        <v>217</v>
      </c>
      <c r="AI29" s="122" t="n">
        <v>0</v>
      </c>
      <c r="AJ29" s="40" t="b">
        <f>=IF((IF(AG28="-",0,AG28))=0,0,(IF(AI29="-",0,AI29))/(IF(AG28="-",0,AG28)))</f>
      </c>
    </row>
    <row r="30" ht="15" customHeight="true" s="62" customFormat="true">
      <c r="A30" s="22" t="e"/>
      <c r="B30" s="114" t="s">
        <v>218</v>
      </c>
      <c r="C30" s="103" t="s">
        <v>219</v>
      </c>
      <c r="D30" s="116" t="n">
        <v>0</v>
      </c>
      <c r="E30" s="116" t="n">
        <v>0</v>
      </c>
      <c r="F30" s="107" t="b">
        <f>=IF(G30="-",0,G30) + IF(H30="-",0,H30) + IF(L30="-",0,L30) + IF(M30="-",0,M30) + IF(N30="-",0,N30) + IF(O30="-",0,O30) + IF(Q30="-",0,Q30) + IF(S30="-",0,S30) + IF(T30="-",0,T30) + IF(U30="-",0,U30) + IF(V30="-",0,V30) </f>
      </c>
      <c r="G30" s="118" t="n">
        <v>0</v>
      </c>
      <c r="H30" s="118" t="n">
        <v>0</v>
      </c>
      <c r="I30" s="118" t="n">
        <v>0</v>
      </c>
      <c r="J30" s="118" t="n">
        <v>0</v>
      </c>
      <c r="K30" s="118" t="n">
        <v>0</v>
      </c>
      <c r="L30" s="118" t="n">
        <v>0</v>
      </c>
      <c r="M30" s="118" t="n">
        <v>0</v>
      </c>
      <c r="N30" s="118" t="n">
        <v>0</v>
      </c>
      <c r="O30" s="118" t="n">
        <v>0</v>
      </c>
      <c r="P30" s="118" t="n">
        <v>0</v>
      </c>
      <c r="Q30" s="118" t="n">
        <v>0</v>
      </c>
      <c r="R30" s="118" t="n">
        <v>0</v>
      </c>
      <c r="S30" s="118" t="n">
        <v>0</v>
      </c>
      <c r="T30" s="118" t="n">
        <v>0</v>
      </c>
      <c r="U30" s="118" t="n">
        <v>0</v>
      </c>
      <c r="V30" s="118" t="n">
        <v>0</v>
      </c>
      <c r="W30" s="118" t="n">
        <v>0</v>
      </c>
      <c r="X30" s="120" t="n">
        <v>0</v>
      </c>
      <c r="Y30" s="121" t="s">
        <v>220</v>
      </c>
      <c r="Z30" s="111" t="s">
        <v>221</v>
      </c>
      <c r="AA30" s="122" t="n">
        <v>0</v>
      </c>
      <c r="AB30" s="39" t="b">
        <f>=IF((IF(E30="-",0,E30))=0,0,(IF(AA30="-",0,AA30))/(IF(E30="-",0,E30)))</f>
      </c>
      <c r="AC30" s="27" t="s">
        <v>155</v>
      </c>
      <c r="AD30" s="27" t="s">
        <v>155</v>
      </c>
      <c r="AE30" s="27" t="s">
        <v>155</v>
      </c>
      <c r="AF30" s="103" t="s">
        <v>219</v>
      </c>
      <c r="AG30" s="116" t="n">
        <v>0</v>
      </c>
      <c r="AH30" s="27" t="s">
        <v>221</v>
      </c>
      <c r="AI30" s="122" t="n">
        <v>0</v>
      </c>
      <c r="AJ30" s="40" t="b">
        <f>=IF((IF(AG30="-",0,AG30))=0,0,(IF(AI30="-",0,AI30))/(IF(AG30="-",0,AG30)))</f>
      </c>
    </row>
    <row r="31" ht="26" customHeight="true" s="62" customFormat="true">
      <c r="B31" s="113" t="e"/>
      <c r="C31" s="102" t="e"/>
      <c r="D31" s="115" t="e"/>
      <c r="E31" s="115" t="e"/>
      <c r="F31" s="106" t="e"/>
      <c r="G31" s="117" t="e"/>
      <c r="H31" s="117" t="e"/>
      <c r="I31" s="117" t="e"/>
      <c r="J31" s="117" t="e"/>
      <c r="K31" s="117" t="e"/>
      <c r="L31" s="117" t="e"/>
      <c r="M31" s="117" t="e"/>
      <c r="N31" s="117" t="e"/>
      <c r="O31" s="117" t="e"/>
      <c r="P31" s="117" t="e"/>
      <c r="Q31" s="117" t="e"/>
      <c r="R31" s="117" t="e"/>
      <c r="S31" s="117" t="e"/>
      <c r="T31" s="117" t="e"/>
      <c r="U31" s="117" t="e"/>
      <c r="V31" s="117" t="e"/>
      <c r="W31" s="117" t="e"/>
      <c r="X31" s="119" t="e"/>
      <c r="Y31" s="121" t="s">
        <v>222</v>
      </c>
      <c r="Z31" s="111" t="s">
        <v>223</v>
      </c>
      <c r="AA31" s="122" t="n">
        <v>0</v>
      </c>
      <c r="AB31" s="39" t="b">
        <f>=IF((IF(E30="-",0,E30))=0,0,(IF(AA31="-",0,AA31))/(IF(E30="-",0,E30)))</f>
      </c>
      <c r="AC31" s="123" t="n">
        <v>0</v>
      </c>
      <c r="AD31" s="39" t="b">
        <f>=IF((IF(AA31="-",0,AA31))=0,0,(IF((AC31 * 1000)="-",0,(AC31 * 1000)))/(IF(AA31="-",0,AA31)))</f>
      </c>
      <c r="AE31" s="122" t="n">
        <v>0</v>
      </c>
      <c r="AF31" s="102" t="e"/>
      <c r="AG31" s="115" t="e"/>
      <c r="AH31" s="27" t="s">
        <v>223</v>
      </c>
      <c r="AI31" s="122" t="n">
        <v>0</v>
      </c>
      <c r="AJ31" s="40" t="b">
        <f>=IF((IF(AG30="-",0,AG30))=0,0,(IF(AI31="-",0,AI31))/(IF(AG30="-",0,AG30)))</f>
      </c>
    </row>
    <row r="32" ht="15" customHeight="true" s="62" customFormat="true">
      <c r="A32" s="22" t="e"/>
      <c r="B32" s="114" t="s">
        <v>224</v>
      </c>
      <c r="C32" s="103" t="s">
        <v>225</v>
      </c>
      <c r="D32" s="116" t="n">
        <v>0</v>
      </c>
      <c r="E32" s="116" t="n">
        <v>0</v>
      </c>
      <c r="F32" s="107" t="b">
        <f>=IF(G32="-",0,G32) + IF(H32="-",0,H32) + IF(L32="-",0,L32) + IF(M32="-",0,M32) + IF(N32="-",0,N32) + IF(O32="-",0,O32) + IF(Q32="-",0,Q32) + IF(S32="-",0,S32) + IF(T32="-",0,T32) + IF(U32="-",0,U32) + IF(V32="-",0,V32) </f>
      </c>
      <c r="G32" s="118" t="n">
        <v>0</v>
      </c>
      <c r="H32" s="118" t="n">
        <v>0</v>
      </c>
      <c r="I32" s="118" t="n">
        <v>0</v>
      </c>
      <c r="J32" s="118" t="n">
        <v>0</v>
      </c>
      <c r="K32" s="118" t="n">
        <v>0</v>
      </c>
      <c r="L32" s="118" t="n">
        <v>0</v>
      </c>
      <c r="M32" s="118" t="n">
        <v>0</v>
      </c>
      <c r="N32" s="118" t="n">
        <v>0</v>
      </c>
      <c r="O32" s="118" t="n">
        <v>0</v>
      </c>
      <c r="P32" s="118" t="n">
        <v>0</v>
      </c>
      <c r="Q32" s="118" t="n">
        <v>0</v>
      </c>
      <c r="R32" s="118" t="n">
        <v>0</v>
      </c>
      <c r="S32" s="118" t="n">
        <v>0</v>
      </c>
      <c r="T32" s="118" t="n">
        <v>0</v>
      </c>
      <c r="U32" s="118" t="n">
        <v>0</v>
      </c>
      <c r="V32" s="118" t="n">
        <v>0</v>
      </c>
      <c r="W32" s="118" t="n">
        <v>0</v>
      </c>
      <c r="X32" s="120" t="n">
        <v>0</v>
      </c>
      <c r="Y32" s="121" t="s">
        <v>226</v>
      </c>
      <c r="Z32" s="111" t="s">
        <v>227</v>
      </c>
      <c r="AA32" s="122" t="n">
        <v>0</v>
      </c>
      <c r="AB32" s="39" t="b">
        <f>=IF((IF(E32="-",0,E32))=0,0,(IF(AA32="-",0,AA32))/(IF(E32="-",0,E32)))</f>
      </c>
      <c r="AC32" s="27" t="s">
        <v>155</v>
      </c>
      <c r="AD32" s="27" t="s">
        <v>155</v>
      </c>
      <c r="AE32" s="27" t="s">
        <v>155</v>
      </c>
      <c r="AF32" s="103" t="s">
        <v>225</v>
      </c>
      <c r="AG32" s="116" t="n">
        <v>0</v>
      </c>
      <c r="AH32" s="27" t="s">
        <v>227</v>
      </c>
      <c r="AI32" s="122" t="n">
        <v>0</v>
      </c>
      <c r="AJ32" s="40" t="b">
        <f>=IF((IF(AG32="-",0,AG32))=0,0,(IF(AI32="-",0,AI32))/(IF(AG32="-",0,AG32)))</f>
      </c>
    </row>
    <row r="33" ht="26" customHeight="true" s="62" customFormat="true">
      <c r="B33" s="113" t="e"/>
      <c r="C33" s="102" t="e"/>
      <c r="D33" s="115" t="e"/>
      <c r="E33" s="115" t="e"/>
      <c r="F33" s="106" t="e"/>
      <c r="G33" s="117" t="e"/>
      <c r="H33" s="117" t="e"/>
      <c r="I33" s="117" t="e"/>
      <c r="J33" s="117" t="e"/>
      <c r="K33" s="117" t="e"/>
      <c r="L33" s="117" t="e"/>
      <c r="M33" s="117" t="e"/>
      <c r="N33" s="117" t="e"/>
      <c r="O33" s="117" t="e"/>
      <c r="P33" s="117" t="e"/>
      <c r="Q33" s="117" t="e"/>
      <c r="R33" s="117" t="e"/>
      <c r="S33" s="117" t="e"/>
      <c r="T33" s="117" t="e"/>
      <c r="U33" s="117" t="e"/>
      <c r="V33" s="117" t="e"/>
      <c r="W33" s="117" t="e"/>
      <c r="X33" s="119" t="e"/>
      <c r="Y33" s="121" t="s">
        <v>228</v>
      </c>
      <c r="Z33" s="111" t="s">
        <v>229</v>
      </c>
      <c r="AA33" s="122" t="n">
        <v>0</v>
      </c>
      <c r="AB33" s="39" t="b">
        <f>=IF((IF(E32="-",0,E32))=0,0,(IF(AA33="-",0,AA33))/(IF(E32="-",0,E32)))</f>
      </c>
      <c r="AC33" s="123" t="n">
        <v>0</v>
      </c>
      <c r="AD33" s="39" t="b">
        <f>=IF((IF(AA33="-",0,AA33))=0,0,(IF((AC33 * 1000)="-",0,(AC33 * 1000)))/(IF(AA33="-",0,AA33)))</f>
      </c>
      <c r="AE33" s="122" t="n">
        <v>0</v>
      </c>
      <c r="AF33" s="102" t="e"/>
      <c r="AG33" s="115" t="e"/>
      <c r="AH33" s="27" t="s">
        <v>229</v>
      </c>
      <c r="AI33" s="122" t="n">
        <v>0</v>
      </c>
      <c r="AJ33" s="40" t="b">
        <f>=IF((IF(AG32="-",0,AG32))=0,0,(IF(AI33="-",0,AI33))/(IF(AG32="-",0,AG32)))</f>
      </c>
    </row>
    <row r="34" ht="15" customHeight="true" s="62" customFormat="true">
      <c r="A34" s="22" t="e"/>
      <c r="B34" s="131" t="s">
        <v>230</v>
      </c>
      <c r="C34" s="103" t="s">
        <v>231</v>
      </c>
      <c r="D34" s="116" t="n">
        <v>0</v>
      </c>
      <c r="E34" s="116" t="n">
        <v>0</v>
      </c>
      <c r="F34" s="107" t="b">
        <f>=IF(G34="-",0,G34) + IF(H34="-",0,H34) + IF(L34="-",0,L34) + IF(M34="-",0,M34) + IF(N34="-",0,N34) + IF(O34="-",0,O34) + IF(Q34="-",0,Q34) + IF(S34="-",0,S34) + IF(T34="-",0,T34) + IF(U34="-",0,U34) + IF(V34="-",0,V34) </f>
      </c>
      <c r="G34" s="118" t="n">
        <v>0</v>
      </c>
      <c r="H34" s="118" t="n">
        <v>0</v>
      </c>
      <c r="I34" s="118" t="n">
        <v>0</v>
      </c>
      <c r="J34" s="118" t="n">
        <v>0</v>
      </c>
      <c r="K34" s="118" t="n">
        <v>0</v>
      </c>
      <c r="L34" s="118" t="n">
        <v>0</v>
      </c>
      <c r="M34" s="118" t="n">
        <v>0</v>
      </c>
      <c r="N34" s="118" t="n">
        <v>0</v>
      </c>
      <c r="O34" s="118" t="n">
        <v>0</v>
      </c>
      <c r="P34" s="118" t="n">
        <v>0</v>
      </c>
      <c r="Q34" s="118" t="n">
        <v>0</v>
      </c>
      <c r="R34" s="118" t="n">
        <v>0</v>
      </c>
      <c r="S34" s="118" t="n">
        <v>0</v>
      </c>
      <c r="T34" s="118" t="n">
        <v>0</v>
      </c>
      <c r="U34" s="118" t="n">
        <v>0</v>
      </c>
      <c r="V34" s="118" t="n">
        <v>0</v>
      </c>
      <c r="W34" s="118" t="n">
        <v>0</v>
      </c>
      <c r="X34" s="120" t="n">
        <v>0</v>
      </c>
      <c r="Y34" s="132" t="s">
        <v>232</v>
      </c>
      <c r="Z34" s="111" t="s">
        <v>233</v>
      </c>
      <c r="AA34" s="122" t="n">
        <v>0</v>
      </c>
      <c r="AB34" s="39" t="b">
        <f>=IF((IF(E34="-",0,E34))=0,0,(IF(AA34="-",0,AA34))/(IF(E34="-",0,E34)))</f>
      </c>
      <c r="AC34" s="27" t="s">
        <v>155</v>
      </c>
      <c r="AD34" s="27" t="s">
        <v>155</v>
      </c>
      <c r="AE34" s="27" t="s">
        <v>155</v>
      </c>
      <c r="AF34" s="103" t="s">
        <v>231</v>
      </c>
      <c r="AG34" s="116" t="n">
        <v>0</v>
      </c>
      <c r="AH34" s="27" t="s">
        <v>233</v>
      </c>
      <c r="AI34" s="122" t="n">
        <v>0</v>
      </c>
      <c r="AJ34" s="40" t="b">
        <f>=IF((IF(AG34="-",0,AG34))=0,0,(IF(AI34="-",0,AI34))/(IF(AG34="-",0,AG34)))</f>
      </c>
    </row>
    <row r="35" ht="15" customHeight="true" s="62" customFormat="true">
      <c r="B35" s="130" t="e"/>
      <c r="C35" s="102" t="e"/>
      <c r="D35" s="115" t="e"/>
      <c r="E35" s="115" t="e"/>
      <c r="F35" s="106" t="e"/>
      <c r="G35" s="117" t="e"/>
      <c r="H35" s="117" t="e"/>
      <c r="I35" s="117" t="e"/>
      <c r="J35" s="117" t="e"/>
      <c r="K35" s="117" t="e"/>
      <c r="L35" s="117" t="e"/>
      <c r="M35" s="117" t="e"/>
      <c r="N35" s="117" t="e"/>
      <c r="O35" s="117" t="e"/>
      <c r="P35" s="117" t="e"/>
      <c r="Q35" s="117" t="e"/>
      <c r="R35" s="117" t="e"/>
      <c r="S35" s="117" t="e"/>
      <c r="T35" s="117" t="e"/>
      <c r="U35" s="117" t="e"/>
      <c r="V35" s="117" t="e"/>
      <c r="W35" s="117" t="e"/>
      <c r="X35" s="119" t="e"/>
      <c r="Y35" s="132" t="s">
        <v>234</v>
      </c>
      <c r="Z35" s="111" t="s">
        <v>235</v>
      </c>
      <c r="AA35" s="122" t="n">
        <v>0</v>
      </c>
      <c r="AB35" s="39" t="b">
        <f>=IF((IF(E34="-",0,E34))=0,0,(IF(AA35="-",0,AA35))/(IF(E34="-",0,E34)))</f>
      </c>
      <c r="AC35" s="123" t="n">
        <v>0</v>
      </c>
      <c r="AD35" s="39" t="b">
        <f>=IF((IF(AA35="-",0,AA35))=0,0,(IF((AC35 * 1000)="-",0,(AC35 * 1000)))/(IF(AA35="-",0,AA35)))</f>
      </c>
      <c r="AE35" s="122" t="n">
        <v>0</v>
      </c>
      <c r="AF35" s="102" t="e"/>
      <c r="AG35" s="115" t="e"/>
      <c r="AH35" s="27" t="s">
        <v>235</v>
      </c>
      <c r="AI35" s="122" t="n">
        <v>0</v>
      </c>
      <c r="AJ35" s="40" t="b">
        <f>=IF((IF(AG34="-",0,AG34))=0,0,(IF(AI35="-",0,AI35))/(IF(AG34="-",0,AG34)))</f>
      </c>
    </row>
    <row r="36" ht="15" customHeight="true" s="62" customFormat="true">
      <c r="A36" s="22" t="e"/>
      <c r="B36" s="114" t="s">
        <v>236</v>
      </c>
      <c r="C36" s="103" t="s">
        <v>237</v>
      </c>
      <c r="D36" s="116" t="n">
        <v>0</v>
      </c>
      <c r="E36" s="116" t="n">
        <v>0</v>
      </c>
      <c r="F36" s="107" t="b">
        <f>=IF(G36="-",0,G36) + IF(H36="-",0,H36) + IF(L36="-",0,L36) + IF(M36="-",0,M36) + IF(N36="-",0,N36) + IF(O36="-",0,O36) + IF(Q36="-",0,Q36) + IF(S36="-",0,S36) + IF(T36="-",0,T36) + IF(U36="-",0,U36) + IF(V36="-",0,V36) </f>
      </c>
      <c r="G36" s="118" t="n">
        <v>0</v>
      </c>
      <c r="H36" s="118" t="n">
        <v>0</v>
      </c>
      <c r="I36" s="118" t="n">
        <v>0</v>
      </c>
      <c r="J36" s="118" t="n">
        <v>0</v>
      </c>
      <c r="K36" s="118" t="n">
        <v>0</v>
      </c>
      <c r="L36" s="118" t="n">
        <v>0</v>
      </c>
      <c r="M36" s="118" t="n">
        <v>0</v>
      </c>
      <c r="N36" s="118" t="n">
        <v>0</v>
      </c>
      <c r="O36" s="118" t="n">
        <v>0</v>
      </c>
      <c r="P36" s="118" t="n">
        <v>0</v>
      </c>
      <c r="Q36" s="118" t="n">
        <v>0</v>
      </c>
      <c r="R36" s="118" t="n">
        <v>0</v>
      </c>
      <c r="S36" s="118" t="n">
        <v>0</v>
      </c>
      <c r="T36" s="118" t="n">
        <v>0</v>
      </c>
      <c r="U36" s="118" t="n">
        <v>0</v>
      </c>
      <c r="V36" s="118" t="n">
        <v>0</v>
      </c>
      <c r="W36" s="118" t="n">
        <v>0</v>
      </c>
      <c r="X36" s="120" t="n">
        <v>0</v>
      </c>
      <c r="Y36" s="121" t="s">
        <v>238</v>
      </c>
      <c r="Z36" s="111" t="s">
        <v>239</v>
      </c>
      <c r="AA36" s="122" t="n">
        <v>0</v>
      </c>
      <c r="AB36" s="39" t="b">
        <f>=IF((IF(E36="-",0,E36))=0,0,(IF(AA36="-",0,AA36))/(IF(E36="-",0,E36)))</f>
      </c>
      <c r="AC36" s="27" t="s">
        <v>155</v>
      </c>
      <c r="AD36" s="27" t="s">
        <v>155</v>
      </c>
      <c r="AE36" s="27" t="s">
        <v>155</v>
      </c>
      <c r="AF36" s="103" t="s">
        <v>237</v>
      </c>
      <c r="AG36" s="116" t="n">
        <v>0</v>
      </c>
      <c r="AH36" s="27" t="s">
        <v>239</v>
      </c>
      <c r="AI36" s="122" t="n">
        <v>0</v>
      </c>
      <c r="AJ36" s="40" t="b">
        <f>=IF((IF(AG36="-",0,AG36))=0,0,(IF(AI36="-",0,AI36))/(IF(AG36="-",0,AG36)))</f>
      </c>
    </row>
    <row r="37" ht="15" customHeight="true" s="62" customFormat="true">
      <c r="B37" s="113" t="e"/>
      <c r="C37" s="102" t="e"/>
      <c r="D37" s="115" t="e"/>
      <c r="E37" s="115" t="e"/>
      <c r="F37" s="106" t="e"/>
      <c r="G37" s="117" t="e"/>
      <c r="H37" s="117" t="e"/>
      <c r="I37" s="117" t="e"/>
      <c r="J37" s="117" t="e"/>
      <c r="K37" s="117" t="e"/>
      <c r="L37" s="117" t="e"/>
      <c r="M37" s="117" t="e"/>
      <c r="N37" s="117" t="e"/>
      <c r="O37" s="117" t="e"/>
      <c r="P37" s="117" t="e"/>
      <c r="Q37" s="117" t="e"/>
      <c r="R37" s="117" t="e"/>
      <c r="S37" s="117" t="e"/>
      <c r="T37" s="117" t="e"/>
      <c r="U37" s="117" t="e"/>
      <c r="V37" s="117" t="e"/>
      <c r="W37" s="117" t="e"/>
      <c r="X37" s="119" t="e"/>
      <c r="Y37" s="121" t="s">
        <v>240</v>
      </c>
      <c r="Z37" s="111" t="s">
        <v>241</v>
      </c>
      <c r="AA37" s="122" t="n">
        <v>0</v>
      </c>
      <c r="AB37" s="39" t="b">
        <f>=IF((IF(E36="-",0,E36))=0,0,(IF(AA37="-",0,AA37))/(IF(E36="-",0,E36)))</f>
      </c>
      <c r="AC37" s="123" t="n">
        <v>0</v>
      </c>
      <c r="AD37" s="39" t="b">
        <f>=IF((IF(AA37="-",0,AA37))=0,0,(IF((AC37 * 1000)="-",0,(AC37 * 1000)))/(IF(AA37="-",0,AA37)))</f>
      </c>
      <c r="AE37" s="122" t="n">
        <v>0</v>
      </c>
      <c r="AF37" s="102" t="e"/>
      <c r="AG37" s="115" t="e"/>
      <c r="AH37" s="27" t="s">
        <v>241</v>
      </c>
      <c r="AI37" s="122" t="n">
        <v>0</v>
      </c>
      <c r="AJ37" s="40" t="b">
        <f>=IF((IF(AG36="-",0,AG36))=0,0,(IF(AI37="-",0,AI37))/(IF(AG36="-",0,AG36)))</f>
      </c>
    </row>
    <row r="38" ht="15" customHeight="true" s="62" customFormat="true">
      <c r="A38" s="22" t="e"/>
      <c r="B38" s="114" t="s">
        <v>242</v>
      </c>
      <c r="C38" s="103" t="s">
        <v>243</v>
      </c>
      <c r="D38" s="116" t="n">
        <v>0</v>
      </c>
      <c r="E38" s="116" t="n">
        <v>0</v>
      </c>
      <c r="F38" s="107" t="b">
        <f>=IF(G38="-",0,G38) + IF(H38="-",0,H38) + IF(L38="-",0,L38) + IF(M38="-",0,M38) + IF(N38="-",0,N38) + IF(O38="-",0,O38) + IF(Q38="-",0,Q38) + IF(S38="-",0,S38) + IF(T38="-",0,T38) + IF(U38="-",0,U38) + IF(V38="-",0,V38) </f>
      </c>
      <c r="G38" s="118" t="n">
        <v>0</v>
      </c>
      <c r="H38" s="118" t="n">
        <v>0</v>
      </c>
      <c r="I38" s="118" t="n">
        <v>0</v>
      </c>
      <c r="J38" s="118" t="n">
        <v>0</v>
      </c>
      <c r="K38" s="118" t="n">
        <v>0</v>
      </c>
      <c r="L38" s="118" t="n">
        <v>0</v>
      </c>
      <c r="M38" s="118" t="n">
        <v>0</v>
      </c>
      <c r="N38" s="118" t="n">
        <v>0</v>
      </c>
      <c r="O38" s="118" t="n">
        <v>0</v>
      </c>
      <c r="P38" s="118" t="n">
        <v>0</v>
      </c>
      <c r="Q38" s="118" t="n">
        <v>0</v>
      </c>
      <c r="R38" s="118" t="n">
        <v>0</v>
      </c>
      <c r="S38" s="118" t="n">
        <v>0</v>
      </c>
      <c r="T38" s="118" t="n">
        <v>0</v>
      </c>
      <c r="U38" s="118" t="n">
        <v>0</v>
      </c>
      <c r="V38" s="118" t="n">
        <v>0</v>
      </c>
      <c r="W38" s="118" t="n">
        <v>0</v>
      </c>
      <c r="X38" s="120" t="n">
        <v>0</v>
      </c>
      <c r="Y38" s="121" t="s">
        <v>244</v>
      </c>
      <c r="Z38" s="111" t="s">
        <v>245</v>
      </c>
      <c r="AA38" s="122" t="n">
        <v>0</v>
      </c>
      <c r="AB38" s="39" t="b">
        <f>=IF((IF(E38="-",0,E38))=0,0,(IF(AA38="-",0,AA38))/(IF(E38="-",0,E38)))</f>
      </c>
      <c r="AC38" s="27" t="s">
        <v>155</v>
      </c>
      <c r="AD38" s="27" t="s">
        <v>155</v>
      </c>
      <c r="AE38" s="27" t="s">
        <v>155</v>
      </c>
      <c r="AF38" s="103" t="s">
        <v>243</v>
      </c>
      <c r="AG38" s="116" t="n">
        <v>0</v>
      </c>
      <c r="AH38" s="27" t="s">
        <v>245</v>
      </c>
      <c r="AI38" s="122" t="n">
        <v>0</v>
      </c>
      <c r="AJ38" s="40" t="b">
        <f>=IF((IF(AG38="-",0,AG38))=0,0,(IF(AI38="-",0,AI38))/(IF(AG38="-",0,AG38)))</f>
      </c>
    </row>
    <row r="39" ht="15" customHeight="true" s="62" customFormat="true">
      <c r="B39" s="113" t="e"/>
      <c r="C39" s="102" t="e"/>
      <c r="D39" s="115" t="e"/>
      <c r="E39" s="115" t="e"/>
      <c r="F39" s="106" t="e"/>
      <c r="G39" s="117" t="e"/>
      <c r="H39" s="117" t="e"/>
      <c r="I39" s="117" t="e"/>
      <c r="J39" s="117" t="e"/>
      <c r="K39" s="117" t="e"/>
      <c r="L39" s="117" t="e"/>
      <c r="M39" s="117" t="e"/>
      <c r="N39" s="117" t="e"/>
      <c r="O39" s="117" t="e"/>
      <c r="P39" s="117" t="e"/>
      <c r="Q39" s="117" t="e"/>
      <c r="R39" s="117" t="e"/>
      <c r="S39" s="117" t="e"/>
      <c r="T39" s="117" t="e"/>
      <c r="U39" s="117" t="e"/>
      <c r="V39" s="117" t="e"/>
      <c r="W39" s="117" t="e"/>
      <c r="X39" s="119" t="e"/>
      <c r="Y39" s="121" t="s">
        <v>246</v>
      </c>
      <c r="Z39" s="111" t="s">
        <v>247</v>
      </c>
      <c r="AA39" s="122" t="n">
        <v>0</v>
      </c>
      <c r="AB39" s="39" t="b">
        <f>=IF((IF(E38="-",0,E38))=0,0,(IF(AA39="-",0,AA39))/(IF(E38="-",0,E38)))</f>
      </c>
      <c r="AC39" s="123" t="n">
        <v>0</v>
      </c>
      <c r="AD39" s="39" t="b">
        <f>=IF((IF(AA39="-",0,AA39))=0,0,(IF((AC39 * 1000)="-",0,(AC39 * 1000)))/(IF(AA39="-",0,AA39)))</f>
      </c>
      <c r="AE39" s="122" t="n">
        <v>0</v>
      </c>
      <c r="AF39" s="102" t="e"/>
      <c r="AG39" s="115" t="e"/>
      <c r="AH39" s="27" t="s">
        <v>247</v>
      </c>
      <c r="AI39" s="122" t="n">
        <v>0</v>
      </c>
      <c r="AJ39" s="40" t="b">
        <f>=IF((IF(AG38="-",0,AG38))=0,0,(IF(AI39="-",0,AI39))/(IF(AG38="-",0,AG38)))</f>
      </c>
    </row>
    <row r="40" ht="15" customHeight="true" s="62" customFormat="true">
      <c r="A40" s="22" t="e"/>
      <c r="B40" s="134" t="s">
        <v>248</v>
      </c>
      <c r="C40" s="103" t="s">
        <v>249</v>
      </c>
      <c r="D40" s="116" t="n">
        <v>0</v>
      </c>
      <c r="E40" s="116" t="n">
        <v>0</v>
      </c>
      <c r="F40" s="107" t="b">
        <f>=IF(G40="-",0,G40) + IF(H40="-",0,H40) + IF(L40="-",0,L40) + IF(M40="-",0,M40) + IF(N40="-",0,N40) + IF(O40="-",0,O40) + IF(Q40="-",0,Q40) + IF(S40="-",0,S40) + IF(T40="-",0,T40) + IF(U40="-",0,U40) + IF(V40="-",0,V40) </f>
      </c>
      <c r="G40" s="118" t="n">
        <v>0</v>
      </c>
      <c r="H40" s="118" t="n">
        <v>0</v>
      </c>
      <c r="I40" s="118" t="n">
        <v>0</v>
      </c>
      <c r="J40" s="118" t="n">
        <v>0</v>
      </c>
      <c r="K40" s="118" t="n">
        <v>0</v>
      </c>
      <c r="L40" s="118" t="n">
        <v>0</v>
      </c>
      <c r="M40" s="118" t="n">
        <v>0</v>
      </c>
      <c r="N40" s="118" t="n">
        <v>0</v>
      </c>
      <c r="O40" s="118" t="n">
        <v>0</v>
      </c>
      <c r="P40" s="118" t="n">
        <v>0</v>
      </c>
      <c r="Q40" s="118" t="n">
        <v>0</v>
      </c>
      <c r="R40" s="118" t="n">
        <v>0</v>
      </c>
      <c r="S40" s="118" t="n">
        <v>0</v>
      </c>
      <c r="T40" s="118" t="n">
        <v>0</v>
      </c>
      <c r="U40" s="118" t="n">
        <v>0</v>
      </c>
      <c r="V40" s="118" t="n">
        <v>0</v>
      </c>
      <c r="W40" s="118" t="n">
        <v>0</v>
      </c>
      <c r="X40" s="120" t="n">
        <v>0</v>
      </c>
      <c r="Y40" s="132" t="s">
        <v>250</v>
      </c>
      <c r="Z40" s="111" t="s">
        <v>251</v>
      </c>
      <c r="AA40" s="122" t="n">
        <v>0</v>
      </c>
      <c r="AB40" s="39" t="b">
        <f>=IF((IF(E40="-",0,E40))=0,0,(IF(AA40="-",0,AA40))/(IF(E40="-",0,E40)))</f>
      </c>
      <c r="AC40" s="27" t="s">
        <v>155</v>
      </c>
      <c r="AD40" s="27" t="s">
        <v>155</v>
      </c>
      <c r="AE40" s="27" t="s">
        <v>155</v>
      </c>
      <c r="AF40" s="103" t="s">
        <v>249</v>
      </c>
      <c r="AG40" s="116" t="n">
        <v>0</v>
      </c>
      <c r="AH40" s="27" t="s">
        <v>251</v>
      </c>
      <c r="AI40" s="122" t="n">
        <v>0</v>
      </c>
      <c r="AJ40" s="40" t="b">
        <f>=IF((IF(AG40="-",0,AG40))=0,0,(IF(AI40="-",0,AI40))/(IF(AG40="-",0,AG40)))</f>
      </c>
    </row>
    <row r="41" ht="15" customHeight="true" s="62" customFormat="true">
      <c r="B41" s="133" t="e"/>
      <c r="C41" s="102" t="e"/>
      <c r="D41" s="115" t="e"/>
      <c r="E41" s="115" t="e"/>
      <c r="F41" s="106" t="e"/>
      <c r="G41" s="117" t="e"/>
      <c r="H41" s="117" t="e"/>
      <c r="I41" s="117" t="e"/>
      <c r="J41" s="117" t="e"/>
      <c r="K41" s="117" t="e"/>
      <c r="L41" s="117" t="e"/>
      <c r="M41" s="117" t="e"/>
      <c r="N41" s="117" t="e"/>
      <c r="O41" s="117" t="e"/>
      <c r="P41" s="117" t="e"/>
      <c r="Q41" s="117" t="e"/>
      <c r="R41" s="117" t="e"/>
      <c r="S41" s="117" t="e"/>
      <c r="T41" s="117" t="e"/>
      <c r="U41" s="117" t="e"/>
      <c r="V41" s="117" t="e"/>
      <c r="W41" s="117" t="e"/>
      <c r="X41" s="119" t="e"/>
      <c r="Y41" s="132" t="s">
        <v>252</v>
      </c>
      <c r="Z41" s="111" t="s">
        <v>253</v>
      </c>
      <c r="AA41" s="122" t="n">
        <v>0</v>
      </c>
      <c r="AB41" s="39" t="b">
        <f>=IF((IF(E40="-",0,E40))=0,0,(IF(AA41="-",0,AA41))/(IF(E40="-",0,E40)))</f>
      </c>
      <c r="AC41" s="123" t="n">
        <v>0</v>
      </c>
      <c r="AD41" s="39" t="b">
        <f>=IF((IF(AA41="-",0,AA41))=0,0,(IF((AC41 * 1000)="-",0,(AC41 * 1000)))/(IF(AA41="-",0,AA41)))</f>
      </c>
      <c r="AE41" s="122" t="n">
        <v>0</v>
      </c>
      <c r="AF41" s="102" t="e"/>
      <c r="AG41" s="115" t="e"/>
      <c r="AH41" s="27" t="s">
        <v>253</v>
      </c>
      <c r="AI41" s="122" t="n">
        <v>0</v>
      </c>
      <c r="AJ41" s="40" t="b">
        <f>=IF((IF(AG40="-",0,AG40))=0,0,(IF(AI41="-",0,AI41))/(IF(AG40="-",0,AG40)))</f>
      </c>
    </row>
    <row r="42" ht="15" customHeight="true" s="62" customFormat="true">
      <c r="A42" s="22" t="e"/>
      <c r="B42" s="128" t="s">
        <v>254</v>
      </c>
      <c r="C42" s="103" t="s">
        <v>255</v>
      </c>
      <c r="D42" s="105" t="b">
        <f>=IF(D44="-",0,D44) + IF(D46="-",0,D46) + IF(D48="-",0,D48) + IF(D50="-",0,D50) </f>
      </c>
      <c r="E42" s="105" t="b">
        <f>=IF(E44="-",0,E44) + IF(E46="-",0,E46) + IF(E48="-",0,E48) + IF(E50="-",0,E50) </f>
      </c>
      <c r="F42" s="107" t="b">
        <f>=IF(G42="-",0,G42) + IF(H42="-",0,H42) + IF(L42="-",0,L42) + IF(M42="-",0,M42) + IF(N42="-",0,N42) + IF(O42="-",0,O42) + IF(Q42="-",0,Q42) + IF(S42="-",0,S42) + IF(T42="-",0,T42) + IF(U42="-",0,U42) + IF(V42="-",0,V42) </f>
      </c>
      <c r="G42" s="107" t="b">
        <f>=IF(G44="-",0,G44) + IF(G46="-",0,G46) + IF(G48="-",0,G48) + IF(G50="-",0,G50) </f>
      </c>
      <c r="H42" s="107" t="b">
        <f>=IF(H44="-",0,H44) + IF(H46="-",0,H46) + IF(H48="-",0,H48) + IF(H50="-",0,H50) </f>
      </c>
      <c r="I42" s="107" t="b">
        <f>=IF(I44="-",0,I44) + IF(I46="-",0,I46) + IF(I48="-",0,I48) + IF(I50="-",0,I50) </f>
      </c>
      <c r="J42" s="107" t="b">
        <f>=IF(J44="-",0,J44) + IF(J46="-",0,J46) + IF(J48="-",0,J48) + IF(J50="-",0,J50) </f>
      </c>
      <c r="K42" s="107" t="b">
        <f>=IF(K44="-",0,K44) + IF(K46="-",0,K46) + IF(K48="-",0,K48) + IF(K50="-",0,K50) </f>
      </c>
      <c r="L42" s="107" t="b">
        <f>=IF(L44="-",0,L44) + IF(L46="-",0,L46) + IF(L48="-",0,L48) + IF(L50="-",0,L50) </f>
      </c>
      <c r="M42" s="107" t="b">
        <f>=IF(M44="-",0,M44) + IF(M46="-",0,M46) + IF(M48="-",0,M48) + IF(M50="-",0,M50) </f>
      </c>
      <c r="N42" s="107" t="b">
        <f>=IF(N44="-",0,N44) + IF(N46="-",0,N46) + IF(N48="-",0,N48) + IF(N50="-",0,N50) </f>
      </c>
      <c r="O42" s="107" t="b">
        <f>=IF(O44="-",0,O44) + IF(O46="-",0,O46) + IF(O48="-",0,O48) + IF(O50="-",0,O50) </f>
      </c>
      <c r="P42" s="107" t="b">
        <f>=IF(P44="-",0,P44) + IF(P46="-",0,P46) + IF(P48="-",0,P48) + IF(P50="-",0,P50) </f>
      </c>
      <c r="Q42" s="107" t="b">
        <f>=IF(Q44="-",0,Q44) + IF(Q46="-",0,Q46) + IF(Q48="-",0,Q48) + IF(Q50="-",0,Q50) </f>
      </c>
      <c r="R42" s="107" t="b">
        <f>=IF(R44="-",0,R44) + IF(R46="-",0,R46) + IF(R48="-",0,R48) + IF(R50="-",0,R50) </f>
      </c>
      <c r="S42" s="107" t="b">
        <f>=IF(S44="-",0,S44) + IF(S46="-",0,S46) + IF(S48="-",0,S48) + IF(S50="-",0,S50) </f>
      </c>
      <c r="T42" s="107" t="b">
        <f>=IF(T44="-",0,T44) + IF(T46="-",0,T46) + IF(T48="-",0,T48) + IF(T50="-",0,T50) </f>
      </c>
      <c r="U42" s="107" t="b">
        <f>=IF(U44="-",0,U44) + IF(U46="-",0,U46) + IF(U48="-",0,U48) + IF(U50="-",0,U50) </f>
      </c>
      <c r="V42" s="107" t="b">
        <f>=IF(V44="-",0,V44) + IF(V46="-",0,V46) + IF(V48="-",0,V48) + IF(V50="-",0,V50) </f>
      </c>
      <c r="W42" s="107" t="b">
        <f>=IF(W44="-",0,W44) + IF(W46="-",0,W46) + IF(W48="-",0,W48) + IF(W50="-",0,W50) </f>
      </c>
      <c r="X42" s="109" t="b">
        <f>=IF(X44="-",0,X44) + IF(X46="-",0,X46) + IF(X48="-",0,X48) + IF(X50="-",0,X50) </f>
      </c>
      <c r="Y42" s="129" t="s">
        <v>256</v>
      </c>
      <c r="Z42" s="111" t="s">
        <v>257</v>
      </c>
      <c r="AA42" s="39" t="b">
        <f>=IF(AA44="-",0,AA44) + IF(AA46="-",0,AA46) + IF(AA48="-",0,AA48) + IF(AA50="-",0,AA50) </f>
      </c>
      <c r="AB42" s="39" t="b">
        <f>=IF((IF(E42="-",0,E42))=0,0,(IF(AA42="-",0,AA42))/(IF(E42="-",0,E42)))</f>
      </c>
      <c r="AC42" s="27" t="s">
        <v>155</v>
      </c>
      <c r="AD42" s="27" t="s">
        <v>155</v>
      </c>
      <c r="AE42" s="27" t="s">
        <v>155</v>
      </c>
      <c r="AF42" s="103" t="s">
        <v>255</v>
      </c>
      <c r="AG42" s="105" t="b">
        <f>=IF(AG44="-",0,AG44) + IF(AG46="-",0,AG46) + IF(AG48="-",0,AG48) + IF(AG50="-",0,AG50) </f>
      </c>
      <c r="AH42" s="27" t="s">
        <v>257</v>
      </c>
      <c r="AI42" s="39" t="b">
        <f>=IF(AI44="-",0,AI44) + IF(AI46="-",0,AI46) + IF(AI48="-",0,AI48) + IF(AI50="-",0,AI50) </f>
      </c>
      <c r="AJ42" s="40" t="b">
        <f>=IF((IF(AG42="-",0,AG42))=0,0,(IF(AI42="-",0,AI42))/(IF(AG42="-",0,AG42)))</f>
      </c>
    </row>
    <row r="43" ht="15" customHeight="true" s="62" customFormat="true">
      <c r="B43" s="127" t="e"/>
      <c r="C43" s="102" t="e"/>
      <c r="D43" s="104" t="e"/>
      <c r="E43" s="104" t="e"/>
      <c r="F43" s="106" t="e"/>
      <c r="G43" s="106" t="e"/>
      <c r="H43" s="106" t="e"/>
      <c r="I43" s="106" t="e"/>
      <c r="J43" s="106" t="e"/>
      <c r="K43" s="106" t="e"/>
      <c r="L43" s="106" t="e"/>
      <c r="M43" s="106" t="e"/>
      <c r="N43" s="106" t="e"/>
      <c r="O43" s="106" t="e"/>
      <c r="P43" s="106" t="e"/>
      <c r="Q43" s="106" t="e"/>
      <c r="R43" s="106" t="e"/>
      <c r="S43" s="106" t="e"/>
      <c r="T43" s="106" t="e"/>
      <c r="U43" s="106" t="e"/>
      <c r="V43" s="106" t="e"/>
      <c r="W43" s="106" t="e"/>
      <c r="X43" s="108" t="e"/>
      <c r="Y43" s="129" t="s">
        <v>258</v>
      </c>
      <c r="Z43" s="111" t="s">
        <v>259</v>
      </c>
      <c r="AA43" s="39" t="b">
        <f>=IF(AA45="-",0,AA45) + IF(AA47="-",0,AA47) + IF(AA49="-",0,AA49) + IF(AA51="-",0,AA51) </f>
      </c>
      <c r="AB43" s="39" t="b">
        <f>=IF((IF(E42="-",0,E42))=0,0,(IF(AA43="-",0,AA43))/(IF(E42="-",0,E42)))</f>
      </c>
      <c r="AC43" s="112" t="b">
        <f>=IF(AC45="-",0,AC45) + IF(AC47="-",0,AC47) + IF(AC49="-",0,AC49) + IF(AC51="-",0,AC51) </f>
      </c>
      <c r="AD43" s="39" t="b">
        <f>=IF((IF(AA43="-",0,AA43))=0,0,(IF((AC43 * 1000)="-",0,(AC43 * 1000)))/(IF(AA43="-",0,AA43)))</f>
      </c>
      <c r="AE43" s="39" t="b">
        <f>=IF(AE45="-",0,AE45) + IF(AE47="-",0,AE47) + IF(AE49="-",0,AE49) + IF(AE51="-",0,AE51) </f>
      </c>
      <c r="AF43" s="102" t="e"/>
      <c r="AG43" s="104" t="e"/>
      <c r="AH43" s="27" t="s">
        <v>259</v>
      </c>
      <c r="AI43" s="39" t="b">
        <f>=IF(AI45="-",0,AI45) + IF(AI47="-",0,AI47) + IF(AI49="-",0,AI49) + IF(AI51="-",0,AI51) </f>
      </c>
      <c r="AJ43" s="40" t="b">
        <f>=IF((IF(AG42="-",0,AG42))=0,0,(IF(AI43="-",0,AI43))/(IF(AG42="-",0,AG42)))</f>
      </c>
    </row>
    <row r="44" ht="15" customHeight="true" s="62" customFormat="true">
      <c r="A44" s="22" t="e"/>
      <c r="B44" s="125" t="s">
        <v>260</v>
      </c>
      <c r="C44" s="103" t="s">
        <v>261</v>
      </c>
      <c r="D44" s="116" t="n">
        <v>0</v>
      </c>
      <c r="E44" s="116" t="n">
        <v>0</v>
      </c>
      <c r="F44" s="107" t="b">
        <f>=IF(G44="-",0,G44) + IF(H44="-",0,H44) + IF(L44="-",0,L44) + IF(M44="-",0,M44) + IF(N44="-",0,N44) + IF(O44="-",0,O44) + IF(Q44="-",0,Q44) + IF(S44="-",0,S44) + IF(T44="-",0,T44) + IF(U44="-",0,U44) + IF(V44="-",0,V44) </f>
      </c>
      <c r="G44" s="118" t="n">
        <v>0</v>
      </c>
      <c r="H44" s="118" t="n">
        <v>0</v>
      </c>
      <c r="I44" s="118" t="n">
        <v>0</v>
      </c>
      <c r="J44" s="118" t="n">
        <v>0</v>
      </c>
      <c r="K44" s="118" t="n">
        <v>0</v>
      </c>
      <c r="L44" s="118" t="n">
        <v>0</v>
      </c>
      <c r="M44" s="118" t="n">
        <v>0</v>
      </c>
      <c r="N44" s="118" t="n">
        <v>0</v>
      </c>
      <c r="O44" s="118" t="n">
        <v>0</v>
      </c>
      <c r="P44" s="118" t="n">
        <v>0</v>
      </c>
      <c r="Q44" s="118" t="n">
        <v>0</v>
      </c>
      <c r="R44" s="118" t="n">
        <v>0</v>
      </c>
      <c r="S44" s="118" t="n">
        <v>0</v>
      </c>
      <c r="T44" s="118" t="n">
        <v>0</v>
      </c>
      <c r="U44" s="118" t="n">
        <v>0</v>
      </c>
      <c r="V44" s="118" t="n">
        <v>0</v>
      </c>
      <c r="W44" s="118" t="n">
        <v>0</v>
      </c>
      <c r="X44" s="120" t="n">
        <v>0</v>
      </c>
      <c r="Y44" s="126" t="s">
        <v>262</v>
      </c>
      <c r="Z44" s="111" t="s">
        <v>263</v>
      </c>
      <c r="AA44" s="122" t="n">
        <v>0</v>
      </c>
      <c r="AB44" s="39" t="b">
        <f>=IF((IF(E44="-",0,E44))=0,0,(IF(AA44="-",0,AA44))/(IF(E44="-",0,E44)))</f>
      </c>
      <c r="AC44" s="27" t="s">
        <v>155</v>
      </c>
      <c r="AD44" s="27" t="s">
        <v>155</v>
      </c>
      <c r="AE44" s="27" t="s">
        <v>155</v>
      </c>
      <c r="AF44" s="103" t="s">
        <v>261</v>
      </c>
      <c r="AG44" s="116" t="n">
        <v>0</v>
      </c>
      <c r="AH44" s="27" t="s">
        <v>263</v>
      </c>
      <c r="AI44" s="122" t="n">
        <v>0</v>
      </c>
      <c r="AJ44" s="40" t="b">
        <f>=IF((IF(AG44="-",0,AG44))=0,0,(IF(AI44="-",0,AI44))/(IF(AG44="-",0,AG44)))</f>
      </c>
    </row>
    <row r="45" ht="15" customHeight="true" s="62" customFormat="true">
      <c r="B45" s="124" t="e"/>
      <c r="C45" s="102" t="e"/>
      <c r="D45" s="115" t="e"/>
      <c r="E45" s="115" t="e"/>
      <c r="F45" s="106" t="e"/>
      <c r="G45" s="117" t="e"/>
      <c r="H45" s="117" t="e"/>
      <c r="I45" s="117" t="e"/>
      <c r="J45" s="117" t="e"/>
      <c r="K45" s="117" t="e"/>
      <c r="L45" s="117" t="e"/>
      <c r="M45" s="117" t="e"/>
      <c r="N45" s="117" t="e"/>
      <c r="O45" s="117" t="e"/>
      <c r="P45" s="117" t="e"/>
      <c r="Q45" s="117" t="e"/>
      <c r="R45" s="117" t="e"/>
      <c r="S45" s="117" t="e"/>
      <c r="T45" s="117" t="e"/>
      <c r="U45" s="117" t="e"/>
      <c r="V45" s="117" t="e"/>
      <c r="W45" s="117" t="e"/>
      <c r="X45" s="119" t="e"/>
      <c r="Y45" s="126" t="s">
        <v>264</v>
      </c>
      <c r="Z45" s="111" t="s">
        <v>265</v>
      </c>
      <c r="AA45" s="122" t="n">
        <v>0</v>
      </c>
      <c r="AB45" s="39" t="b">
        <f>=IF((IF(E44="-",0,E44))=0,0,(IF(AA45="-",0,AA45))/(IF(E44="-",0,E44)))</f>
      </c>
      <c r="AC45" s="123" t="n">
        <v>0</v>
      </c>
      <c r="AD45" s="39" t="b">
        <f>=IF((IF(AA45="-",0,AA45))=0,0,(IF((AC45 * 1000)="-",0,(AC45 * 1000)))/(IF(AA45="-",0,AA45)))</f>
      </c>
      <c r="AE45" s="122" t="n">
        <v>0</v>
      </c>
      <c r="AF45" s="102" t="e"/>
      <c r="AG45" s="115" t="e"/>
      <c r="AH45" s="27" t="s">
        <v>265</v>
      </c>
      <c r="AI45" s="122" t="n">
        <v>0</v>
      </c>
      <c r="AJ45" s="40" t="b">
        <f>=IF((IF(AG44="-",0,AG44))=0,0,(IF(AI45="-",0,AI45))/(IF(AG44="-",0,AG44)))</f>
      </c>
    </row>
    <row r="46" ht="15" customHeight="true" s="62" customFormat="true">
      <c r="A46" s="22" t="e"/>
      <c r="B46" s="125" t="s">
        <v>266</v>
      </c>
      <c r="C46" s="103" t="s">
        <v>267</v>
      </c>
      <c r="D46" s="116" t="n">
        <v>0</v>
      </c>
      <c r="E46" s="116" t="n">
        <v>0</v>
      </c>
      <c r="F46" s="107" t="b">
        <f>=IF(G46="-",0,G46) + IF(H46="-",0,H46) + IF(L46="-",0,L46) + IF(M46="-",0,M46) + IF(N46="-",0,N46) + IF(O46="-",0,O46) + IF(Q46="-",0,Q46) + IF(S46="-",0,S46) + IF(T46="-",0,T46) + IF(U46="-",0,U46) + IF(V46="-",0,V46) </f>
      </c>
      <c r="G46" s="118" t="n">
        <v>0</v>
      </c>
      <c r="H46" s="118" t="n">
        <v>0</v>
      </c>
      <c r="I46" s="118" t="n">
        <v>0</v>
      </c>
      <c r="J46" s="118" t="n">
        <v>0</v>
      </c>
      <c r="K46" s="118" t="n">
        <v>0</v>
      </c>
      <c r="L46" s="118" t="n">
        <v>0</v>
      </c>
      <c r="M46" s="118" t="n">
        <v>0</v>
      </c>
      <c r="N46" s="118" t="n">
        <v>0</v>
      </c>
      <c r="O46" s="118" t="n">
        <v>0</v>
      </c>
      <c r="P46" s="118" t="n">
        <v>0</v>
      </c>
      <c r="Q46" s="118" t="n">
        <v>0</v>
      </c>
      <c r="R46" s="118" t="n">
        <v>0</v>
      </c>
      <c r="S46" s="118" t="n">
        <v>0</v>
      </c>
      <c r="T46" s="118" t="n">
        <v>0</v>
      </c>
      <c r="U46" s="118" t="n">
        <v>0</v>
      </c>
      <c r="V46" s="118" t="n">
        <v>0</v>
      </c>
      <c r="W46" s="118" t="n">
        <v>0</v>
      </c>
      <c r="X46" s="120" t="n">
        <v>0</v>
      </c>
      <c r="Y46" s="126" t="s">
        <v>268</v>
      </c>
      <c r="Z46" s="111" t="s">
        <v>269</v>
      </c>
      <c r="AA46" s="122" t="n">
        <v>0</v>
      </c>
      <c r="AB46" s="39" t="b">
        <f>=IF((IF(E46="-",0,E46))=0,0,(IF(AA47="-",0,AA47))/(IF(E46="-",0,E46)))</f>
      </c>
      <c r="AC46" s="27" t="s">
        <v>155</v>
      </c>
      <c r="AD46" s="27" t="s">
        <v>155</v>
      </c>
      <c r="AE46" s="27" t="s">
        <v>155</v>
      </c>
      <c r="AF46" s="103" t="s">
        <v>267</v>
      </c>
      <c r="AG46" s="116" t="n">
        <v>0</v>
      </c>
      <c r="AH46" s="27" t="s">
        <v>269</v>
      </c>
      <c r="AI46" s="122" t="n">
        <v>0</v>
      </c>
      <c r="AJ46" s="40" t="b">
        <f>=IF((IF(AG46="-",0,AG46))=0,0,(IF(AI46="-",0,AI46))/(IF(AG46="-",0,AG46)))</f>
      </c>
    </row>
    <row r="47" ht="15" customHeight="true" s="62" customFormat="true">
      <c r="B47" s="124" t="e"/>
      <c r="C47" s="102" t="e"/>
      <c r="D47" s="115" t="e"/>
      <c r="E47" s="115" t="e"/>
      <c r="F47" s="106" t="e"/>
      <c r="G47" s="117" t="e"/>
      <c r="H47" s="117" t="e"/>
      <c r="I47" s="117" t="e"/>
      <c r="J47" s="117" t="e"/>
      <c r="K47" s="117" t="e"/>
      <c r="L47" s="117" t="e"/>
      <c r="M47" s="117" t="e"/>
      <c r="N47" s="117" t="e"/>
      <c r="O47" s="117" t="e"/>
      <c r="P47" s="117" t="e"/>
      <c r="Q47" s="117" t="e"/>
      <c r="R47" s="117" t="e"/>
      <c r="S47" s="117" t="e"/>
      <c r="T47" s="117" t="e"/>
      <c r="U47" s="117" t="e"/>
      <c r="V47" s="117" t="e"/>
      <c r="W47" s="117" t="e"/>
      <c r="X47" s="119" t="e"/>
      <c r="Y47" s="126" t="s">
        <v>270</v>
      </c>
      <c r="Z47" s="111" t="s">
        <v>271</v>
      </c>
      <c r="AA47" s="122" t="n">
        <v>0</v>
      </c>
      <c r="AB47" s="39" t="b">
        <f>=IF((IF(E46="-",0,E46))=0,0,(IF(AA47="-",0,AA47))/(IF(E46="-",0,E46)))</f>
      </c>
      <c r="AC47" s="123" t="n">
        <v>0</v>
      </c>
      <c r="AD47" s="39" t="b">
        <f>=IF((IF(AA47="-",0,AA47))=0,0,(IF((AC47 * 1000)="-",0,(AC47 * 1000)))/(IF(AA47="-",0,AA47)))</f>
      </c>
      <c r="AE47" s="122" t="n">
        <v>0</v>
      </c>
      <c r="AF47" s="102" t="e"/>
      <c r="AG47" s="115" t="e"/>
      <c r="AH47" s="27" t="s">
        <v>271</v>
      </c>
      <c r="AI47" s="122" t="n">
        <v>0</v>
      </c>
      <c r="AJ47" s="40" t="b">
        <f>=IF((IF(AG46="-",0,AG46))=0,0,(IF(AI47="-",0,AI47))/(IF(AG46="-",0,AG46)))</f>
      </c>
    </row>
    <row r="48" ht="15" customHeight="true" s="62" customFormat="true">
      <c r="A48" s="22" t="e"/>
      <c r="B48" s="125" t="s">
        <v>272</v>
      </c>
      <c r="C48" s="103" t="s">
        <v>273</v>
      </c>
      <c r="D48" s="116" t="n">
        <v>0</v>
      </c>
      <c r="E48" s="116" t="n">
        <v>0</v>
      </c>
      <c r="F48" s="107" t="b">
        <f>=IF(G48="-",0,G48) + IF(H48="-",0,H48) + IF(L48="-",0,L48) + IF(M48="-",0,M48) + IF(N48="-",0,N48) + IF(O48="-",0,O48) + IF(Q48="-",0,Q48) + IF(S48="-",0,S48) + IF(T48="-",0,T48) + IF(U48="-",0,U48) + IF(V48="-",0,V48) </f>
      </c>
      <c r="G48" s="118" t="n">
        <v>0</v>
      </c>
      <c r="H48" s="118" t="n">
        <v>0</v>
      </c>
      <c r="I48" s="118" t="n">
        <v>0</v>
      </c>
      <c r="J48" s="118" t="n">
        <v>0</v>
      </c>
      <c r="K48" s="118" t="n">
        <v>0</v>
      </c>
      <c r="L48" s="118" t="n">
        <v>0</v>
      </c>
      <c r="M48" s="118" t="n">
        <v>0</v>
      </c>
      <c r="N48" s="118" t="n">
        <v>0</v>
      </c>
      <c r="O48" s="118" t="n">
        <v>0</v>
      </c>
      <c r="P48" s="118" t="n">
        <v>0</v>
      </c>
      <c r="Q48" s="118" t="n">
        <v>0</v>
      </c>
      <c r="R48" s="118" t="n">
        <v>0</v>
      </c>
      <c r="S48" s="118" t="n">
        <v>0</v>
      </c>
      <c r="T48" s="118" t="n">
        <v>0</v>
      </c>
      <c r="U48" s="118" t="n">
        <v>0</v>
      </c>
      <c r="V48" s="118" t="n">
        <v>0</v>
      </c>
      <c r="W48" s="118" t="n">
        <v>0</v>
      </c>
      <c r="X48" s="120" t="n">
        <v>0</v>
      </c>
      <c r="Y48" s="126" t="s">
        <v>274</v>
      </c>
      <c r="Z48" s="111" t="s">
        <v>275</v>
      </c>
      <c r="AA48" s="122" t="n">
        <v>0</v>
      </c>
      <c r="AB48" s="39" t="b">
        <f>=IF((IF(E48="-",0,E48))=0,0,(IF(AA48="-",0,AA48))/(IF(E48="-",0,E48)))</f>
      </c>
      <c r="AC48" s="27" t="s">
        <v>155</v>
      </c>
      <c r="AD48" s="27" t="s">
        <v>155</v>
      </c>
      <c r="AE48" s="27" t="s">
        <v>155</v>
      </c>
      <c r="AF48" s="103" t="s">
        <v>273</v>
      </c>
      <c r="AG48" s="116" t="n">
        <v>0</v>
      </c>
      <c r="AH48" s="27" t="s">
        <v>275</v>
      </c>
      <c r="AI48" s="122" t="n">
        <v>0</v>
      </c>
      <c r="AJ48" s="40" t="b">
        <f>=IF((IF(AG48="-",0,AG48))=0,0,(IF(AI48="-",0,AI48))/(IF(AG48="-",0,AG48)))</f>
      </c>
    </row>
    <row r="49" ht="15" customHeight="true" s="62" customFormat="true">
      <c r="B49" s="124" t="e"/>
      <c r="C49" s="102" t="e"/>
      <c r="D49" s="115" t="e"/>
      <c r="E49" s="115" t="e"/>
      <c r="F49" s="106" t="e"/>
      <c r="G49" s="117" t="e"/>
      <c r="H49" s="117" t="e"/>
      <c r="I49" s="117" t="e"/>
      <c r="J49" s="117" t="e"/>
      <c r="K49" s="117" t="e"/>
      <c r="L49" s="117" t="e"/>
      <c r="M49" s="117" t="e"/>
      <c r="N49" s="117" t="e"/>
      <c r="O49" s="117" t="e"/>
      <c r="P49" s="117" t="e"/>
      <c r="Q49" s="117" t="e"/>
      <c r="R49" s="117" t="e"/>
      <c r="S49" s="117" t="e"/>
      <c r="T49" s="117" t="e"/>
      <c r="U49" s="117" t="e"/>
      <c r="V49" s="117" t="e"/>
      <c r="W49" s="117" t="e"/>
      <c r="X49" s="119" t="e"/>
      <c r="Y49" s="126" t="s">
        <v>276</v>
      </c>
      <c r="Z49" s="111" t="s">
        <v>277</v>
      </c>
      <c r="AA49" s="122" t="n">
        <v>0</v>
      </c>
      <c r="AB49" s="39" t="b">
        <f>=IF((IF(E48="-",0,E48))=0,0,(IF(AA49="-",0,AA49))/(IF(E48="-",0,E48)))</f>
      </c>
      <c r="AC49" s="123" t="n">
        <v>0</v>
      </c>
      <c r="AD49" s="39" t="b">
        <f>=IF((IF(AA49="-",0,AA49))=0,0,(IF((AC49 * 1000)="-",0,(AC49 * 1000)))/(IF(AA49="-",0,AA49)))</f>
      </c>
      <c r="AE49" s="122" t="n">
        <v>0</v>
      </c>
      <c r="AF49" s="102" t="e"/>
      <c r="AG49" s="115" t="e"/>
      <c r="AH49" s="27" t="s">
        <v>277</v>
      </c>
      <c r="AI49" s="122" t="n">
        <v>0</v>
      </c>
      <c r="AJ49" s="40" t="b">
        <f>=IF((IF(AG48="-",0,AG48))=0,0,(IF(AI49="-",0,AI49))/(IF(AG48="-",0,AG48)))</f>
      </c>
    </row>
    <row r="50" ht="15" customHeight="true" s="62" customFormat="true">
      <c r="A50" s="22" t="e"/>
      <c r="B50" s="125" t="s">
        <v>278</v>
      </c>
      <c r="C50" s="103" t="s">
        <v>279</v>
      </c>
      <c r="D50" s="116" t="n">
        <v>0</v>
      </c>
      <c r="E50" s="116" t="n">
        <v>0</v>
      </c>
      <c r="F50" s="107" t="b">
        <f>=IF(G50="-",0,G50) + IF(H50="-",0,H50) + IF(L50="-",0,L50) + IF(M50="-",0,M50) + IF(N50="-",0,N50) + IF(O50="-",0,O50) + IF(Q50="-",0,Q50) + IF(S50="-",0,S50) + IF(T50="-",0,T50) + IF(U50="-",0,U50) + IF(V50="-",0,V50) </f>
      </c>
      <c r="G50" s="118" t="n">
        <v>0</v>
      </c>
      <c r="H50" s="118" t="n">
        <v>0</v>
      </c>
      <c r="I50" s="118" t="n">
        <v>0</v>
      </c>
      <c r="J50" s="118" t="n">
        <v>0</v>
      </c>
      <c r="K50" s="118" t="n">
        <v>0</v>
      </c>
      <c r="L50" s="118" t="n">
        <v>0</v>
      </c>
      <c r="M50" s="118" t="n">
        <v>0</v>
      </c>
      <c r="N50" s="118" t="n">
        <v>0</v>
      </c>
      <c r="O50" s="118" t="n">
        <v>0</v>
      </c>
      <c r="P50" s="118" t="n">
        <v>0</v>
      </c>
      <c r="Q50" s="118" t="n">
        <v>0</v>
      </c>
      <c r="R50" s="118" t="n">
        <v>0</v>
      </c>
      <c r="S50" s="118" t="n">
        <v>0</v>
      </c>
      <c r="T50" s="118" t="n">
        <v>0</v>
      </c>
      <c r="U50" s="118" t="n">
        <v>0</v>
      </c>
      <c r="V50" s="118" t="n">
        <v>0</v>
      </c>
      <c r="W50" s="118" t="n">
        <v>0</v>
      </c>
      <c r="X50" s="120" t="n">
        <v>0</v>
      </c>
      <c r="Y50" s="126" t="s">
        <v>280</v>
      </c>
      <c r="Z50" s="111" t="s">
        <v>281</v>
      </c>
      <c r="AA50" s="122" t="n">
        <v>0</v>
      </c>
      <c r="AB50" s="39" t="b">
        <f>=IF((IF(E50="-",0,E50))=0,0,(IF(AA50="-",0,AA50))/(IF(E50="-",0,E50)))</f>
      </c>
      <c r="AC50" s="27" t="s">
        <v>155</v>
      </c>
      <c r="AD50" s="27" t="s">
        <v>155</v>
      </c>
      <c r="AE50" s="27" t="s">
        <v>155</v>
      </c>
      <c r="AF50" s="103" t="s">
        <v>279</v>
      </c>
      <c r="AG50" s="116" t="n">
        <v>0</v>
      </c>
      <c r="AH50" s="27" t="s">
        <v>281</v>
      </c>
      <c r="AI50" s="122" t="n">
        <v>0</v>
      </c>
      <c r="AJ50" s="40" t="b">
        <f>=IF((IF(AG50="-",0,AG50))=0,0,(IF(AI50="-",0,AI50))/(IF(AG50="-",0,AG50)))</f>
      </c>
    </row>
    <row r="51" ht="15" customHeight="true" s="62" customFormat="true">
      <c r="B51" s="124" t="e"/>
      <c r="C51" s="102" t="e"/>
      <c r="D51" s="115" t="e"/>
      <c r="E51" s="115" t="e"/>
      <c r="F51" s="106" t="e"/>
      <c r="G51" s="117" t="e"/>
      <c r="H51" s="117" t="e"/>
      <c r="I51" s="117" t="e"/>
      <c r="J51" s="117" t="e"/>
      <c r="K51" s="117" t="e"/>
      <c r="L51" s="117" t="e"/>
      <c r="M51" s="117" t="e"/>
      <c r="N51" s="117" t="e"/>
      <c r="O51" s="117" t="e"/>
      <c r="P51" s="117" t="e"/>
      <c r="Q51" s="117" t="e"/>
      <c r="R51" s="117" t="e"/>
      <c r="S51" s="117" t="e"/>
      <c r="T51" s="117" t="e"/>
      <c r="U51" s="117" t="e"/>
      <c r="V51" s="117" t="e"/>
      <c r="W51" s="117" t="e"/>
      <c r="X51" s="119" t="e"/>
      <c r="Y51" s="126" t="s">
        <v>282</v>
      </c>
      <c r="Z51" s="111" t="s">
        <v>283</v>
      </c>
      <c r="AA51" s="122" t="n">
        <v>0</v>
      </c>
      <c r="AB51" s="39" t="b">
        <f>=IF((IF(E50="-",0,E50))=0,0,(IF(AA51="-",0,AA51))/(IF(E50="-",0,E50)))</f>
      </c>
      <c r="AC51" s="123" t="n">
        <v>0</v>
      </c>
      <c r="AD51" s="39" t="b">
        <f>=IF((IF(AA51="-",0,AA51))=0,0,(IF((AC51 * 1000)="-",0,(AC51 * 1000)))/(IF(AA51="-",0,AA51)))</f>
      </c>
      <c r="AE51" s="122" t="n">
        <v>0</v>
      </c>
      <c r="AF51" s="102" t="e"/>
      <c r="AG51" s="115" t="e"/>
      <c r="AH51" s="27" t="s">
        <v>283</v>
      </c>
      <c r="AI51" s="122" t="n">
        <v>0</v>
      </c>
      <c r="AJ51" s="40" t="b">
        <f>=IF((IF(AG50="-",0,AG50))=0,0,(IF(AI51="-",0,AI51))/(IF(AG50="-",0,AG50)))</f>
      </c>
    </row>
    <row r="52" ht="15" customHeight="true" s="62" customFormat="true">
      <c r="A52" s="22" t="e"/>
      <c r="B52" s="101" t="s">
        <v>284</v>
      </c>
      <c r="C52" s="103" t="s">
        <v>285</v>
      </c>
      <c r="D52" s="116" t="n">
        <v>0</v>
      </c>
      <c r="E52" s="116" t="n">
        <v>0</v>
      </c>
      <c r="F52" s="107" t="b">
        <f>=IF(G52="-",0,G52) + IF(H52="-",0,H52) + IF(L52="-",0,L52) + IF(M52="-",0,M52) + IF(N52="-",0,N52) + IF(O52="-",0,O52) + IF(Q52="-",0,Q52) + IF(S52="-",0,S52) + IF(T52="-",0,T52) + IF(U52="-",0,U52) + IF(V52="-",0,V52) </f>
      </c>
      <c r="G52" s="118" t="n">
        <v>0</v>
      </c>
      <c r="H52" s="118" t="n">
        <v>0</v>
      </c>
      <c r="I52" s="118" t="n">
        <v>0</v>
      </c>
      <c r="J52" s="118" t="n">
        <v>0</v>
      </c>
      <c r="K52" s="118" t="n">
        <v>0</v>
      </c>
      <c r="L52" s="118" t="n">
        <v>0</v>
      </c>
      <c r="M52" s="118" t="n">
        <v>0</v>
      </c>
      <c r="N52" s="118" t="n">
        <v>0</v>
      </c>
      <c r="O52" s="118" t="n">
        <v>0</v>
      </c>
      <c r="P52" s="118" t="n">
        <v>0</v>
      </c>
      <c r="Q52" s="118" t="n">
        <v>0</v>
      </c>
      <c r="R52" s="118" t="n">
        <v>0</v>
      </c>
      <c r="S52" s="118" t="n">
        <v>0</v>
      </c>
      <c r="T52" s="118" t="n">
        <v>0</v>
      </c>
      <c r="U52" s="118" t="n">
        <v>0</v>
      </c>
      <c r="V52" s="118" t="n">
        <v>0</v>
      </c>
      <c r="W52" s="118" t="n">
        <v>0</v>
      </c>
      <c r="X52" s="120" t="n">
        <v>0</v>
      </c>
      <c r="Y52" s="110" t="s">
        <v>286</v>
      </c>
      <c r="Z52" s="111" t="s">
        <v>287</v>
      </c>
      <c r="AA52" s="122" t="n">
        <v>0</v>
      </c>
      <c r="AB52" s="39" t="b">
        <f>=IF((IF(E52="-",0,E52))=0,0,(IF(AA52="-",0,AA52))/(IF(E52="-",0,E52)))</f>
      </c>
      <c r="AC52" s="27" t="s">
        <v>155</v>
      </c>
      <c r="AD52" s="27" t="s">
        <v>155</v>
      </c>
      <c r="AE52" s="27" t="s">
        <v>155</v>
      </c>
      <c r="AF52" s="103" t="s">
        <v>285</v>
      </c>
      <c r="AG52" s="116" t="n">
        <v>0</v>
      </c>
      <c r="AH52" s="27" t="s">
        <v>287</v>
      </c>
      <c r="AI52" s="122" t="n">
        <v>0</v>
      </c>
      <c r="AJ52" s="40" t="b">
        <f>=IF((IF(AG52="-",0,AG52))=0,0,(IF(AI52="-",0,AI52))/(IF(AG52="-",0,AG52)))</f>
      </c>
    </row>
    <row r="53" ht="15" customHeight="true" s="62" customFormat="true">
      <c r="B53" s="100" t="e"/>
      <c r="C53" s="135" t="e"/>
      <c r="D53" s="136" t="e"/>
      <c r="E53" s="136" t="e"/>
      <c r="F53" s="137" t="e"/>
      <c r="G53" s="138" t="e"/>
      <c r="H53" s="138" t="e"/>
      <c r="I53" s="138" t="e"/>
      <c r="J53" s="138" t="e"/>
      <c r="K53" s="138" t="e"/>
      <c r="L53" s="138" t="e"/>
      <c r="M53" s="138" t="e"/>
      <c r="N53" s="138" t="e"/>
      <c r="O53" s="138" t="e"/>
      <c r="P53" s="138" t="e"/>
      <c r="Q53" s="138" t="e"/>
      <c r="R53" s="138" t="e"/>
      <c r="S53" s="138" t="e"/>
      <c r="T53" s="138" t="e"/>
      <c r="U53" s="138" t="e"/>
      <c r="V53" s="138" t="e"/>
      <c r="W53" s="138" t="e"/>
      <c r="X53" s="139" t="e"/>
      <c r="Y53" s="110" t="s">
        <v>288</v>
      </c>
      <c r="Z53" s="140" t="s">
        <v>289</v>
      </c>
      <c r="AA53" s="141" t="n">
        <v>0</v>
      </c>
      <c r="AB53" s="51" t="b">
        <f>=IF((IF(E52="-",0,E52))=0,0,(IF(AA53="-",0,AA53))/(IF(E52="-",0,E52)))</f>
      </c>
      <c r="AC53" s="142" t="n">
        <v>0</v>
      </c>
      <c r="AD53" s="51" t="b">
        <f>=IF((IF(AA53="-",0,AA53))=0,0,(IF((AC53 * 1000)="-",0,(AC53 * 1000)))/(IF(AA53="-",0,AA53)))</f>
      </c>
      <c r="AE53" s="141" t="n">
        <v>0</v>
      </c>
      <c r="AF53" s="135" t="e"/>
      <c r="AG53" s="136" t="e"/>
      <c r="AH53" s="143" t="s">
        <v>289</v>
      </c>
      <c r="AI53" s="141" t="n">
        <v>0</v>
      </c>
      <c r="AJ53" s="144" t="b">
        <f>=IF((IF(AG52="-",0,AG52))=0,0,(IF(AI53="-",0,AI53))/(IF(AG52="-",0,AG52)))</f>
      </c>
    </row>
    <row r="54" ht="12" customHeight="true" s="59" customFormat="true">
      <c r="X54" s="60" t="s">
        <v>290</v>
      </c>
      <c r="AK54" s="60" t="s">
        <v>291</v>
      </c>
    </row>
    <row r="55" ht="14" customHeight="true" s="62" customFormat="true">
      <c r="A55" s="22" t="e"/>
      <c r="B55" s="63" t="s">
        <v>19</v>
      </c>
      <c r="C55" s="66" t="s">
        <v>20</v>
      </c>
      <c r="D55" s="63" t="s">
        <v>87</v>
      </c>
      <c r="E55" s="63" t="e"/>
      <c r="F55" s="27" t="s">
        <v>88</v>
      </c>
      <c r="G55" s="27" t="e"/>
      <c r="H55" s="27" t="e"/>
      <c r="I55" s="27" t="e"/>
      <c r="J55" s="27" t="e"/>
      <c r="K55" s="27" t="e"/>
      <c r="L55" s="27" t="e"/>
      <c r="M55" s="27" t="e"/>
      <c r="N55" s="27" t="e"/>
      <c r="O55" s="27" t="e"/>
      <c r="P55" s="27" t="e"/>
      <c r="Q55" s="27" t="e"/>
      <c r="R55" s="27" t="e"/>
      <c r="S55" s="27" t="e"/>
      <c r="T55" s="27" t="e"/>
      <c r="U55" s="27" t="e"/>
      <c r="V55" s="27" t="e"/>
      <c r="W55" s="27" t="e"/>
      <c r="X55" s="27" t="e"/>
      <c r="Y55" s="27" t="s">
        <v>19</v>
      </c>
      <c r="Z55" s="25" t="s">
        <v>20</v>
      </c>
      <c r="AA55" s="27" t="s">
        <v>89</v>
      </c>
      <c r="AB55" s="27" t="e"/>
      <c r="AC55" s="27" t="s">
        <v>90</v>
      </c>
      <c r="AD55" s="27" t="e"/>
      <c r="AE55" s="25" t="s">
        <v>91</v>
      </c>
      <c r="AF55" s="25" t="s">
        <v>92</v>
      </c>
      <c r="AG55" s="25" t="e"/>
      <c r="AH55" s="25" t="e"/>
      <c r="AI55" s="25" t="e"/>
      <c r="AJ55" s="25" t="e"/>
    </row>
    <row r="56" ht="14" customHeight="true" s="62" customFormat="true">
      <c r="A56" s="22" t="e"/>
      <c r="B56" s="66" t="s">
        <v>93</v>
      </c>
      <c r="C56" s="64" t="e"/>
      <c r="D56" s="66" t="s">
        <v>94</v>
      </c>
      <c r="E56" s="66" t="s">
        <v>95</v>
      </c>
      <c r="F56" s="25" t="s">
        <v>96</v>
      </c>
      <c r="G56" s="70" t="s">
        <v>97</v>
      </c>
      <c r="H56" s="70" t="e"/>
      <c r="I56" s="70" t="e"/>
      <c r="J56" s="70" t="e"/>
      <c r="K56" s="70" t="e"/>
      <c r="L56" s="70" t="e"/>
      <c r="M56" s="70" t="e"/>
      <c r="N56" s="70" t="e"/>
      <c r="O56" s="70" t="e"/>
      <c r="P56" s="70" t="e"/>
      <c r="Q56" s="70" t="e"/>
      <c r="R56" s="70" t="e"/>
      <c r="S56" s="70" t="e"/>
      <c r="T56" s="70" t="e"/>
      <c r="U56" s="70" t="e"/>
      <c r="V56" s="70" t="e"/>
      <c r="W56" s="70" t="e"/>
      <c r="X56" s="70" t="e"/>
      <c r="Y56" s="25" t="s">
        <v>98</v>
      </c>
      <c r="Z56" s="68" t="e"/>
      <c r="AA56" s="25" t="s">
        <v>99</v>
      </c>
      <c r="AB56" s="25" t="s">
        <v>100</v>
      </c>
      <c r="AC56" s="25" t="s">
        <v>101</v>
      </c>
      <c r="AD56" s="25" t="s">
        <v>102</v>
      </c>
      <c r="AE56" s="68" t="e"/>
      <c r="AF56" s="23" t="e"/>
      <c r="AG56" s="69" t="e"/>
      <c r="AH56" s="69" t="e"/>
      <c r="AI56" s="69" t="e"/>
      <c r="AJ56" s="24" t="e"/>
    </row>
    <row r="57" ht="14" customHeight="true" s="62" customFormat="true">
      <c r="B57" s="64" t="e"/>
      <c r="C57" s="64" t="e"/>
      <c r="D57" s="64" t="e"/>
      <c r="E57" s="64" t="e"/>
      <c r="F57" s="68" t="e"/>
      <c r="G57" s="25" t="s">
        <v>103</v>
      </c>
      <c r="H57" s="27" t="s">
        <v>104</v>
      </c>
      <c r="I57" s="27" t="e"/>
      <c r="J57" s="27" t="e"/>
      <c r="K57" s="27" t="e"/>
      <c r="L57" s="27" t="e"/>
      <c r="M57" s="27" t="e"/>
      <c r="N57" s="27" t="e"/>
      <c r="O57" s="27" t="e"/>
      <c r="P57" s="27" t="e"/>
      <c r="Q57" s="27" t="e"/>
      <c r="R57" s="27" t="e"/>
      <c r="S57" s="27" t="e"/>
      <c r="T57" s="27" t="e"/>
      <c r="U57" s="27" t="e"/>
      <c r="V57" s="25" t="s">
        <v>105</v>
      </c>
      <c r="W57" s="25" t="s">
        <v>106</v>
      </c>
      <c r="X57" s="25" t="e"/>
      <c r="Y57" s="68" t="e"/>
      <c r="Z57" s="68" t="e"/>
      <c r="AA57" s="68" t="e"/>
      <c r="AB57" s="68" t="e"/>
      <c r="AC57" s="68" t="e"/>
      <c r="AD57" s="68" t="e"/>
      <c r="AE57" s="68" t="e"/>
      <c r="AF57" s="25" t="s">
        <v>20</v>
      </c>
      <c r="AG57" s="25" t="s">
        <v>107</v>
      </c>
      <c r="AH57" s="25" t="s">
        <v>20</v>
      </c>
      <c r="AI57" s="27" t="s">
        <v>89</v>
      </c>
      <c r="AJ57" s="27" t="e"/>
    </row>
    <row r="58" ht="168" customHeight="true" s="62" customFormat="true">
      <c r="B58" s="65" t="e"/>
      <c r="C58" s="65" t="e"/>
      <c r="D58" s="65" t="e"/>
      <c r="E58" s="65" t="e"/>
      <c r="F58" s="26" t="e"/>
      <c r="G58" s="26" t="e"/>
      <c r="H58" s="27" t="s">
        <v>108</v>
      </c>
      <c r="I58" s="27" t="s">
        <v>109</v>
      </c>
      <c r="J58" s="71" t="s">
        <v>110</v>
      </c>
      <c r="K58" s="71" t="s">
        <v>111</v>
      </c>
      <c r="L58" s="27" t="s">
        <v>112</v>
      </c>
      <c r="M58" s="27" t="s">
        <v>113</v>
      </c>
      <c r="N58" s="27" t="s">
        <v>114</v>
      </c>
      <c r="O58" s="27" t="s">
        <v>115</v>
      </c>
      <c r="P58" s="27" t="s">
        <v>116</v>
      </c>
      <c r="Q58" s="72" t="s">
        <v>117</v>
      </c>
      <c r="R58" s="72" t="s">
        <v>118</v>
      </c>
      <c r="S58" s="27" t="s">
        <v>119</v>
      </c>
      <c r="T58" s="27" t="s">
        <v>120</v>
      </c>
      <c r="U58" s="73" t="s">
        <v>121</v>
      </c>
      <c r="V58" s="26" t="e"/>
      <c r="W58" s="25" t="s">
        <v>122</v>
      </c>
      <c r="X58" s="74" t="s">
        <v>123</v>
      </c>
      <c r="Y58" s="26" t="e"/>
      <c r="Z58" s="26" t="e"/>
      <c r="AA58" s="26" t="e"/>
      <c r="AB58" s="26" t="e"/>
      <c r="AC58" s="26" t="e"/>
      <c r="AD58" s="26" t="e"/>
      <c r="AE58" s="26" t="e"/>
      <c r="AF58" s="26" t="e"/>
      <c r="AG58" s="26" t="e"/>
      <c r="AH58" s="26" t="e"/>
      <c r="AI58" s="27" t="s">
        <v>124</v>
      </c>
      <c r="AJ58" s="27" t="s">
        <v>125</v>
      </c>
    </row>
    <row r="59" ht="12" customHeight="true" s="75" customFormat="true">
      <c r="A59" s="76" t="e"/>
      <c r="B59" s="77" t="s">
        <v>27</v>
      </c>
      <c r="C59" s="145" t="s">
        <v>28</v>
      </c>
      <c r="D59" s="146" t="s">
        <v>29</v>
      </c>
      <c r="E59" s="146" t="s">
        <v>30</v>
      </c>
      <c r="F59" s="30" t="s">
        <v>31</v>
      </c>
      <c r="G59" s="30" t="s">
        <v>32</v>
      </c>
      <c r="H59" s="30" t="s">
        <v>33</v>
      </c>
      <c r="I59" s="30" t="s">
        <v>126</v>
      </c>
      <c r="J59" s="30" t="s">
        <v>127</v>
      </c>
      <c r="K59" s="30" t="s">
        <v>128</v>
      </c>
      <c r="L59" s="30" t="s">
        <v>129</v>
      </c>
      <c r="M59" s="30" t="s">
        <v>130</v>
      </c>
      <c r="N59" s="30" t="s">
        <v>131</v>
      </c>
      <c r="O59" s="30" t="s">
        <v>132</v>
      </c>
      <c r="P59" s="30" t="s">
        <v>133</v>
      </c>
      <c r="Q59" s="78" t="s">
        <v>6</v>
      </c>
      <c r="R59" s="78" t="s">
        <v>134</v>
      </c>
      <c r="S59" s="78" t="s">
        <v>135</v>
      </c>
      <c r="T59" s="78" t="s">
        <v>136</v>
      </c>
      <c r="U59" s="78" t="s">
        <v>137</v>
      </c>
      <c r="V59" s="78" t="s">
        <v>138</v>
      </c>
      <c r="W59" s="78" t="s">
        <v>139</v>
      </c>
      <c r="X59" s="78" t="s">
        <v>140</v>
      </c>
      <c r="Y59" s="30" t="s">
        <v>141</v>
      </c>
      <c r="Z59" s="145" t="s">
        <v>142</v>
      </c>
      <c r="AA59" s="145" t="s">
        <v>143</v>
      </c>
      <c r="AB59" s="145" t="s">
        <v>144</v>
      </c>
      <c r="AC59" s="145" t="s">
        <v>145</v>
      </c>
      <c r="AD59" s="145" t="s">
        <v>146</v>
      </c>
      <c r="AE59" s="145" t="s">
        <v>147</v>
      </c>
      <c r="AF59" s="145" t="s">
        <v>28</v>
      </c>
      <c r="AG59" s="145" t="s">
        <v>148</v>
      </c>
      <c r="AH59" s="145" t="s">
        <v>142</v>
      </c>
      <c r="AI59" s="145" t="s">
        <v>149</v>
      </c>
      <c r="AJ59" s="145" t="s">
        <v>150</v>
      </c>
    </row>
    <row r="60" ht="15" customHeight="true" s="62" customFormat="true">
      <c r="A60" s="22" t="e"/>
      <c r="B60" s="101" t="s">
        <v>292</v>
      </c>
      <c r="C60" s="103" t="s">
        <v>293</v>
      </c>
      <c r="D60" s="105" t="b">
        <f>=IF(D62="-",0,D62) + IF(D64="-",0,D64) + IF(D66="-",0,D66) + IF(D68="-",0,D68) + IF(D72="-",0,D72) </f>
      </c>
      <c r="E60" s="105" t="b">
        <f>=IF(E62="-",0,E62) + IF(E64="-",0,E64) + IF(E66="-",0,E66) + IF(E68="-",0,E68) + IF(E72="-",0,E72) </f>
      </c>
      <c r="F60" s="147" t="b">
        <f>=IF(F62="-",0,F62) + IF(F64="-",0,F64) + IF(F66="-",0,F66) + IF(F68="-",0,F68) + IF(F72="-",0,F72) </f>
      </c>
      <c r="G60" s="147" t="b">
        <f>=IF(G62="-",0,G62) + IF(G64="-",0,G64) + IF(G66="-",0,G66) + IF(G68="-",0,G68) + IF(G72="-",0,G72) </f>
      </c>
      <c r="H60" s="147" t="b">
        <f>=IF(H62="-",0,H62) + IF(H64="-",0,H64) + IF(H66="-",0,H66) + IF(H68="-",0,H68) + IF(H72="-",0,H72) </f>
      </c>
      <c r="I60" s="147" t="b">
        <f>=IF(I62="-",0,I62) + IF(I64="-",0,I64) + IF(I66="-",0,I66) + IF(I68="-",0,I68) + IF(I72="-",0,I72) </f>
      </c>
      <c r="J60" s="147" t="b">
        <f>=IF(J62="-",0,J62) + IF(J64="-",0,J64) + IF(J66="-",0,J66) + IF(J68="-",0,J68) + IF(J72="-",0,J72) </f>
      </c>
      <c r="K60" s="147" t="b">
        <f>=IF(K62="-",0,K62) + IF(K64="-",0,K64) + IF(K66="-",0,K66) + IF(K68="-",0,K68) + IF(K72="-",0,K72) </f>
      </c>
      <c r="L60" s="147" t="b">
        <f>=IF(L62="-",0,L62) + IF(L64="-",0,L64) + IF(L66="-",0,L66) + IF(L68="-",0,L68) + IF(L72="-",0,L72) </f>
      </c>
      <c r="M60" s="147" t="b">
        <f>=IF(M62="-",0,M62) + IF(M64="-",0,M64) + IF(M66="-",0,M66) + IF(M68="-",0,M68) + IF(M72="-",0,M72) </f>
      </c>
      <c r="N60" s="147" t="b">
        <f>=IF(N62="-",0,N62) + IF(N64="-",0,N64) + IF(N66="-",0,N66) + IF(N68="-",0,N68) + IF(N72="-",0,N72) </f>
      </c>
      <c r="O60" s="147" t="b">
        <f>=IF(O62="-",0,O62) + IF(O64="-",0,O64) + IF(O66="-",0,O66) + IF(O68="-",0,O68) + IF(O72="-",0,O72) </f>
      </c>
      <c r="P60" s="147" t="b">
        <f>=IF(P62="-",0,P62) + IF(P64="-",0,P64) + IF(P66="-",0,P66) + IF(P68="-",0,P68) + IF(P72="-",0,P72) </f>
      </c>
      <c r="Q60" s="147" t="b">
        <f>=IF(Q62="-",0,Q62) + IF(Q64="-",0,Q64) + IF(Q66="-",0,Q66) + IF(Q68="-",0,Q68) + IF(Q72="-",0,Q72) </f>
      </c>
      <c r="R60" s="147" t="b">
        <f>=IF(R62="-",0,R62) + IF(R64="-",0,R64) + IF(R66="-",0,R66) + IF(R68="-",0,R68) + IF(R72="-",0,R72) </f>
      </c>
      <c r="S60" s="147" t="b">
        <f>=IF(S62="-",0,S62) + IF(S64="-",0,S64) + IF(S66="-",0,S66) + IF(S68="-",0,S68) + IF(S72="-",0,S72) </f>
      </c>
      <c r="T60" s="147" t="b">
        <f>=IF(T62="-",0,T62) + IF(T64="-",0,T64) + IF(T66="-",0,T66) + IF(T68="-",0,T68) + IF(T72="-",0,T72) </f>
      </c>
      <c r="U60" s="147" t="b">
        <f>=IF(U62="-",0,U62) + IF(U64="-",0,U64) + IF(U66="-",0,U66) + IF(U68="-",0,U68) + IF(U72="-",0,U72) </f>
      </c>
      <c r="V60" s="147" t="b">
        <f>=IF(V62="-",0,V62) + IF(V64="-",0,V64) + IF(V66="-",0,V66) + IF(V68="-",0,V68) + IF(V72="-",0,V72) </f>
      </c>
      <c r="W60" s="147" t="b">
        <f>=IF(W62="-",0,W62) + IF(W64="-",0,W64) + IF(W66="-",0,W66) + IF(W68="-",0,W68) + IF(W72="-",0,W72) </f>
      </c>
      <c r="X60" s="148" t="b">
        <f>=IF(X62="-",0,X62) + IF(X64="-",0,X64) + IF(X66="-",0,X66) + IF(X68="-",0,X68) + IF(X72="-",0,X72) </f>
      </c>
      <c r="Y60" s="110" t="s">
        <v>294</v>
      </c>
      <c r="Z60" s="111" t="s">
        <v>295</v>
      </c>
      <c r="AA60" s="39" t="b">
        <f>=IF(AA62="-",0,AA62) + IF(AA64="-",0,AA64) + IF(AA66="-",0,AA66) + IF(AA68="-",0,AA68) + IF(AA72="-",0,AA72) </f>
      </c>
      <c r="AB60" s="39" t="b">
        <f>=IF((IF(E60="-",0,E60))=0,0,(IF(AA60="-",0,AA60))/(IF(E60="-",0,E60)))</f>
      </c>
      <c r="AC60" s="27" t="s">
        <v>155</v>
      </c>
      <c r="AD60" s="27" t="s">
        <v>155</v>
      </c>
      <c r="AE60" s="99" t="s">
        <v>155</v>
      </c>
      <c r="AF60" s="103" t="s">
        <v>293</v>
      </c>
      <c r="AG60" s="105" t="b">
        <f>=IF(AG62="-",0,AG62) + IF(AG64="-",0,AG64) + IF(AG66="-",0,AG66) + IF(AG68="-",0,AG68) + IF(AG72="-",0,AG72) </f>
      </c>
      <c r="AH60" s="27" t="s">
        <v>295</v>
      </c>
      <c r="AI60" s="39" t="b">
        <f>=IF(AI62="-",0,AI62) + IF(AI64="-",0,AI64) + IF(AI66="-",0,AI66) + IF(AI68="-",0,AI68) + IF(AI72="-",0,AI72) </f>
      </c>
      <c r="AJ60" s="40" t="b">
        <f>=IF((IF(AG60="-",0,AG60))=0,0,(IF(AI60="-",0,AI60))/(IF(AG60="-",0,AG60)))</f>
      </c>
    </row>
    <row r="61" ht="15" customHeight="true" s="62" customFormat="true">
      <c r="B61" s="100" t="e"/>
      <c r="C61" s="102" t="e"/>
      <c r="D61" s="104" t="e"/>
      <c r="E61" s="104" t="e"/>
      <c r="F61" s="106" t="e"/>
      <c r="G61" s="106" t="e"/>
      <c r="H61" s="106" t="e"/>
      <c r="I61" s="106" t="e"/>
      <c r="J61" s="106" t="e"/>
      <c r="K61" s="106" t="e"/>
      <c r="L61" s="106" t="e"/>
      <c r="M61" s="106" t="e"/>
      <c r="N61" s="106" t="e"/>
      <c r="O61" s="106" t="e"/>
      <c r="P61" s="106" t="e"/>
      <c r="Q61" s="106" t="e"/>
      <c r="R61" s="106" t="e"/>
      <c r="S61" s="106" t="e"/>
      <c r="T61" s="106" t="e"/>
      <c r="U61" s="106" t="e"/>
      <c r="V61" s="106" t="e"/>
      <c r="W61" s="106" t="e"/>
      <c r="X61" s="108" t="e"/>
      <c r="Y61" s="110" t="s">
        <v>296</v>
      </c>
      <c r="Z61" s="111" t="s">
        <v>297</v>
      </c>
      <c r="AA61" s="39" t="b">
        <f>=IF(AA63="-",0,AA63) + IF(AA65="-",0,AA65) + IF(AA67="-",0,AA67) + IF(AA69="-",0,AA69) + IF(AA73="-",0,AA73) </f>
      </c>
      <c r="AB61" s="39" t="b">
        <f>=IF((IF(E60="-",0,E60))=0,0,(IF(AA61="-",0,AA61))/(IF(E60="-",0,E60)))</f>
      </c>
      <c r="AC61" s="112" t="b">
        <f>=IF(AC63="-",0,AC63) + IF(AC65="-",0,AC65) + IF(AC67="-",0,AC67) + IF(AC69="-",0,AC69) + IF(AC73="-",0,AC73) </f>
      </c>
      <c r="AD61" s="39" t="b">
        <f>=IF((IF(AA61="-",0,AA61))=0,0,(IF((AC61 * 1000)="-",0,(AC61 * 1000)))/(IF(AA61="-",0,AA61)))</f>
      </c>
      <c r="AE61" s="40" t="b">
        <f>=IF(AE63="-",0,AE63) + IF(AE65="-",0,AE65) + IF(AE67="-",0,AE67) + IF(AE69="-",0,AE69) + IF(AE73="-",0,AE73) </f>
      </c>
      <c r="AF61" s="102" t="e"/>
      <c r="AG61" s="104" t="e"/>
      <c r="AH61" s="27" t="s">
        <v>297</v>
      </c>
      <c r="AI61" s="39" t="b">
        <f>=IF(AI63="-",0,AI63) + IF(AI65="-",0,AI65) + IF(AI67="-",0,AI67) + IF(AI69="-",0,AI69) + IF(AI73="-",0,AI73) </f>
      </c>
      <c r="AJ61" s="40" t="b">
        <f>=IF((IF(AG60="-",0,AG60))=0,0,(IF(AI61="-",0,AI61))/(IF(AG60="-",0,AG60)))</f>
      </c>
    </row>
    <row r="62" ht="15" customHeight="true" s="62" customFormat="true">
      <c r="A62" s="22" t="e"/>
      <c r="B62" s="114" t="s">
        <v>298</v>
      </c>
      <c r="C62" s="103" t="s">
        <v>299</v>
      </c>
      <c r="D62" s="116" t="n">
        <v>0</v>
      </c>
      <c r="E62" s="116" t="n">
        <v>0</v>
      </c>
      <c r="F62" s="107" t="b">
        <f>=IF(G62="-",0,G62) + IF(H62="-",0,H62) + IF(L62="-",0,L62) + IF(M62="-",0,M62) + IF(N62="-",0,N62) + IF(O62="-",0,O62) + IF(Q62="-",0,Q62) + IF(S62="-",0,S62) + IF(T62="-",0,T62) + IF(U62="-",0,U62) + IF(V62="-",0,V62) </f>
      </c>
      <c r="G62" s="118" t="n">
        <v>0</v>
      </c>
      <c r="H62" s="118" t="n">
        <v>0</v>
      </c>
      <c r="I62" s="118" t="n">
        <v>0</v>
      </c>
      <c r="J62" s="118" t="n">
        <v>0</v>
      </c>
      <c r="K62" s="118" t="n">
        <v>0</v>
      </c>
      <c r="L62" s="118" t="n">
        <v>0</v>
      </c>
      <c r="M62" s="118" t="n">
        <v>0</v>
      </c>
      <c r="N62" s="118" t="n">
        <v>0</v>
      </c>
      <c r="O62" s="118" t="n">
        <v>0</v>
      </c>
      <c r="P62" s="118" t="n">
        <v>0</v>
      </c>
      <c r="Q62" s="118" t="n">
        <v>0</v>
      </c>
      <c r="R62" s="118" t="n">
        <v>0</v>
      </c>
      <c r="S62" s="118" t="n">
        <v>0</v>
      </c>
      <c r="T62" s="118" t="n">
        <v>0</v>
      </c>
      <c r="U62" s="118" t="n">
        <v>0</v>
      </c>
      <c r="V62" s="118" t="n">
        <v>0</v>
      </c>
      <c r="W62" s="118" t="n">
        <v>0</v>
      </c>
      <c r="X62" s="120" t="n">
        <v>0</v>
      </c>
      <c r="Y62" s="121" t="s">
        <v>300</v>
      </c>
      <c r="Z62" s="111" t="s">
        <v>301</v>
      </c>
      <c r="AA62" s="122" t="n">
        <v>0</v>
      </c>
      <c r="AB62" s="39" t="b">
        <f>=IF((IF(E62="-",0,E62))=0,0,(IF(AA62="-",0,AA62))/(IF(E62="-",0,E62)))</f>
      </c>
      <c r="AC62" s="27" t="s">
        <v>155</v>
      </c>
      <c r="AD62" s="27" t="s">
        <v>155</v>
      </c>
      <c r="AE62" s="99" t="s">
        <v>155</v>
      </c>
      <c r="AF62" s="103" t="s">
        <v>299</v>
      </c>
      <c r="AG62" s="116" t="n">
        <v>0</v>
      </c>
      <c r="AH62" s="27" t="s">
        <v>301</v>
      </c>
      <c r="AI62" s="122" t="n">
        <v>0</v>
      </c>
      <c r="AJ62" s="40" t="b">
        <f>=IF((IF(AG62="-",0,AG62))=0,0,(IF(AI62="-",0,AI62))/(IF(AG62="-",0,AG62)))</f>
      </c>
    </row>
    <row r="63" ht="26" customHeight="true" s="62" customFormat="true">
      <c r="B63" s="113" t="e"/>
      <c r="C63" s="102" t="e"/>
      <c r="D63" s="115" t="e"/>
      <c r="E63" s="115" t="e"/>
      <c r="F63" s="106" t="e"/>
      <c r="G63" s="117" t="e"/>
      <c r="H63" s="117" t="e"/>
      <c r="I63" s="117" t="e"/>
      <c r="J63" s="117" t="e"/>
      <c r="K63" s="117" t="e"/>
      <c r="L63" s="117" t="e"/>
      <c r="M63" s="117" t="e"/>
      <c r="N63" s="117" t="e"/>
      <c r="O63" s="117" t="e"/>
      <c r="P63" s="117" t="e"/>
      <c r="Q63" s="117" t="e"/>
      <c r="R63" s="117" t="e"/>
      <c r="S63" s="117" t="e"/>
      <c r="T63" s="117" t="e"/>
      <c r="U63" s="117" t="e"/>
      <c r="V63" s="117" t="e"/>
      <c r="W63" s="117" t="e"/>
      <c r="X63" s="119" t="e"/>
      <c r="Y63" s="121" t="s">
        <v>302</v>
      </c>
      <c r="Z63" s="111" t="s">
        <v>303</v>
      </c>
      <c r="AA63" s="122" t="n">
        <v>0</v>
      </c>
      <c r="AB63" s="39" t="b">
        <f>=IF((IF(E62="-",0,E62))=0,0,(IF(AA63="-",0,AA63))/(IF(E62="-",0,E62)))</f>
      </c>
      <c r="AC63" s="123" t="n">
        <v>0</v>
      </c>
      <c r="AD63" s="39" t="b">
        <f>=IF((IF(AA63="-",0,AA63))=0,0,(IF((AC63 * 1000)="-",0,(AC63 * 1000)))/(IF(AA63="-",0,AA63)))</f>
      </c>
      <c r="AE63" s="149" t="n">
        <v>0</v>
      </c>
      <c r="AF63" s="102" t="e"/>
      <c r="AG63" s="115" t="e"/>
      <c r="AH63" s="27" t="s">
        <v>303</v>
      </c>
      <c r="AI63" s="122" t="n">
        <v>0</v>
      </c>
      <c r="AJ63" s="40" t="b">
        <f>=IF((IF(AG62="-",0,AG62))=0,0,(IF(AI63="-",0,AI63))/(IF(AG62="-",0,AG62)))</f>
      </c>
    </row>
    <row r="64" ht="15" customHeight="true" s="62" customFormat="true">
      <c r="A64" s="22" t="e"/>
      <c r="B64" s="114" t="s">
        <v>304</v>
      </c>
      <c r="C64" s="103" t="s">
        <v>305</v>
      </c>
      <c r="D64" s="116" t="n">
        <v>0</v>
      </c>
      <c r="E64" s="116" t="n">
        <v>0</v>
      </c>
      <c r="F64" s="107" t="b">
        <f>=IF(G64="-",0,G64) + IF(H64="-",0,H64) + IF(L64="-",0,L64) + IF(M64="-",0,M64) + IF(N64="-",0,N64) + IF(O64="-",0,O64) + IF(Q64="-",0,Q64) + IF(S64="-",0,S64) + IF(T64="-",0,T64) + IF(U64="-",0,U64) + IF(V64="-",0,V64) </f>
      </c>
      <c r="G64" s="118" t="n">
        <v>0</v>
      </c>
      <c r="H64" s="118" t="n">
        <v>0</v>
      </c>
      <c r="I64" s="118" t="n">
        <v>0</v>
      </c>
      <c r="J64" s="118" t="n">
        <v>0</v>
      </c>
      <c r="K64" s="118" t="n">
        <v>0</v>
      </c>
      <c r="L64" s="118" t="n">
        <v>0</v>
      </c>
      <c r="M64" s="118" t="n">
        <v>0</v>
      </c>
      <c r="N64" s="118" t="n">
        <v>0</v>
      </c>
      <c r="O64" s="118" t="n">
        <v>0</v>
      </c>
      <c r="P64" s="118" t="n">
        <v>0</v>
      </c>
      <c r="Q64" s="118" t="n">
        <v>0</v>
      </c>
      <c r="R64" s="118" t="n">
        <v>0</v>
      </c>
      <c r="S64" s="118" t="n">
        <v>0</v>
      </c>
      <c r="T64" s="118" t="n">
        <v>0</v>
      </c>
      <c r="U64" s="118" t="n">
        <v>0</v>
      </c>
      <c r="V64" s="118" t="n">
        <v>0</v>
      </c>
      <c r="W64" s="118" t="n">
        <v>0</v>
      </c>
      <c r="X64" s="120" t="n">
        <v>0</v>
      </c>
      <c r="Y64" s="121" t="s">
        <v>306</v>
      </c>
      <c r="Z64" s="111" t="s">
        <v>307</v>
      </c>
      <c r="AA64" s="122" t="n">
        <v>0</v>
      </c>
      <c r="AB64" s="39" t="b">
        <f>=IF((IF(E64="-",0,E64))=0,0,(IF(AA64="-",0,AA64))/(IF(E64="-",0,E64)))</f>
      </c>
      <c r="AC64" s="27" t="s">
        <v>155</v>
      </c>
      <c r="AD64" s="27" t="s">
        <v>155</v>
      </c>
      <c r="AE64" s="99" t="s">
        <v>155</v>
      </c>
      <c r="AF64" s="103" t="s">
        <v>305</v>
      </c>
      <c r="AG64" s="116" t="n">
        <v>0</v>
      </c>
      <c r="AH64" s="27" t="s">
        <v>307</v>
      </c>
      <c r="AI64" s="122" t="n">
        <v>0</v>
      </c>
      <c r="AJ64" s="40" t="b">
        <f>=IF((IF(AG64="-",0,AG64))=0,0,(IF(AI64="-",0,AI64))/(IF(AG64="-",0,AG64)))</f>
      </c>
    </row>
    <row r="65" ht="26" customHeight="true" s="62" customFormat="true">
      <c r="B65" s="113" t="e"/>
      <c r="C65" s="102" t="e"/>
      <c r="D65" s="115" t="e"/>
      <c r="E65" s="115" t="e"/>
      <c r="F65" s="106" t="e"/>
      <c r="G65" s="117" t="e"/>
      <c r="H65" s="117" t="e"/>
      <c r="I65" s="117" t="e"/>
      <c r="J65" s="117" t="e"/>
      <c r="K65" s="117" t="e"/>
      <c r="L65" s="117" t="e"/>
      <c r="M65" s="117" t="e"/>
      <c r="N65" s="117" t="e"/>
      <c r="O65" s="117" t="e"/>
      <c r="P65" s="117" t="e"/>
      <c r="Q65" s="117" t="e"/>
      <c r="R65" s="117" t="e"/>
      <c r="S65" s="117" t="e"/>
      <c r="T65" s="117" t="e"/>
      <c r="U65" s="117" t="e"/>
      <c r="V65" s="117" t="e"/>
      <c r="W65" s="117" t="e"/>
      <c r="X65" s="119" t="e"/>
      <c r="Y65" s="121" t="s">
        <v>308</v>
      </c>
      <c r="Z65" s="111" t="s">
        <v>309</v>
      </c>
      <c r="AA65" s="122" t="n">
        <v>0</v>
      </c>
      <c r="AB65" s="39" t="b">
        <f>=IF((IF(E64="-",0,E64))=0,0,(IF(AA65="-",0,AA65))/(IF(E64="-",0,E64)))</f>
      </c>
      <c r="AC65" s="123" t="n">
        <v>0</v>
      </c>
      <c r="AD65" s="39" t="b">
        <f>=IF((IF(AA65="-",0,AA65))=0,0,(IF((AC65 * 1000)="-",0,(AC65 * 1000)))/(IF(AA65="-",0,AA65)))</f>
      </c>
      <c r="AE65" s="149" t="n">
        <v>0</v>
      </c>
      <c r="AF65" s="102" t="e"/>
      <c r="AG65" s="115" t="e"/>
      <c r="AH65" s="27" t="s">
        <v>309</v>
      </c>
      <c r="AI65" s="122" t="n">
        <v>0</v>
      </c>
      <c r="AJ65" s="40" t="b">
        <f>=IF((IF(AG64="-",0,AG64))=0,0,(IF(AI65="-",0,AI65))/(IF(AG64="-",0,AG64)))</f>
      </c>
    </row>
    <row r="66" ht="15" customHeight="true" s="62" customFormat="true">
      <c r="A66" s="22" t="e"/>
      <c r="B66" s="114" t="s">
        <v>310</v>
      </c>
      <c r="C66" s="103" t="s">
        <v>311</v>
      </c>
      <c r="D66" s="116" t="n">
        <v>0</v>
      </c>
      <c r="E66" s="116" t="n">
        <v>0</v>
      </c>
      <c r="F66" s="107" t="b">
        <f>=IF(G66="-",0,G66) + IF(H66="-",0,H66) + IF(L66="-",0,L66) + IF(M66="-",0,M66) + IF(N66="-",0,N66) + IF(O66="-",0,O66) + IF(Q66="-",0,Q66) + IF(S66="-",0,S66) + IF(T66="-",0,T66) + IF(U66="-",0,U66) + IF(V66="-",0,V66) </f>
      </c>
      <c r="G66" s="118" t="n">
        <v>0</v>
      </c>
      <c r="H66" s="118" t="n">
        <v>0</v>
      </c>
      <c r="I66" s="118" t="n">
        <v>0</v>
      </c>
      <c r="J66" s="118" t="n">
        <v>0</v>
      </c>
      <c r="K66" s="118" t="n">
        <v>0</v>
      </c>
      <c r="L66" s="118" t="n">
        <v>0</v>
      </c>
      <c r="M66" s="118" t="n">
        <v>0</v>
      </c>
      <c r="N66" s="118" t="n">
        <v>0</v>
      </c>
      <c r="O66" s="118" t="n">
        <v>0</v>
      </c>
      <c r="P66" s="118" t="n">
        <v>0</v>
      </c>
      <c r="Q66" s="118" t="n">
        <v>0</v>
      </c>
      <c r="R66" s="118" t="n">
        <v>0</v>
      </c>
      <c r="S66" s="118" t="n">
        <v>0</v>
      </c>
      <c r="T66" s="118" t="n">
        <v>0</v>
      </c>
      <c r="U66" s="118" t="n">
        <v>0</v>
      </c>
      <c r="V66" s="118" t="n">
        <v>0</v>
      </c>
      <c r="W66" s="118" t="n">
        <v>0</v>
      </c>
      <c r="X66" s="120" t="n">
        <v>0</v>
      </c>
      <c r="Y66" s="121" t="s">
        <v>312</v>
      </c>
      <c r="Z66" s="111" t="s">
        <v>313</v>
      </c>
      <c r="AA66" s="122" t="n">
        <v>0</v>
      </c>
      <c r="AB66" s="39" t="b">
        <f>=IF((IF(E66="-",0,E66))=0,0,(IF(AA66="-",0,AA66))/(IF(E66="-",0,E66)))</f>
      </c>
      <c r="AC66" s="27" t="s">
        <v>155</v>
      </c>
      <c r="AD66" s="27" t="s">
        <v>155</v>
      </c>
      <c r="AE66" s="99" t="s">
        <v>155</v>
      </c>
      <c r="AF66" s="103" t="s">
        <v>311</v>
      </c>
      <c r="AG66" s="116" t="n">
        <v>0</v>
      </c>
      <c r="AH66" s="27" t="s">
        <v>313</v>
      </c>
      <c r="AI66" s="122" t="n">
        <v>0</v>
      </c>
      <c r="AJ66" s="40" t="b">
        <f>=IF((IF(AG66="-",0,AG66))=0,0,(IF(AI66="-",0,AI66))/(IF(AG66="-",0,AG66)))</f>
      </c>
    </row>
    <row r="67" ht="26" customHeight="true" s="62" customFormat="true">
      <c r="B67" s="113" t="e"/>
      <c r="C67" s="102" t="e"/>
      <c r="D67" s="115" t="e"/>
      <c r="E67" s="115" t="e"/>
      <c r="F67" s="106" t="e"/>
      <c r="G67" s="117" t="e"/>
      <c r="H67" s="117" t="e"/>
      <c r="I67" s="117" t="e"/>
      <c r="J67" s="117" t="e"/>
      <c r="K67" s="117" t="e"/>
      <c r="L67" s="117" t="e"/>
      <c r="M67" s="117" t="e"/>
      <c r="N67" s="117" t="e"/>
      <c r="O67" s="117" t="e"/>
      <c r="P67" s="117" t="e"/>
      <c r="Q67" s="117" t="e"/>
      <c r="R67" s="117" t="e"/>
      <c r="S67" s="117" t="e"/>
      <c r="T67" s="117" t="e"/>
      <c r="U67" s="117" t="e"/>
      <c r="V67" s="117" t="e"/>
      <c r="W67" s="117" t="e"/>
      <c r="X67" s="119" t="e"/>
      <c r="Y67" s="121" t="s">
        <v>314</v>
      </c>
      <c r="Z67" s="111" t="s">
        <v>315</v>
      </c>
      <c r="AA67" s="122" t="n">
        <v>0</v>
      </c>
      <c r="AB67" s="39" t="b">
        <f>=IF((IF(E66="-",0,E66))=0,0,(IF(AA67="-",0,AA67))/(IF(E66="-",0,E66)))</f>
      </c>
      <c r="AC67" s="123" t="n">
        <v>0</v>
      </c>
      <c r="AD67" s="39" t="b">
        <f>=IF((IF(AA67="-",0,AA67))=0,0,(IF((AC67 * 1000)="-",0,(AC67 * 1000)))/(IF(AA67="-",0,AA67)))</f>
      </c>
      <c r="AE67" s="149" t="n">
        <v>0</v>
      </c>
      <c r="AF67" s="102" t="e"/>
      <c r="AG67" s="115" t="e"/>
      <c r="AH67" s="27" t="s">
        <v>315</v>
      </c>
      <c r="AI67" s="122" t="n">
        <v>0</v>
      </c>
      <c r="AJ67" s="40" t="b">
        <f>=IF((IF(AG66="-",0,AG66))=0,0,(IF(AI67="-",0,AI67))/(IF(AG66="-",0,AG66)))</f>
      </c>
    </row>
    <row r="68" ht="15" customHeight="true" s="62" customFormat="true">
      <c r="A68" s="22" t="e"/>
      <c r="B68" s="114" t="s">
        <v>316</v>
      </c>
      <c r="C68" s="103" t="s">
        <v>317</v>
      </c>
      <c r="D68" s="116" t="n">
        <v>0</v>
      </c>
      <c r="E68" s="116" t="n">
        <v>0</v>
      </c>
      <c r="F68" s="107" t="b">
        <f>=IF(G68="-",0,G68) + IF(H68="-",0,H68) + IF(L68="-",0,L68) + IF(M68="-",0,M68) + IF(N68="-",0,N68) + IF(O68="-",0,O68) + IF(Q68="-",0,Q68) + IF(S68="-",0,S68) + IF(T68="-",0,T68) + IF(U68="-",0,U68) + IF(V68="-",0,V68) </f>
      </c>
      <c r="G68" s="118" t="n">
        <v>0</v>
      </c>
      <c r="H68" s="118" t="n">
        <v>0</v>
      </c>
      <c r="I68" s="118" t="n">
        <v>0</v>
      </c>
      <c r="J68" s="118" t="n">
        <v>0</v>
      </c>
      <c r="K68" s="118" t="n">
        <v>0</v>
      </c>
      <c r="L68" s="118" t="n">
        <v>0</v>
      </c>
      <c r="M68" s="118" t="n">
        <v>0</v>
      </c>
      <c r="N68" s="118" t="n">
        <v>0</v>
      </c>
      <c r="O68" s="118" t="n">
        <v>0</v>
      </c>
      <c r="P68" s="118" t="n">
        <v>0</v>
      </c>
      <c r="Q68" s="118" t="n">
        <v>0</v>
      </c>
      <c r="R68" s="118" t="n">
        <v>0</v>
      </c>
      <c r="S68" s="118" t="n">
        <v>0</v>
      </c>
      <c r="T68" s="118" t="n">
        <v>0</v>
      </c>
      <c r="U68" s="118" t="n">
        <v>0</v>
      </c>
      <c r="V68" s="118" t="n">
        <v>0</v>
      </c>
      <c r="W68" s="118" t="n">
        <v>0</v>
      </c>
      <c r="X68" s="120" t="n">
        <v>0</v>
      </c>
      <c r="Y68" s="121" t="s">
        <v>318</v>
      </c>
      <c r="Z68" s="111" t="s">
        <v>319</v>
      </c>
      <c r="AA68" s="122" t="n">
        <v>0</v>
      </c>
      <c r="AB68" s="39" t="b">
        <f>=IF((IF(E68="-",0,E68))=0,0,(IF(AA68="-",0,AA68))/(IF(E68="-",0,E68)))</f>
      </c>
      <c r="AC68" s="27" t="s">
        <v>155</v>
      </c>
      <c r="AD68" s="27" t="s">
        <v>155</v>
      </c>
      <c r="AE68" s="99" t="s">
        <v>155</v>
      </c>
      <c r="AF68" s="103" t="s">
        <v>317</v>
      </c>
      <c r="AG68" s="116" t="n">
        <v>0</v>
      </c>
      <c r="AH68" s="27" t="s">
        <v>319</v>
      </c>
      <c r="AI68" s="122" t="n">
        <v>0</v>
      </c>
      <c r="AJ68" s="40" t="b">
        <f>=IF((IF(AG68="-",0,AG68))=0,0,(IF(AI68="-",0,AI68))/(IF(AG68="-",0,AG68)))</f>
      </c>
    </row>
    <row r="69" ht="26" customHeight="true" s="62" customFormat="true">
      <c r="B69" s="113" t="e"/>
      <c r="C69" s="102" t="e"/>
      <c r="D69" s="115" t="e"/>
      <c r="E69" s="115" t="e"/>
      <c r="F69" s="106" t="e"/>
      <c r="G69" s="117" t="e"/>
      <c r="H69" s="117" t="e"/>
      <c r="I69" s="117" t="e"/>
      <c r="J69" s="117" t="e"/>
      <c r="K69" s="117" t="e"/>
      <c r="L69" s="117" t="e"/>
      <c r="M69" s="117" t="e"/>
      <c r="N69" s="117" t="e"/>
      <c r="O69" s="117" t="e"/>
      <c r="P69" s="117" t="e"/>
      <c r="Q69" s="117" t="e"/>
      <c r="R69" s="117" t="e"/>
      <c r="S69" s="117" t="e"/>
      <c r="T69" s="117" t="e"/>
      <c r="U69" s="117" t="e"/>
      <c r="V69" s="117" t="e"/>
      <c r="W69" s="117" t="e"/>
      <c r="X69" s="119" t="e"/>
      <c r="Y69" s="121" t="s">
        <v>320</v>
      </c>
      <c r="Z69" s="111" t="s">
        <v>321</v>
      </c>
      <c r="AA69" s="122" t="n">
        <v>0</v>
      </c>
      <c r="AB69" s="39" t="b">
        <f>=IF((IF(E68="-",0,E68))=0,0,(IF(AA69="-",0,AA69))/(IF(E68="-",0,E68)))</f>
      </c>
      <c r="AC69" s="123" t="n">
        <v>0</v>
      </c>
      <c r="AD69" s="39" t="b">
        <f>=IF((IF(AA69="-",0,AA69))=0,0,(IF((AC69 * 1000)="-",0,(AC69 * 1000)))/(IF(AA69="-",0,AA69)))</f>
      </c>
      <c r="AE69" s="149" t="n">
        <v>0</v>
      </c>
      <c r="AF69" s="102" t="e"/>
      <c r="AG69" s="115" t="e"/>
      <c r="AH69" s="27" t="s">
        <v>321</v>
      </c>
      <c r="AI69" s="122" t="n">
        <v>0</v>
      </c>
      <c r="AJ69" s="40" t="b">
        <f>=IF((IF(AG68="-",0,AG68))=0,0,(IF(AI69="-",0,AI69))/(IF(AG68="-",0,AG68)))</f>
      </c>
    </row>
    <row r="70" ht="42" customHeight="true" s="62" customFormat="true">
      <c r="A70" s="22" t="e"/>
      <c r="B70" s="131" t="s">
        <v>322</v>
      </c>
      <c r="C70" s="103" t="s">
        <v>323</v>
      </c>
      <c r="D70" s="116" t="n">
        <v>0</v>
      </c>
      <c r="E70" s="116" t="n">
        <v>0</v>
      </c>
      <c r="F70" s="107" t="b">
        <f>=IF(G70="-",0,G70) + IF(H70="-",0,H70) + IF(L70="-",0,L70) + IF(M70="-",0,M70) + IF(N70="-",0,N70) + IF(O70="-",0,O70) + IF(Q70="-",0,Q70) + IF(S70="-",0,S70) + IF(T70="-",0,T70) + IF(U70="-",0,U70) + IF(V70="-",0,V70) </f>
      </c>
      <c r="G70" s="118" t="n">
        <v>0</v>
      </c>
      <c r="H70" s="118" t="n">
        <v>0</v>
      </c>
      <c r="I70" s="118" t="n">
        <v>0</v>
      </c>
      <c r="J70" s="118" t="n">
        <v>0</v>
      </c>
      <c r="K70" s="118" t="n">
        <v>0</v>
      </c>
      <c r="L70" s="118" t="n">
        <v>0</v>
      </c>
      <c r="M70" s="118" t="n">
        <v>0</v>
      </c>
      <c r="N70" s="118" t="n">
        <v>0</v>
      </c>
      <c r="O70" s="118" t="n">
        <v>0</v>
      </c>
      <c r="P70" s="118" t="n">
        <v>0</v>
      </c>
      <c r="Q70" s="118" t="n">
        <v>0</v>
      </c>
      <c r="R70" s="118" t="n">
        <v>0</v>
      </c>
      <c r="S70" s="118" t="n">
        <v>0</v>
      </c>
      <c r="T70" s="118" t="n">
        <v>0</v>
      </c>
      <c r="U70" s="118" t="n">
        <v>0</v>
      </c>
      <c r="V70" s="118" t="n">
        <v>0</v>
      </c>
      <c r="W70" s="118" t="n">
        <v>0</v>
      </c>
      <c r="X70" s="120" t="n">
        <v>0</v>
      </c>
      <c r="Y70" s="132" t="s">
        <v>324</v>
      </c>
      <c r="Z70" s="111" t="s">
        <v>325</v>
      </c>
      <c r="AA70" s="122" t="n">
        <v>0</v>
      </c>
      <c r="AB70" s="39" t="b">
        <f>=IF((IF(E70="-",0,E70))=0,0,(IF(AA70="-",0,AA70))/(IF(E70="-",0,E70)))</f>
      </c>
      <c r="AC70" s="27" t="s">
        <v>155</v>
      </c>
      <c r="AD70" s="27" t="s">
        <v>155</v>
      </c>
      <c r="AE70" s="99" t="s">
        <v>155</v>
      </c>
      <c r="AF70" s="103" t="s">
        <v>323</v>
      </c>
      <c r="AG70" s="116" t="n">
        <v>0</v>
      </c>
      <c r="AH70" s="27" t="s">
        <v>325</v>
      </c>
      <c r="AI70" s="122" t="n">
        <v>0</v>
      </c>
      <c r="AJ70" s="40" t="b">
        <f>=IF((IF(AG70="-",0,AG70))=0,0,(IF(AI70="-",0,AI70))/(IF(AG70="-",0,AG70)))</f>
      </c>
    </row>
    <row r="71" ht="42" customHeight="true" s="62" customFormat="true">
      <c r="B71" s="130" t="e"/>
      <c r="C71" s="102" t="e"/>
      <c r="D71" s="115" t="e"/>
      <c r="E71" s="115" t="e"/>
      <c r="F71" s="106" t="e"/>
      <c r="G71" s="117" t="e"/>
      <c r="H71" s="117" t="e"/>
      <c r="I71" s="117" t="e"/>
      <c r="J71" s="117" t="e"/>
      <c r="K71" s="117" t="e"/>
      <c r="L71" s="117" t="e"/>
      <c r="M71" s="117" t="e"/>
      <c r="N71" s="117" t="e"/>
      <c r="O71" s="117" t="e"/>
      <c r="P71" s="117" t="e"/>
      <c r="Q71" s="117" t="e"/>
      <c r="R71" s="117" t="e"/>
      <c r="S71" s="117" t="e"/>
      <c r="T71" s="117" t="e"/>
      <c r="U71" s="117" t="e"/>
      <c r="V71" s="117" t="e"/>
      <c r="W71" s="117" t="e"/>
      <c r="X71" s="119" t="e"/>
      <c r="Y71" s="132" t="s">
        <v>326</v>
      </c>
      <c r="Z71" s="111" t="s">
        <v>327</v>
      </c>
      <c r="AA71" s="122" t="n">
        <v>0</v>
      </c>
      <c r="AB71" s="39" t="b">
        <f>=IF((IF(E70="-",0,E70))=0,0,(IF(AA71="-",0,AA71))/(IF(E70="-",0,E70)))</f>
      </c>
      <c r="AC71" s="123" t="n">
        <v>0</v>
      </c>
      <c r="AD71" s="39" t="b">
        <f>=IF((IF(AA71="-",0,AA71))=0,0,(IF((AC71 * 1000)="-",0,(AC71 * 1000)))/(IF(AA71="-",0,AA71)))</f>
      </c>
      <c r="AE71" s="149" t="n">
        <v>0</v>
      </c>
      <c r="AF71" s="102" t="e"/>
      <c r="AG71" s="115" t="e"/>
      <c r="AH71" s="27" t="s">
        <v>327</v>
      </c>
      <c r="AI71" s="122" t="n">
        <v>0</v>
      </c>
      <c r="AJ71" s="40" t="b">
        <f>=IF((IF(AG70="-",0,AG70))=0,0,(IF(AI71="-",0,AI71))/(IF(AG70="-",0,AG70)))</f>
      </c>
    </row>
    <row r="72" ht="15" customHeight="true" s="62" customFormat="true">
      <c r="A72" s="22" t="e"/>
      <c r="B72" s="114" t="s">
        <v>328</v>
      </c>
      <c r="C72" s="103" t="s">
        <v>329</v>
      </c>
      <c r="D72" s="116" t="n">
        <v>0</v>
      </c>
      <c r="E72" s="116" t="n">
        <v>0</v>
      </c>
      <c r="F72" s="107" t="b">
        <f>=IF(G72="-",0,G72) + IF(H72="-",0,H72) + IF(L72="-",0,L72) + IF(M72="-",0,M72) + IF(N72="-",0,N72) + IF(O72="-",0,O72) + IF(Q72="-",0,Q72) + IF(S72="-",0,S72) + IF(T72="-",0,T72) + IF(U72="-",0,U72) + IF(V72="-",0,V72) </f>
      </c>
      <c r="G72" s="118" t="n">
        <v>0</v>
      </c>
      <c r="H72" s="118" t="n">
        <v>0</v>
      </c>
      <c r="I72" s="118" t="n">
        <v>0</v>
      </c>
      <c r="J72" s="118" t="n">
        <v>0</v>
      </c>
      <c r="K72" s="118" t="n">
        <v>0</v>
      </c>
      <c r="L72" s="118" t="n">
        <v>0</v>
      </c>
      <c r="M72" s="118" t="n">
        <v>0</v>
      </c>
      <c r="N72" s="118" t="n">
        <v>0</v>
      </c>
      <c r="O72" s="118" t="n">
        <v>0</v>
      </c>
      <c r="P72" s="118" t="n">
        <v>0</v>
      </c>
      <c r="Q72" s="118" t="n">
        <v>0</v>
      </c>
      <c r="R72" s="118" t="n">
        <v>0</v>
      </c>
      <c r="S72" s="118" t="n">
        <v>0</v>
      </c>
      <c r="T72" s="118" t="n">
        <v>0</v>
      </c>
      <c r="U72" s="118" t="n">
        <v>0</v>
      </c>
      <c r="V72" s="118" t="n">
        <v>0</v>
      </c>
      <c r="W72" s="118" t="n">
        <v>0</v>
      </c>
      <c r="X72" s="120" t="n">
        <v>0</v>
      </c>
      <c r="Y72" s="121" t="s">
        <v>330</v>
      </c>
      <c r="Z72" s="111" t="s">
        <v>331</v>
      </c>
      <c r="AA72" s="122" t="n">
        <v>0</v>
      </c>
      <c r="AB72" s="39" t="b">
        <f>=IF((IF(E72="-",0,E72))=0,0,(IF(AA72="-",0,AA72))/(IF(E72="-",0,E72)))</f>
      </c>
      <c r="AC72" s="27" t="s">
        <v>155</v>
      </c>
      <c r="AD72" s="27" t="s">
        <v>155</v>
      </c>
      <c r="AE72" s="99" t="s">
        <v>155</v>
      </c>
      <c r="AF72" s="103" t="s">
        <v>329</v>
      </c>
      <c r="AG72" s="116" t="n">
        <v>0</v>
      </c>
      <c r="AH72" s="27" t="s">
        <v>331</v>
      </c>
      <c r="AI72" s="122" t="n">
        <v>0</v>
      </c>
      <c r="AJ72" s="40" t="b">
        <f>=IF((IF(AG72="-",0,AG72))=0,0,(IF(AI72="-",0,AI72))/(IF(AG72="-",0,AG72)))</f>
      </c>
    </row>
    <row r="73" ht="26" customHeight="true" s="62" customFormat="true">
      <c r="B73" s="113" t="e"/>
      <c r="C73" s="102" t="e"/>
      <c r="D73" s="115" t="e"/>
      <c r="E73" s="115" t="e"/>
      <c r="F73" s="106" t="e"/>
      <c r="G73" s="117" t="e"/>
      <c r="H73" s="117" t="e"/>
      <c r="I73" s="117" t="e"/>
      <c r="J73" s="117" t="e"/>
      <c r="K73" s="117" t="e"/>
      <c r="L73" s="117" t="e"/>
      <c r="M73" s="117" t="e"/>
      <c r="N73" s="117" t="e"/>
      <c r="O73" s="117" t="e"/>
      <c r="P73" s="117" t="e"/>
      <c r="Q73" s="117" t="e"/>
      <c r="R73" s="117" t="e"/>
      <c r="S73" s="117" t="e"/>
      <c r="T73" s="117" t="e"/>
      <c r="U73" s="117" t="e"/>
      <c r="V73" s="117" t="e"/>
      <c r="W73" s="117" t="e"/>
      <c r="X73" s="119" t="e"/>
      <c r="Y73" s="121" t="s">
        <v>332</v>
      </c>
      <c r="Z73" s="111" t="s">
        <v>333</v>
      </c>
      <c r="AA73" s="122" t="n">
        <v>0</v>
      </c>
      <c r="AB73" s="39" t="b">
        <f>=IF((IF(E72="-",0,E72))=0,0,(IF(AA73="-",0,AA73))/(IF(E72="-",0,E72)))</f>
      </c>
      <c r="AC73" s="123" t="n">
        <v>0</v>
      </c>
      <c r="AD73" s="39" t="b">
        <f>=IF((IF(AA73="-",0,AA73))=0,0,(IF((AC73 * 1000)="-",0,(AC73 * 1000)))/(IF(AA73="-",0,AA73)))</f>
      </c>
      <c r="AE73" s="149" t="n">
        <v>0</v>
      </c>
      <c r="AF73" s="102" t="e"/>
      <c r="AG73" s="115" t="e"/>
      <c r="AH73" s="27" t="s">
        <v>333</v>
      </c>
      <c r="AI73" s="122" t="n">
        <v>0</v>
      </c>
      <c r="AJ73" s="40" t="b">
        <f>=IF((IF(AG72="-",0,AG72))=0,0,(IF(AI73="-",0,AI73))/(IF(AG72="-",0,AG72)))</f>
      </c>
    </row>
    <row r="74" ht="15" customHeight="true" s="62" customFormat="true">
      <c r="A74" s="22" t="e"/>
      <c r="B74" s="150" t="s">
        <v>334</v>
      </c>
      <c r="C74" s="111" t="s">
        <v>335</v>
      </c>
      <c r="D74" s="122" t="n">
        <v>0</v>
      </c>
      <c r="E74" s="122" t="n">
        <v>0</v>
      </c>
      <c r="F74" s="112" t="b">
        <f>=IF(G74="-",0,G74) + IF(H74="-",0,H74) + IF(L74="-",0,L74) + IF(M74="-",0,M74) + IF(N74="-",0,N74) + IF(O74="-",0,O74) + IF(Q74="-",0,Q74) + IF(S74="-",0,S74) + IF(T74="-",0,T74) + IF(U74="-",0,U74) + IF(V74="-",0,V74) </f>
      </c>
      <c r="G74" s="123" t="n">
        <v>0</v>
      </c>
      <c r="H74" s="123" t="n">
        <v>0</v>
      </c>
      <c r="I74" s="123" t="n">
        <v>0</v>
      </c>
      <c r="J74" s="123" t="n">
        <v>0</v>
      </c>
      <c r="K74" s="123" t="n">
        <v>0</v>
      </c>
      <c r="L74" s="123" t="n">
        <v>0</v>
      </c>
      <c r="M74" s="123" t="n">
        <v>0</v>
      </c>
      <c r="N74" s="123" t="n">
        <v>0</v>
      </c>
      <c r="O74" s="123" t="n">
        <v>0</v>
      </c>
      <c r="P74" s="123" t="n">
        <v>0</v>
      </c>
      <c r="Q74" s="123" t="n">
        <v>0</v>
      </c>
      <c r="R74" s="123" t="n">
        <v>0</v>
      </c>
      <c r="S74" s="123" t="n">
        <v>0</v>
      </c>
      <c r="T74" s="123" t="n">
        <v>0</v>
      </c>
      <c r="U74" s="123" t="n">
        <v>0</v>
      </c>
      <c r="V74" s="123" t="n">
        <v>0</v>
      </c>
      <c r="W74" s="123" t="n">
        <v>0</v>
      </c>
      <c r="X74" s="151" t="n">
        <v>0</v>
      </c>
      <c r="Y74" s="110" t="s">
        <v>336</v>
      </c>
      <c r="Z74" s="111" t="s">
        <v>337</v>
      </c>
      <c r="AA74" s="122" t="n">
        <v>0</v>
      </c>
      <c r="AB74" s="39" t="b">
        <f>=IF((IF(E74="-",0,E74))=0,0,(IF(AA74="-",0,AA74))/(IF(E74="-",0,E74)))</f>
      </c>
      <c r="AC74" s="123" t="n">
        <v>0</v>
      </c>
      <c r="AD74" s="39" t="b">
        <f>=IF((IF(AA74="-",0,AA74))=0,0,(IF((AC74 * 1000)="-",0,(AC74 * 1000)))/(IF(AA74="-",0,AA74)))</f>
      </c>
      <c r="AE74" s="149" t="n">
        <v>0</v>
      </c>
      <c r="AF74" s="111" t="s">
        <v>335</v>
      </c>
      <c r="AG74" s="122" t="n">
        <v>0</v>
      </c>
      <c r="AH74" s="27" t="s">
        <v>337</v>
      </c>
      <c r="AI74" s="122" t="n">
        <v>0</v>
      </c>
      <c r="AJ74" s="40" t="b">
        <f>=IF((IF(AG74="-",0,AG74))=0,0,(IF(AI74="-",0,AI74))/(IF(AG74="-",0,AG74)))</f>
      </c>
    </row>
    <row r="75" ht="26" customHeight="true" s="62" customFormat="true">
      <c r="A75" s="22" t="e"/>
      <c r="B75" s="150" t="s">
        <v>338</v>
      </c>
      <c r="C75" s="111" t="s">
        <v>339</v>
      </c>
      <c r="D75" s="122" t="n">
        <v>0</v>
      </c>
      <c r="E75" s="122" t="n">
        <v>0</v>
      </c>
      <c r="F75" s="112" t="b">
        <f>=IF(G75="-",0,G75) + IF(H75="-",0,H75) + IF(L75="-",0,L75) + IF(M75="-",0,M75) + IF(N75="-",0,N75) + IF(O75="-",0,O75) + IF(Q75="-",0,Q75) + IF(S75="-",0,S75) + IF(T75="-",0,T75) + IF(U75="-",0,U75) + IF(V75="-",0,V75) </f>
      </c>
      <c r="G75" s="123" t="n">
        <v>0</v>
      </c>
      <c r="H75" s="123" t="n">
        <v>0</v>
      </c>
      <c r="I75" s="123" t="n">
        <v>0</v>
      </c>
      <c r="J75" s="123" t="n">
        <v>0</v>
      </c>
      <c r="K75" s="123" t="n">
        <v>0</v>
      </c>
      <c r="L75" s="123" t="n">
        <v>0</v>
      </c>
      <c r="M75" s="123" t="n">
        <v>0</v>
      </c>
      <c r="N75" s="123" t="n">
        <v>0</v>
      </c>
      <c r="O75" s="123" t="n">
        <v>0</v>
      </c>
      <c r="P75" s="123" t="n">
        <v>0</v>
      </c>
      <c r="Q75" s="123" t="n">
        <v>0</v>
      </c>
      <c r="R75" s="123" t="n">
        <v>0</v>
      </c>
      <c r="S75" s="123" t="n">
        <v>0</v>
      </c>
      <c r="T75" s="123" t="n">
        <v>0</v>
      </c>
      <c r="U75" s="123" t="n">
        <v>0</v>
      </c>
      <c r="V75" s="123" t="n">
        <v>0</v>
      </c>
      <c r="W75" s="123" t="n">
        <v>0</v>
      </c>
      <c r="X75" s="151" t="n">
        <v>0</v>
      </c>
      <c r="Y75" s="110" t="s">
        <v>340</v>
      </c>
      <c r="Z75" s="111" t="s">
        <v>341</v>
      </c>
      <c r="AA75" s="122" t="n">
        <v>0</v>
      </c>
      <c r="AB75" s="39" t="b">
        <f>=IF((IF(E75="-",0,E75))=0,0,(IF(AA75="-",0,AA75))/(IF(E75="-",0,E75)))*100</f>
      </c>
      <c r="AC75" s="123" t="n">
        <v>0</v>
      </c>
      <c r="AD75" s="39" t="b">
        <f>=IF((IF(AA75="-",0,AA75))=0,0,(IF((AC75 * 1000)="-",0,(AC75 * 1000)))/(IF(AA75="-",0,AA75)))</f>
      </c>
      <c r="AE75" s="149" t="n">
        <v>0</v>
      </c>
      <c r="AF75" s="111" t="s">
        <v>339</v>
      </c>
      <c r="AG75" s="122" t="n">
        <v>0</v>
      </c>
      <c r="AH75" s="27" t="s">
        <v>341</v>
      </c>
      <c r="AI75" s="122" t="n">
        <v>0</v>
      </c>
      <c r="AJ75" s="40" t="b">
        <f>=IF((IF(AG75="-",0,AG75))=0,0,(IF(AI75="-",0,AI75))/(IF(AG75="-",0,AG75)))*100</f>
      </c>
    </row>
    <row r="76" ht="15" customHeight="true" s="62" customFormat="true">
      <c r="A76" s="22" t="e"/>
      <c r="B76" s="152" t="s">
        <v>342</v>
      </c>
      <c r="C76" s="111" t="s">
        <v>343</v>
      </c>
      <c r="D76" s="70" t="s">
        <v>155</v>
      </c>
      <c r="E76" s="70" t="s">
        <v>155</v>
      </c>
      <c r="F76" s="112" t="b">
        <f>=IF(G76="-",0,G76) + IF(H76="-",0,H76) + IF(L76="-",0,L76) + IF(M76="-",0,M76) + IF(N76="-",0,N76) + IF(O76="-",0,O76) + IF(Q76="-",0,Q76) + IF(S76="-",0,S76) + IF(T76="-",0,T76) + IF(U76="-",0,U76) + IF(V76="-",0,V76) </f>
      </c>
      <c r="G76" s="123" t="n">
        <v>0</v>
      </c>
      <c r="H76" s="123" t="n">
        <v>0</v>
      </c>
      <c r="I76" s="123" t="n">
        <v>0</v>
      </c>
      <c r="J76" s="123" t="n">
        <v>0</v>
      </c>
      <c r="K76" s="123" t="n">
        <v>0</v>
      </c>
      <c r="L76" s="123" t="n">
        <v>0</v>
      </c>
      <c r="M76" s="123" t="n">
        <v>0</v>
      </c>
      <c r="N76" s="123" t="n">
        <v>0</v>
      </c>
      <c r="O76" s="123" t="n">
        <v>0</v>
      </c>
      <c r="P76" s="123" t="n">
        <v>0</v>
      </c>
      <c r="Q76" s="123" t="n">
        <v>0</v>
      </c>
      <c r="R76" s="123" t="n">
        <v>0</v>
      </c>
      <c r="S76" s="123" t="n">
        <v>0</v>
      </c>
      <c r="T76" s="123" t="n">
        <v>0</v>
      </c>
      <c r="U76" s="123" t="n">
        <v>0</v>
      </c>
      <c r="V76" s="123" t="n">
        <v>0</v>
      </c>
      <c r="W76" s="123" t="n">
        <v>0</v>
      </c>
      <c r="X76" s="151" t="n">
        <v>0</v>
      </c>
      <c r="Y76" s="152" t="s">
        <v>344</v>
      </c>
      <c r="Z76" s="111" t="s">
        <v>345</v>
      </c>
      <c r="AA76" s="122" t="n">
        <v>0</v>
      </c>
      <c r="AB76" s="27" t="s">
        <v>155</v>
      </c>
      <c r="AC76" s="123" t="n">
        <v>0</v>
      </c>
      <c r="AD76" s="39" t="b">
        <f>=IF((IF(AA76="-",0,AA76))=0,0,(IF((AC76 * 1000)="-",0,(AC76 * 1000)))/(IF(AA76="-",0,AA76)))</f>
      </c>
      <c r="AE76" s="149" t="n">
        <v>0</v>
      </c>
      <c r="AF76" s="111" t="s">
        <v>343</v>
      </c>
      <c r="AG76" s="70" t="s">
        <v>155</v>
      </c>
      <c r="AH76" s="27" t="s">
        <v>345</v>
      </c>
      <c r="AI76" s="122" t="n">
        <v>0</v>
      </c>
      <c r="AJ76" s="99" t="s">
        <v>155</v>
      </c>
    </row>
    <row r="77" ht="15" customHeight="true" s="62" customFormat="true">
      <c r="A77" s="22" t="e"/>
      <c r="B77" s="152" t="s">
        <v>346</v>
      </c>
      <c r="C77" s="111" t="s">
        <v>347</v>
      </c>
      <c r="D77" s="70" t="s">
        <v>155</v>
      </c>
      <c r="E77" s="70" t="s">
        <v>155</v>
      </c>
      <c r="F77" s="112" t="b">
        <f>=IF(G77="-",0,G77) + IF(H77="-",0,H77) + IF(L77="-",0,L77) + IF(M77="-",0,M77) + IF(N77="-",0,N77) + IF(O77="-",0,O77) + IF(Q77="-",0,Q77) + IF(S77="-",0,S77) + IF(T77="-",0,T77) + IF(U77="-",0,U77) + IF(V77="-",0,V77) </f>
      </c>
      <c r="G77" s="123" t="n">
        <v>0</v>
      </c>
      <c r="H77" s="123" t="n">
        <v>0</v>
      </c>
      <c r="I77" s="123" t="n">
        <v>0</v>
      </c>
      <c r="J77" s="123" t="n">
        <v>0</v>
      </c>
      <c r="K77" s="123" t="n">
        <v>0</v>
      </c>
      <c r="L77" s="123" t="n">
        <v>0</v>
      </c>
      <c r="M77" s="123" t="n">
        <v>0</v>
      </c>
      <c r="N77" s="123" t="n">
        <v>0</v>
      </c>
      <c r="O77" s="123" t="n">
        <v>0</v>
      </c>
      <c r="P77" s="123" t="n">
        <v>0</v>
      </c>
      <c r="Q77" s="123" t="n">
        <v>0</v>
      </c>
      <c r="R77" s="123" t="n">
        <v>0</v>
      </c>
      <c r="S77" s="123" t="n">
        <v>0</v>
      </c>
      <c r="T77" s="123" t="n">
        <v>0</v>
      </c>
      <c r="U77" s="123" t="n">
        <v>0</v>
      </c>
      <c r="V77" s="123" t="n">
        <v>0</v>
      </c>
      <c r="W77" s="123" t="n">
        <v>0</v>
      </c>
      <c r="X77" s="151" t="n">
        <v>0</v>
      </c>
      <c r="Y77" s="152" t="s">
        <v>346</v>
      </c>
      <c r="Z77" s="111" t="s">
        <v>348</v>
      </c>
      <c r="AA77" s="122" t="n">
        <v>0</v>
      </c>
      <c r="AB77" s="27" t="s">
        <v>155</v>
      </c>
      <c r="AC77" s="123" t="n">
        <v>0</v>
      </c>
      <c r="AD77" s="39" t="b">
        <f>=IF((IF(AA77="-",0,AA77))=0,0,(IF((AC77 * 1000)="-",0,(AC77 * 1000)))/(IF(AA77="-",0,AA77)))</f>
      </c>
      <c r="AE77" s="149" t="n">
        <v>0</v>
      </c>
      <c r="AF77" s="111" t="s">
        <v>347</v>
      </c>
      <c r="AG77" s="70" t="s">
        <v>155</v>
      </c>
      <c r="AH77" s="27" t="s">
        <v>348</v>
      </c>
      <c r="AI77" s="122" t="n">
        <v>0</v>
      </c>
      <c r="AJ77" s="99" t="s">
        <v>155</v>
      </c>
    </row>
    <row r="78" ht="15" customHeight="true" s="62" customFormat="true">
      <c r="A78" s="22" t="e"/>
      <c r="B78" s="121" t="s">
        <v>349</v>
      </c>
      <c r="C78" s="111" t="s">
        <v>350</v>
      </c>
      <c r="D78" s="70" t="s">
        <v>155</v>
      </c>
      <c r="E78" s="70" t="s">
        <v>155</v>
      </c>
      <c r="F78" s="112" t="b">
        <f>=IF(G78="-",0,G78) + IF(H78="-",0,H78) + IF(L78="-",0,L78) + IF(M78="-",0,M78) + IF(N78="-",0,N78) + IF(O78="-",0,O78) + IF(Q78="-",0,Q78) + IF(S78="-",0,S78) + IF(T78="-",0,T78) + IF(U78="-",0,U78) + IF(V78="-",0,V78) </f>
      </c>
      <c r="G78" s="123" t="n">
        <v>0</v>
      </c>
      <c r="H78" s="123" t="n">
        <v>0</v>
      </c>
      <c r="I78" s="123" t="n">
        <v>0</v>
      </c>
      <c r="J78" s="123" t="n">
        <v>0</v>
      </c>
      <c r="K78" s="123" t="n">
        <v>0</v>
      </c>
      <c r="L78" s="123" t="n">
        <v>0</v>
      </c>
      <c r="M78" s="123" t="n">
        <v>0</v>
      </c>
      <c r="N78" s="123" t="n">
        <v>0</v>
      </c>
      <c r="O78" s="123" t="n">
        <v>0</v>
      </c>
      <c r="P78" s="123" t="n">
        <v>0</v>
      </c>
      <c r="Q78" s="123" t="n">
        <v>0</v>
      </c>
      <c r="R78" s="123" t="n">
        <v>0</v>
      </c>
      <c r="S78" s="123" t="n">
        <v>0</v>
      </c>
      <c r="T78" s="123" t="n">
        <v>0</v>
      </c>
      <c r="U78" s="123" t="n">
        <v>0</v>
      </c>
      <c r="V78" s="123" t="n">
        <v>0</v>
      </c>
      <c r="W78" s="123" t="n">
        <v>0</v>
      </c>
      <c r="X78" s="151" t="n">
        <v>0</v>
      </c>
      <c r="Y78" s="121" t="s">
        <v>351</v>
      </c>
      <c r="Z78" s="111" t="s">
        <v>352</v>
      </c>
      <c r="AA78" s="122" t="n">
        <v>0</v>
      </c>
      <c r="AB78" s="27" t="s">
        <v>155</v>
      </c>
      <c r="AC78" s="123" t="n">
        <v>0</v>
      </c>
      <c r="AD78" s="39" t="b">
        <f>=IF((IF(AA78="-",0,AA78))=0,0,(IF((AC78 * 1000)="-",0,(AC78 * 1000)))/(IF(AA78="-",0,AA78)))</f>
      </c>
      <c r="AE78" s="149" t="n">
        <v>0</v>
      </c>
      <c r="AF78" s="111" t="s">
        <v>350</v>
      </c>
      <c r="AG78" s="70" t="s">
        <v>155</v>
      </c>
      <c r="AH78" s="27" t="s">
        <v>352</v>
      </c>
      <c r="AI78" s="122" t="n">
        <v>0</v>
      </c>
      <c r="AJ78" s="99" t="s">
        <v>155</v>
      </c>
    </row>
    <row r="79" ht="15" customHeight="true" s="62" customFormat="true">
      <c r="A79" s="22" t="e"/>
      <c r="B79" s="150" t="s">
        <v>353</v>
      </c>
      <c r="C79" s="111" t="s">
        <v>354</v>
      </c>
      <c r="D79" s="122" t="n">
        <v>0</v>
      </c>
      <c r="E79" s="122" t="n">
        <v>0</v>
      </c>
      <c r="F79" s="112" t="b">
        <f>=IF(G79="-",0,G79) + IF(H79="-",0,H79) + IF(L79="-",0,L79) + IF(M79="-",0,M79) + IF(N79="-",0,N79) + IF(O79="-",0,O79) + IF(Q79="-",0,Q79) + IF(S79="-",0,S79) + IF(T79="-",0,T79) + IF(U79="-",0,U79) + IF(V79="-",0,V79) </f>
      </c>
      <c r="G79" s="123" t="n">
        <v>0</v>
      </c>
      <c r="H79" s="123" t="n">
        <v>0</v>
      </c>
      <c r="I79" s="123" t="n">
        <v>0</v>
      </c>
      <c r="J79" s="123" t="n">
        <v>0</v>
      </c>
      <c r="K79" s="123" t="n">
        <v>0</v>
      </c>
      <c r="L79" s="123" t="n">
        <v>0</v>
      </c>
      <c r="M79" s="123" t="n">
        <v>0</v>
      </c>
      <c r="N79" s="123" t="n">
        <v>0</v>
      </c>
      <c r="O79" s="123" t="n">
        <v>0</v>
      </c>
      <c r="P79" s="123" t="n">
        <v>0</v>
      </c>
      <c r="Q79" s="123" t="n">
        <v>0</v>
      </c>
      <c r="R79" s="123" t="n">
        <v>0</v>
      </c>
      <c r="S79" s="123" t="n">
        <v>0</v>
      </c>
      <c r="T79" s="123" t="n">
        <v>0</v>
      </c>
      <c r="U79" s="123" t="n">
        <v>0</v>
      </c>
      <c r="V79" s="123" t="n">
        <v>0</v>
      </c>
      <c r="W79" s="123" t="n">
        <v>0</v>
      </c>
      <c r="X79" s="151" t="n">
        <v>0</v>
      </c>
      <c r="Y79" s="110" t="s">
        <v>355</v>
      </c>
      <c r="Z79" s="111" t="s">
        <v>356</v>
      </c>
      <c r="AA79" s="122" t="n">
        <v>0</v>
      </c>
      <c r="AB79" s="39" t="b">
        <f>=IF((IF(E79="-",0,E79))=0,0,(IF(AA79="-",0,AA79))/(IF(E79="-",0,E79)))</f>
      </c>
      <c r="AC79" s="123" t="n">
        <v>0</v>
      </c>
      <c r="AD79" s="39" t="b">
        <f>=IF((IF(AA79="-",0,AA79))=0,0,(IF((AC79 * 1000)="-",0,(AC79 * 1000)))/(IF(AA79="-",0,AA79)))</f>
      </c>
      <c r="AE79" s="149" t="n">
        <v>0</v>
      </c>
      <c r="AF79" s="111" t="s">
        <v>354</v>
      </c>
      <c r="AG79" s="122" t="n">
        <v>0</v>
      </c>
      <c r="AH79" s="27" t="s">
        <v>356</v>
      </c>
      <c r="AI79" s="122" t="n">
        <v>0</v>
      </c>
      <c r="AJ79" s="40" t="b">
        <f>=IF((IF(AG79="-",0,AG79))=0,0,(IF(AI79="-",0,AI79))/(IF(AG79="-",0,AG79)))</f>
      </c>
    </row>
    <row r="80" ht="26" customHeight="true" s="62" customFormat="true">
      <c r="A80" s="22" t="e"/>
      <c r="B80" s="152" t="s">
        <v>357</v>
      </c>
      <c r="C80" s="111" t="s">
        <v>358</v>
      </c>
      <c r="D80" s="122" t="n">
        <v>0</v>
      </c>
      <c r="E80" s="122" t="n">
        <v>0</v>
      </c>
      <c r="F80" s="112" t="b">
        <f>=IF(G80="-",0,G80) + IF(H80="-",0,H80) + IF(L80="-",0,L80) + IF(M80="-",0,M80) + IF(N80="-",0,N80) + IF(O80="-",0,O80) + IF(Q80="-",0,Q80) + IF(S80="-",0,S80) + IF(T80="-",0,T80) + IF(U80="-",0,U80) + IF(V80="-",0,V80) </f>
      </c>
      <c r="G80" s="123" t="n">
        <v>0</v>
      </c>
      <c r="H80" s="123" t="n">
        <v>0</v>
      </c>
      <c r="I80" s="123" t="n">
        <v>0</v>
      </c>
      <c r="J80" s="123" t="n">
        <v>0</v>
      </c>
      <c r="K80" s="123" t="n">
        <v>0</v>
      </c>
      <c r="L80" s="123" t="n">
        <v>0</v>
      </c>
      <c r="M80" s="123" t="n">
        <v>0</v>
      </c>
      <c r="N80" s="123" t="n">
        <v>0</v>
      </c>
      <c r="O80" s="123" t="n">
        <v>0</v>
      </c>
      <c r="P80" s="123" t="n">
        <v>0</v>
      </c>
      <c r="Q80" s="123" t="n">
        <v>0</v>
      </c>
      <c r="R80" s="123" t="n">
        <v>0</v>
      </c>
      <c r="S80" s="123" t="n">
        <v>0</v>
      </c>
      <c r="T80" s="123" t="n">
        <v>0</v>
      </c>
      <c r="U80" s="123" t="n">
        <v>0</v>
      </c>
      <c r="V80" s="123" t="n">
        <v>0</v>
      </c>
      <c r="W80" s="123" t="n">
        <v>0</v>
      </c>
      <c r="X80" s="151" t="n">
        <v>0</v>
      </c>
      <c r="Y80" s="121" t="s">
        <v>359</v>
      </c>
      <c r="Z80" s="111" t="s">
        <v>360</v>
      </c>
      <c r="AA80" s="122" t="n">
        <v>0</v>
      </c>
      <c r="AB80" s="39" t="b">
        <f>=IF((IF(E80="-",0,E80))=0,0,(IF(AA80="-",0,AA80))/(IF(E80="-",0,E80)))</f>
      </c>
      <c r="AC80" s="123" t="n">
        <v>0</v>
      </c>
      <c r="AD80" s="39" t="b">
        <f>=IF((IF(AA80="-",0,AA80))=0,0,(IF((AC80 * 1000)="-",0,(AC80 * 1000)))/(IF(AA80="-",0,AA80)))</f>
      </c>
      <c r="AE80" s="149" t="n">
        <v>0</v>
      </c>
      <c r="AF80" s="111" t="s">
        <v>358</v>
      </c>
      <c r="AG80" s="122" t="n">
        <v>0</v>
      </c>
      <c r="AH80" s="27" t="s">
        <v>360</v>
      </c>
      <c r="AI80" s="122" t="n">
        <v>0</v>
      </c>
      <c r="AJ80" s="40" t="b">
        <f>=IF((IF(AG80="-",0,AG80))=0,0,(IF(AI80="-",0,AI80))/(IF(AG80="-",0,AG80)))</f>
      </c>
    </row>
    <row r="81" ht="15" customHeight="true" s="62" customFormat="true">
      <c r="A81" s="22" t="e"/>
      <c r="B81" s="152" t="s">
        <v>361</v>
      </c>
      <c r="C81" s="111" t="s">
        <v>362</v>
      </c>
      <c r="D81" s="122" t="n">
        <v>0</v>
      </c>
      <c r="E81" s="122" t="n">
        <v>0</v>
      </c>
      <c r="F81" s="112" t="b">
        <f>=IF(G81="-",0,G81) + IF(H81="-",0,H81) + IF(L81="-",0,L81) + IF(M81="-",0,M81) + IF(N81="-",0,N81) + IF(O81="-",0,O81) + IF(Q81="-",0,Q81) + IF(S81="-",0,S81) + IF(T81="-",0,T81) + IF(U81="-",0,U81) + IF(V81="-",0,V81) </f>
      </c>
      <c r="G81" s="123" t="n">
        <v>0</v>
      </c>
      <c r="H81" s="123" t="n">
        <v>0</v>
      </c>
      <c r="I81" s="123" t="n">
        <v>0</v>
      </c>
      <c r="J81" s="123" t="n">
        <v>0</v>
      </c>
      <c r="K81" s="123" t="n">
        <v>0</v>
      </c>
      <c r="L81" s="123" t="n">
        <v>0</v>
      </c>
      <c r="M81" s="123" t="n">
        <v>0</v>
      </c>
      <c r="N81" s="123" t="n">
        <v>0</v>
      </c>
      <c r="O81" s="123" t="n">
        <v>0</v>
      </c>
      <c r="P81" s="123" t="n">
        <v>0</v>
      </c>
      <c r="Q81" s="123" t="n">
        <v>0</v>
      </c>
      <c r="R81" s="123" t="n">
        <v>0</v>
      </c>
      <c r="S81" s="123" t="n">
        <v>0</v>
      </c>
      <c r="T81" s="123" t="n">
        <v>0</v>
      </c>
      <c r="U81" s="123" t="n">
        <v>0</v>
      </c>
      <c r="V81" s="123" t="n">
        <v>0</v>
      </c>
      <c r="W81" s="123" t="n">
        <v>0</v>
      </c>
      <c r="X81" s="151" t="n">
        <v>0</v>
      </c>
      <c r="Y81" s="121" t="s">
        <v>363</v>
      </c>
      <c r="Z81" s="111" t="s">
        <v>364</v>
      </c>
      <c r="AA81" s="122" t="n">
        <v>0</v>
      </c>
      <c r="AB81" s="39" t="b">
        <f>=IF((IF(E81="-",0,E81))=0,0,(IF(AA81="-",0,AA81))/(IF(E81="-",0,E81)))</f>
      </c>
      <c r="AC81" s="123" t="n">
        <v>0</v>
      </c>
      <c r="AD81" s="39" t="b">
        <f>=IF((IF(AA81="-",0,AA81))=0,0,(IF((AC81 * 1000)="-",0,(AC81 * 1000)))/(IF(AA81="-",0,AA81)))</f>
      </c>
      <c r="AE81" s="149" t="n">
        <v>0</v>
      </c>
      <c r="AF81" s="111" t="s">
        <v>362</v>
      </c>
      <c r="AG81" s="122" t="n">
        <v>0</v>
      </c>
      <c r="AH81" s="27" t="s">
        <v>364</v>
      </c>
      <c r="AI81" s="122" t="n">
        <v>0</v>
      </c>
      <c r="AJ81" s="40" t="b">
        <f>=IF((IF(AG81="-",0,AG81))=0,0,(IF(AI81="-",0,AI81))/(IF(AG81="-",0,AG81)))</f>
      </c>
    </row>
    <row r="82" ht="15" customHeight="true" s="62" customFormat="true">
      <c r="A82" s="22" t="e"/>
      <c r="B82" s="152" t="s">
        <v>365</v>
      </c>
      <c r="C82" s="111" t="s">
        <v>366</v>
      </c>
      <c r="D82" s="122" t="n">
        <v>0</v>
      </c>
      <c r="E82" s="122" t="n">
        <v>0</v>
      </c>
      <c r="F82" s="112" t="b">
        <f>=IF(G82="-",0,G82) + IF(H82="-",0,H82) + IF(L82="-",0,L82) + IF(M82="-",0,M82) + IF(N82="-",0,N82) + IF(O82="-",0,O82) + IF(Q82="-",0,Q82) + IF(S82="-",0,S82) + IF(T82="-",0,T82) + IF(U82="-",0,U82) + IF(V82="-",0,V82) </f>
      </c>
      <c r="G82" s="123" t="n">
        <v>0</v>
      </c>
      <c r="H82" s="123" t="n">
        <v>0</v>
      </c>
      <c r="I82" s="123" t="n">
        <v>0</v>
      </c>
      <c r="J82" s="123" t="n">
        <v>0</v>
      </c>
      <c r="K82" s="123" t="n">
        <v>0</v>
      </c>
      <c r="L82" s="123" t="n">
        <v>0</v>
      </c>
      <c r="M82" s="123" t="n">
        <v>0</v>
      </c>
      <c r="N82" s="123" t="n">
        <v>0</v>
      </c>
      <c r="O82" s="123" t="n">
        <v>0</v>
      </c>
      <c r="P82" s="123" t="n">
        <v>0</v>
      </c>
      <c r="Q82" s="123" t="n">
        <v>0</v>
      </c>
      <c r="R82" s="123" t="n">
        <v>0</v>
      </c>
      <c r="S82" s="123" t="n">
        <v>0</v>
      </c>
      <c r="T82" s="123" t="n">
        <v>0</v>
      </c>
      <c r="U82" s="123" t="n">
        <v>0</v>
      </c>
      <c r="V82" s="123" t="n">
        <v>0</v>
      </c>
      <c r="W82" s="123" t="n">
        <v>0</v>
      </c>
      <c r="X82" s="151" t="n">
        <v>0</v>
      </c>
      <c r="Y82" s="121" t="s">
        <v>367</v>
      </c>
      <c r="Z82" s="111" t="s">
        <v>368</v>
      </c>
      <c r="AA82" s="122" t="n">
        <v>0</v>
      </c>
      <c r="AB82" s="39" t="b">
        <f>=IF((IF(E82="-",0,E82))=0,0,(IF(AA82="-",0,AA82))/(IF(E82="-",0,E82)))</f>
      </c>
      <c r="AC82" s="123" t="n">
        <v>0</v>
      </c>
      <c r="AD82" s="39" t="b">
        <f>=IF((IF(AA82="-",0,AA82))=0,0,(IF((AC82 * 1000)="-",0,(AC82 * 1000)))/(IF(AA82="-",0,AA82)))</f>
      </c>
      <c r="AE82" s="149" t="n">
        <v>0</v>
      </c>
      <c r="AF82" s="111" t="s">
        <v>366</v>
      </c>
      <c r="AG82" s="122" t="n">
        <v>0</v>
      </c>
      <c r="AH82" s="27" t="s">
        <v>368</v>
      </c>
      <c r="AI82" s="122" t="n">
        <v>0</v>
      </c>
      <c r="AJ82" s="40" t="b">
        <f>=IF((IF(AG82="-",0,AG82))=0,0,(IF(AI82="-",0,AI82))/(IF(AG82="-",0,AG82)))</f>
      </c>
    </row>
    <row r="83" ht="15" customHeight="true" s="62" customFormat="true">
      <c r="A83" s="22" t="e"/>
      <c r="B83" s="152" t="s">
        <v>369</v>
      </c>
      <c r="C83" s="111" t="s">
        <v>370</v>
      </c>
      <c r="D83" s="122" t="n">
        <v>0</v>
      </c>
      <c r="E83" s="122" t="n">
        <v>0</v>
      </c>
      <c r="F83" s="112" t="b">
        <f>=IF(G83="-",0,G83) + IF(H83="-",0,H83) + IF(L83="-",0,L83) + IF(M83="-",0,M83) + IF(N83="-",0,N83) + IF(O83="-",0,O83) + IF(Q83="-",0,Q83) + IF(S83="-",0,S83) + IF(T83="-",0,T83) + IF(U83="-",0,U83) + IF(V83="-",0,V83) </f>
      </c>
      <c r="G83" s="123" t="n">
        <v>0</v>
      </c>
      <c r="H83" s="123" t="n">
        <v>0</v>
      </c>
      <c r="I83" s="123" t="n">
        <v>0</v>
      </c>
      <c r="J83" s="123" t="n">
        <v>0</v>
      </c>
      <c r="K83" s="123" t="n">
        <v>0</v>
      </c>
      <c r="L83" s="123" t="n">
        <v>0</v>
      </c>
      <c r="M83" s="123" t="n">
        <v>0</v>
      </c>
      <c r="N83" s="123" t="n">
        <v>0</v>
      </c>
      <c r="O83" s="123" t="n">
        <v>0</v>
      </c>
      <c r="P83" s="123" t="n">
        <v>0</v>
      </c>
      <c r="Q83" s="123" t="n">
        <v>0</v>
      </c>
      <c r="R83" s="123" t="n">
        <v>0</v>
      </c>
      <c r="S83" s="123" t="n">
        <v>0</v>
      </c>
      <c r="T83" s="123" t="n">
        <v>0</v>
      </c>
      <c r="U83" s="123" t="n">
        <v>0</v>
      </c>
      <c r="V83" s="123" t="n">
        <v>0</v>
      </c>
      <c r="W83" s="123" t="n">
        <v>0</v>
      </c>
      <c r="X83" s="151" t="n">
        <v>0</v>
      </c>
      <c r="Y83" s="121" t="s">
        <v>371</v>
      </c>
      <c r="Z83" s="111" t="s">
        <v>372</v>
      </c>
      <c r="AA83" s="122" t="n">
        <v>0</v>
      </c>
      <c r="AB83" s="39" t="b">
        <f>=IF((IF(E83="-",0,E83))=0,0,(IF(AA83="-",0,AA83))/(IF(E83="-",0,E83)))</f>
      </c>
      <c r="AC83" s="123" t="n">
        <v>0</v>
      </c>
      <c r="AD83" s="39" t="b">
        <f>=IF((IF(AA83="-",0,AA83))=0,0,(IF((AC83 * 1000)="-",0,(AC83 * 1000)))/(IF(AA83="-",0,AA83)))</f>
      </c>
      <c r="AE83" s="149" t="n">
        <v>0</v>
      </c>
      <c r="AF83" s="111" t="s">
        <v>370</v>
      </c>
      <c r="AG83" s="122" t="n">
        <v>0</v>
      </c>
      <c r="AH83" s="27" t="s">
        <v>372</v>
      </c>
      <c r="AI83" s="122" t="n">
        <v>0</v>
      </c>
      <c r="AJ83" s="40" t="b">
        <f>=IF((IF(AG83="-",0,AG83))=0,0,(IF(AI83="-",0,AI83))/(IF(AG83="-",0,AG83)))</f>
      </c>
    </row>
    <row r="84" ht="15" customHeight="true" s="62" customFormat="true">
      <c r="A84" s="22" t="e"/>
      <c r="B84" s="152" t="s">
        <v>373</v>
      </c>
      <c r="C84" s="111" t="s">
        <v>374</v>
      </c>
      <c r="D84" s="122" t="n">
        <v>0</v>
      </c>
      <c r="E84" s="122" t="n">
        <v>0</v>
      </c>
      <c r="F84" s="112" t="b">
        <f>=IF(G84="-",0,G84) + IF(H84="-",0,H84) + IF(L84="-",0,L84) + IF(M84="-",0,M84) + IF(N84="-",0,N84) + IF(O84="-",0,O84) + IF(Q84="-",0,Q84) + IF(S84="-",0,S84) + IF(T84="-",0,T84) + IF(U84="-",0,U84) + IF(V84="-",0,V84) </f>
      </c>
      <c r="G84" s="123" t="n">
        <v>0</v>
      </c>
      <c r="H84" s="123" t="n">
        <v>0</v>
      </c>
      <c r="I84" s="123" t="n">
        <v>0</v>
      </c>
      <c r="J84" s="123" t="n">
        <v>0</v>
      </c>
      <c r="K84" s="123" t="n">
        <v>0</v>
      </c>
      <c r="L84" s="123" t="n">
        <v>0</v>
      </c>
      <c r="M84" s="123" t="n">
        <v>0</v>
      </c>
      <c r="N84" s="123" t="n">
        <v>0</v>
      </c>
      <c r="O84" s="123" t="n">
        <v>0</v>
      </c>
      <c r="P84" s="123" t="n">
        <v>0</v>
      </c>
      <c r="Q84" s="123" t="n">
        <v>0</v>
      </c>
      <c r="R84" s="123" t="n">
        <v>0</v>
      </c>
      <c r="S84" s="123" t="n">
        <v>0</v>
      </c>
      <c r="T84" s="123" t="n">
        <v>0</v>
      </c>
      <c r="U84" s="123" t="n">
        <v>0</v>
      </c>
      <c r="V84" s="123" t="n">
        <v>0</v>
      </c>
      <c r="W84" s="123" t="n">
        <v>0</v>
      </c>
      <c r="X84" s="151" t="n">
        <v>0</v>
      </c>
      <c r="Y84" s="121" t="s">
        <v>375</v>
      </c>
      <c r="Z84" s="111" t="s">
        <v>376</v>
      </c>
      <c r="AA84" s="122" t="n">
        <v>0</v>
      </c>
      <c r="AB84" s="39" t="b">
        <f>=IF((IF(E84="-",0,E84))=0,0,(IF(AA84="-",0,AA84))/(IF(E84="-",0,E84)))</f>
      </c>
      <c r="AC84" s="123" t="n">
        <v>0</v>
      </c>
      <c r="AD84" s="39" t="b">
        <f>=IF((IF(AA84="-",0,AA84))=0,0,(IF((AC84 * 1000)="-",0,(AC84 * 1000)))/(IF(AA84="-",0,AA84)))</f>
      </c>
      <c r="AE84" s="149" t="n">
        <v>0</v>
      </c>
      <c r="AF84" s="111" t="s">
        <v>374</v>
      </c>
      <c r="AG84" s="122" t="n">
        <v>0</v>
      </c>
      <c r="AH84" s="27" t="s">
        <v>376</v>
      </c>
      <c r="AI84" s="122" t="n">
        <v>0</v>
      </c>
      <c r="AJ84" s="40" t="b">
        <f>=IF((IF(AG84="-",0,AG84))=0,0,(IF(AI84="-",0,AI84))/(IF(AG84="-",0,AG84)))</f>
      </c>
    </row>
    <row r="85" ht="15" customHeight="true" s="62" customFormat="true">
      <c r="A85" s="22" t="e"/>
      <c r="B85" s="152" t="s">
        <v>377</v>
      </c>
      <c r="C85" s="111" t="s">
        <v>378</v>
      </c>
      <c r="D85" s="122" t="n">
        <v>0</v>
      </c>
      <c r="E85" s="122" t="n">
        <v>0</v>
      </c>
      <c r="F85" s="112" t="b">
        <f>=IF(G85="-",0,G85) + IF(H85="-",0,H85) + IF(L85="-",0,L85) + IF(M85="-",0,M85) + IF(N85="-",0,N85) + IF(O85="-",0,O85) + IF(Q85="-",0,Q85) + IF(S85="-",0,S85) + IF(T85="-",0,T85) + IF(U85="-",0,U85) + IF(V85="-",0,V85) </f>
      </c>
      <c r="G85" s="123" t="n">
        <v>0</v>
      </c>
      <c r="H85" s="123" t="n">
        <v>0</v>
      </c>
      <c r="I85" s="123" t="n">
        <v>0</v>
      </c>
      <c r="J85" s="123" t="n">
        <v>0</v>
      </c>
      <c r="K85" s="123" t="n">
        <v>0</v>
      </c>
      <c r="L85" s="123" t="n">
        <v>0</v>
      </c>
      <c r="M85" s="123" t="n">
        <v>0</v>
      </c>
      <c r="N85" s="123" t="n">
        <v>0</v>
      </c>
      <c r="O85" s="123" t="n">
        <v>0</v>
      </c>
      <c r="P85" s="123" t="n">
        <v>0</v>
      </c>
      <c r="Q85" s="123" t="n">
        <v>0</v>
      </c>
      <c r="R85" s="123" t="n">
        <v>0</v>
      </c>
      <c r="S85" s="123" t="n">
        <v>0</v>
      </c>
      <c r="T85" s="123" t="n">
        <v>0</v>
      </c>
      <c r="U85" s="123" t="n">
        <v>0</v>
      </c>
      <c r="V85" s="123" t="n">
        <v>0</v>
      </c>
      <c r="W85" s="123" t="n">
        <v>0</v>
      </c>
      <c r="X85" s="151" t="n">
        <v>0</v>
      </c>
      <c r="Y85" s="121" t="s">
        <v>379</v>
      </c>
      <c r="Z85" s="111" t="s">
        <v>380</v>
      </c>
      <c r="AA85" s="122" t="n">
        <v>0</v>
      </c>
      <c r="AB85" s="39" t="b">
        <f>=IF((IF(E85="-",0,E85))=0,0,(IF(AA85="-",0,AA85))/(IF(E85="-",0,E85)))</f>
      </c>
      <c r="AC85" s="123" t="n">
        <v>0</v>
      </c>
      <c r="AD85" s="39" t="b">
        <f>=IF((IF(AA85="-",0,AA85))=0,0,(IF((AC85 * 1000)="-",0,(AC85 * 1000)))/(IF(AA85="-",0,AA85)))</f>
      </c>
      <c r="AE85" s="149" t="n">
        <v>0</v>
      </c>
      <c r="AF85" s="111" t="s">
        <v>378</v>
      </c>
      <c r="AG85" s="122" t="n">
        <v>0</v>
      </c>
      <c r="AH85" s="27" t="s">
        <v>380</v>
      </c>
      <c r="AI85" s="122" t="n">
        <v>0</v>
      </c>
      <c r="AJ85" s="40" t="b">
        <f>=IF((IF(AG85="-",0,AG85))=0,0,(IF(AI85="-",0,AI85))/(IF(AG85="-",0,AG85)))</f>
      </c>
    </row>
    <row r="86" ht="15" customHeight="true" s="62" customFormat="true">
      <c r="A86" s="22" t="e"/>
      <c r="B86" s="152" t="s">
        <v>381</v>
      </c>
      <c r="C86" s="111" t="s">
        <v>382</v>
      </c>
      <c r="D86" s="122" t="n">
        <v>0</v>
      </c>
      <c r="E86" s="122" t="n">
        <v>0</v>
      </c>
      <c r="F86" s="112" t="b">
        <f>=IF(G86="-",0,G86) + IF(H86="-",0,H86) + IF(L86="-",0,L86) + IF(M86="-",0,M86) + IF(N86="-",0,N86) + IF(O86="-",0,O86) + IF(Q86="-",0,Q86) + IF(S86="-",0,S86) + IF(T86="-",0,T86) + IF(U86="-",0,U86) + IF(V86="-",0,V86) </f>
      </c>
      <c r="G86" s="123" t="n">
        <v>0</v>
      </c>
      <c r="H86" s="123" t="n">
        <v>0</v>
      </c>
      <c r="I86" s="123" t="n">
        <v>0</v>
      </c>
      <c r="J86" s="123" t="n">
        <v>0</v>
      </c>
      <c r="K86" s="123" t="n">
        <v>0</v>
      </c>
      <c r="L86" s="123" t="n">
        <v>0</v>
      </c>
      <c r="M86" s="123" t="n">
        <v>0</v>
      </c>
      <c r="N86" s="123" t="n">
        <v>0</v>
      </c>
      <c r="O86" s="123" t="n">
        <v>0</v>
      </c>
      <c r="P86" s="123" t="n">
        <v>0</v>
      </c>
      <c r="Q86" s="123" t="n">
        <v>0</v>
      </c>
      <c r="R86" s="123" t="n">
        <v>0</v>
      </c>
      <c r="S86" s="123" t="n">
        <v>0</v>
      </c>
      <c r="T86" s="123" t="n">
        <v>0</v>
      </c>
      <c r="U86" s="123" t="n">
        <v>0</v>
      </c>
      <c r="V86" s="123" t="n">
        <v>0</v>
      </c>
      <c r="W86" s="123" t="n">
        <v>0</v>
      </c>
      <c r="X86" s="151" t="n">
        <v>0</v>
      </c>
      <c r="Y86" s="121" t="s">
        <v>383</v>
      </c>
      <c r="Z86" s="111" t="s">
        <v>384</v>
      </c>
      <c r="AA86" s="122" t="n">
        <v>0</v>
      </c>
      <c r="AB86" s="39" t="b">
        <f>=IF((IF(E86="-",0,E86))=0,0,(IF(AA86="-",0,AA86))/(IF(E86="-",0,E86)))</f>
      </c>
      <c r="AC86" s="123" t="n">
        <v>0</v>
      </c>
      <c r="AD86" s="39" t="b">
        <f>=IF((IF(AA86="-",0,AA86))=0,0,(IF((AC86 * 1000)="-",0,(AC86 * 1000)))/(IF(AA86="-",0,AA86)))</f>
      </c>
      <c r="AE86" s="149" t="n">
        <v>0</v>
      </c>
      <c r="AF86" s="111" t="s">
        <v>382</v>
      </c>
      <c r="AG86" s="122" t="n">
        <v>0</v>
      </c>
      <c r="AH86" s="27" t="s">
        <v>384</v>
      </c>
      <c r="AI86" s="122" t="n">
        <v>0</v>
      </c>
      <c r="AJ86" s="40" t="b">
        <f>=IF((IF(AG86="-",0,AG86))=0,0,(IF(AI86="-",0,AI86))/(IF(AG86="-",0,AG86)))</f>
      </c>
    </row>
    <row r="87" ht="15" customHeight="true" s="62" customFormat="true">
      <c r="A87" s="22" t="e"/>
      <c r="B87" s="152" t="s">
        <v>385</v>
      </c>
      <c r="C87" s="111" t="s">
        <v>386</v>
      </c>
      <c r="D87" s="122" t="n">
        <v>0</v>
      </c>
      <c r="E87" s="122" t="n">
        <v>0</v>
      </c>
      <c r="F87" s="112" t="b">
        <f>=IF(G87="-",0,G87) + IF(H87="-",0,H87) + IF(L87="-",0,L87) + IF(M87="-",0,M87) + IF(N87="-",0,N87) + IF(O87="-",0,O87) + IF(Q87="-",0,Q87) + IF(S87="-",0,S87) + IF(T87="-",0,T87) + IF(U87="-",0,U87) + IF(V87="-",0,V87) </f>
      </c>
      <c r="G87" s="123" t="n">
        <v>0</v>
      </c>
      <c r="H87" s="123" t="n">
        <v>0</v>
      </c>
      <c r="I87" s="123" t="n">
        <v>0</v>
      </c>
      <c r="J87" s="123" t="n">
        <v>0</v>
      </c>
      <c r="K87" s="123" t="n">
        <v>0</v>
      </c>
      <c r="L87" s="123" t="n">
        <v>0</v>
      </c>
      <c r="M87" s="123" t="n">
        <v>0</v>
      </c>
      <c r="N87" s="123" t="n">
        <v>0</v>
      </c>
      <c r="O87" s="123" t="n">
        <v>0</v>
      </c>
      <c r="P87" s="123" t="n">
        <v>0</v>
      </c>
      <c r="Q87" s="123" t="n">
        <v>0</v>
      </c>
      <c r="R87" s="123" t="n">
        <v>0</v>
      </c>
      <c r="S87" s="123" t="n">
        <v>0</v>
      </c>
      <c r="T87" s="123" t="n">
        <v>0</v>
      </c>
      <c r="U87" s="123" t="n">
        <v>0</v>
      </c>
      <c r="V87" s="123" t="n">
        <v>0</v>
      </c>
      <c r="W87" s="123" t="n">
        <v>0</v>
      </c>
      <c r="X87" s="151" t="n">
        <v>0</v>
      </c>
      <c r="Y87" s="121" t="s">
        <v>387</v>
      </c>
      <c r="Z87" s="111" t="s">
        <v>388</v>
      </c>
      <c r="AA87" s="122" t="n">
        <v>0</v>
      </c>
      <c r="AB87" s="39" t="b">
        <f>=IF((IF(E87="-",0,E87))=0,0,(IF(AA87="-",0,AA87))/(IF(E87="-",0,E87)))</f>
      </c>
      <c r="AC87" s="123" t="n">
        <v>0</v>
      </c>
      <c r="AD87" s="39" t="b">
        <f>=IF((IF(AA87="-",0,AA87))=0,0,(IF((AC87 * 1000)="-",0,(AC87 * 1000)))/(IF(AA87="-",0,AA87)))</f>
      </c>
      <c r="AE87" s="149" t="n">
        <v>0</v>
      </c>
      <c r="AF87" s="111" t="s">
        <v>386</v>
      </c>
      <c r="AG87" s="122" t="n">
        <v>0</v>
      </c>
      <c r="AH87" s="27" t="s">
        <v>388</v>
      </c>
      <c r="AI87" s="122" t="n">
        <v>0</v>
      </c>
      <c r="AJ87" s="40" t="b">
        <f>=IF((IF(AG87="-",0,AG87))=0,0,(IF(AI87="-",0,AI87))/(IF(AG87="-",0,AG87)))</f>
      </c>
    </row>
    <row r="88" ht="15" customHeight="true" s="62" customFormat="true">
      <c r="A88" s="22" t="e"/>
      <c r="B88" s="150" t="s">
        <v>389</v>
      </c>
      <c r="C88" s="111" t="s">
        <v>390</v>
      </c>
      <c r="D88" s="122" t="n">
        <v>0</v>
      </c>
      <c r="E88" s="122" t="n">
        <v>0</v>
      </c>
      <c r="F88" s="112" t="b">
        <f>=IF(G88="-",0,G88) + IF(H88="-",0,H88) + IF(L88="-",0,L88) + IF(M88="-",0,M88) + IF(N88="-",0,N88) + IF(O88="-",0,O88) + IF(Q88="-",0,Q88) + IF(S88="-",0,S88) + IF(T88="-",0,T88) + IF(U88="-",0,U88) + IF(V88="-",0,V88) </f>
      </c>
      <c r="G88" s="123" t="n">
        <v>0</v>
      </c>
      <c r="H88" s="123" t="n">
        <v>0</v>
      </c>
      <c r="I88" s="123" t="n">
        <v>0</v>
      </c>
      <c r="J88" s="123" t="n">
        <v>0</v>
      </c>
      <c r="K88" s="123" t="n">
        <v>0</v>
      </c>
      <c r="L88" s="123" t="n">
        <v>0</v>
      </c>
      <c r="M88" s="123" t="n">
        <v>0</v>
      </c>
      <c r="N88" s="123" t="n">
        <v>0</v>
      </c>
      <c r="O88" s="123" t="n">
        <v>0</v>
      </c>
      <c r="P88" s="123" t="n">
        <v>0</v>
      </c>
      <c r="Q88" s="123" t="n">
        <v>0</v>
      </c>
      <c r="R88" s="123" t="n">
        <v>0</v>
      </c>
      <c r="S88" s="123" t="n">
        <v>0</v>
      </c>
      <c r="T88" s="123" t="n">
        <v>0</v>
      </c>
      <c r="U88" s="123" t="n">
        <v>0</v>
      </c>
      <c r="V88" s="123" t="n">
        <v>0</v>
      </c>
      <c r="W88" s="123" t="n">
        <v>0</v>
      </c>
      <c r="X88" s="151" t="n">
        <v>0</v>
      </c>
      <c r="Y88" s="110" t="s">
        <v>391</v>
      </c>
      <c r="Z88" s="111" t="s">
        <v>392</v>
      </c>
      <c r="AA88" s="122" t="n">
        <v>0</v>
      </c>
      <c r="AB88" s="39" t="b">
        <f>=IF((IF(E88="-",0,E88))=0,0,(IF(AA88="-",0,AA88))/(IF(E88="-",0,E88)))</f>
      </c>
      <c r="AC88" s="123" t="n">
        <v>0</v>
      </c>
      <c r="AD88" s="39" t="b">
        <f>=IF((IF(AA88="-",0,AA88))=0,0,(IF((AC88 * 1000)="-",0,(AC88 * 1000)))/(IF(AA88="-",0,AA88)))</f>
      </c>
      <c r="AE88" s="149" t="n">
        <v>0</v>
      </c>
      <c r="AF88" s="111" t="s">
        <v>390</v>
      </c>
      <c r="AG88" s="122" t="n">
        <v>0</v>
      </c>
      <c r="AH88" s="27" t="s">
        <v>392</v>
      </c>
      <c r="AI88" s="122" t="n">
        <v>0</v>
      </c>
      <c r="AJ88" s="40" t="b">
        <f>=IF((IF(AG88="-",0,AG88))=0,0,(IF(AI88="-",0,AI88))/(IF(AG88="-",0,AG88)))</f>
      </c>
    </row>
    <row r="89" ht="15" customHeight="true" s="62" customFormat="true">
      <c r="A89" s="22" t="e"/>
      <c r="B89" s="153" t="s">
        <v>393</v>
      </c>
      <c r="C89" s="111" t="s">
        <v>394</v>
      </c>
      <c r="D89" s="122" t="n">
        <v>0</v>
      </c>
      <c r="E89" s="122" t="n">
        <v>0</v>
      </c>
      <c r="F89" s="112" t="b">
        <f>=IF(G89="-",0,G89) + IF(H89="-",0,H89) + IF(L89="-",0,L89) + IF(M89="-",0,M89) + IF(N89="-",0,N89) + IF(O89="-",0,O89) + IF(Q89="-",0,Q89) + IF(S89="-",0,S89) + IF(T89="-",0,T89) + IF(U89="-",0,U89) + IF(V89="-",0,V89) </f>
      </c>
      <c r="G89" s="123" t="n">
        <v>0</v>
      </c>
      <c r="H89" s="123" t="n">
        <v>0</v>
      </c>
      <c r="I89" s="123" t="n">
        <v>0</v>
      </c>
      <c r="J89" s="123" t="n">
        <v>0</v>
      </c>
      <c r="K89" s="123" t="n">
        <v>0</v>
      </c>
      <c r="L89" s="123" t="n">
        <v>0</v>
      </c>
      <c r="M89" s="123" t="n">
        <v>0</v>
      </c>
      <c r="N89" s="123" t="n">
        <v>0</v>
      </c>
      <c r="O89" s="123" t="n">
        <v>0</v>
      </c>
      <c r="P89" s="123" t="n">
        <v>0</v>
      </c>
      <c r="Q89" s="123" t="n">
        <v>0</v>
      </c>
      <c r="R89" s="123" t="n">
        <v>0</v>
      </c>
      <c r="S89" s="123" t="n">
        <v>0</v>
      </c>
      <c r="T89" s="123" t="n">
        <v>0</v>
      </c>
      <c r="U89" s="123" t="n">
        <v>0</v>
      </c>
      <c r="V89" s="123" t="n">
        <v>0</v>
      </c>
      <c r="W89" s="123" t="n">
        <v>0</v>
      </c>
      <c r="X89" s="151" t="n">
        <v>0</v>
      </c>
      <c r="Y89" s="154" t="s">
        <v>395</v>
      </c>
      <c r="Z89" s="111" t="s">
        <v>396</v>
      </c>
      <c r="AA89" s="122" t="n">
        <v>0</v>
      </c>
      <c r="AB89" s="39" t="b">
        <f>=IF((IF(E89="-",0,E89))=0,0,(IF(AA89="-",0,AA89))/(IF(E89="-",0,E89)))</f>
      </c>
      <c r="AC89" s="123" t="n">
        <v>0</v>
      </c>
      <c r="AD89" s="39" t="b">
        <f>=IF((IF(AA89="-",0,AA89))=0,0,(IF((AC89 * 1000)="-",0,(AC89 * 1000)))/(IF(AA89="-",0,AA89)))</f>
      </c>
      <c r="AE89" s="149" t="n">
        <v>0</v>
      </c>
      <c r="AF89" s="111" t="s">
        <v>394</v>
      </c>
      <c r="AG89" s="122" t="n">
        <v>0</v>
      </c>
      <c r="AH89" s="27" t="s">
        <v>396</v>
      </c>
      <c r="AI89" s="122" t="n">
        <v>0</v>
      </c>
      <c r="AJ89" s="40" t="b">
        <f>=IF((IF(AG89="-",0,AG89))=0,0,(IF(AI89="-",0,AI89))/(IF(AG89="-",0,AG89)))</f>
      </c>
    </row>
    <row r="90" ht="15" customHeight="true" s="62" customFormat="true">
      <c r="A90" s="22" t="e"/>
      <c r="B90" s="150" t="s">
        <v>397</v>
      </c>
      <c r="C90" s="111" t="s">
        <v>398</v>
      </c>
      <c r="D90" s="122" t="n">
        <v>0</v>
      </c>
      <c r="E90" s="122" t="n">
        <v>0</v>
      </c>
      <c r="F90" s="112" t="b">
        <f>=IF(G90="-",0,G90) + IF(H90="-",0,H90) + IF(L90="-",0,L90) + IF(M90="-",0,M90) + IF(N90="-",0,N90) + IF(O90="-",0,O90) + IF(Q90="-",0,Q90) + IF(S90="-",0,S90) + IF(T90="-",0,T90) + IF(U90="-",0,U90) + IF(V90="-",0,V90) </f>
      </c>
      <c r="G90" s="123" t="n">
        <v>0</v>
      </c>
      <c r="H90" s="123" t="n">
        <v>0</v>
      </c>
      <c r="I90" s="123" t="n">
        <v>0</v>
      </c>
      <c r="J90" s="123" t="n">
        <v>0</v>
      </c>
      <c r="K90" s="123" t="n">
        <v>0</v>
      </c>
      <c r="L90" s="123" t="n">
        <v>0</v>
      </c>
      <c r="M90" s="123" t="n">
        <v>0</v>
      </c>
      <c r="N90" s="123" t="n">
        <v>0</v>
      </c>
      <c r="O90" s="123" t="n">
        <v>0</v>
      </c>
      <c r="P90" s="123" t="n">
        <v>0</v>
      </c>
      <c r="Q90" s="123" t="n">
        <v>0</v>
      </c>
      <c r="R90" s="123" t="n">
        <v>0</v>
      </c>
      <c r="S90" s="123" t="n">
        <v>0</v>
      </c>
      <c r="T90" s="123" t="n">
        <v>0</v>
      </c>
      <c r="U90" s="123" t="n">
        <v>0</v>
      </c>
      <c r="V90" s="123" t="n">
        <v>0</v>
      </c>
      <c r="W90" s="123" t="n">
        <v>0</v>
      </c>
      <c r="X90" s="151" t="n">
        <v>0</v>
      </c>
      <c r="Y90" s="110" t="s">
        <v>399</v>
      </c>
      <c r="Z90" s="111" t="s">
        <v>400</v>
      </c>
      <c r="AA90" s="122" t="n">
        <v>0</v>
      </c>
      <c r="AB90" s="39" t="b">
        <f>=IF((IF(E90="-",0,E90))=0,0,(IF(AA90="-",0,AA90))/(IF(E90="-",0,E90)))</f>
      </c>
      <c r="AC90" s="123" t="n">
        <v>0</v>
      </c>
      <c r="AD90" s="39" t="b">
        <f>=IF((IF(AA90="-",0,AA90))=0,0,(IF((AC90 * 1000)="-",0,(AC90 * 1000)))/(IF(AA90="-",0,AA90)))</f>
      </c>
      <c r="AE90" s="149" t="n">
        <v>0</v>
      </c>
      <c r="AF90" s="111" t="s">
        <v>398</v>
      </c>
      <c r="AG90" s="122" t="n">
        <v>0</v>
      </c>
      <c r="AH90" s="27" t="s">
        <v>400</v>
      </c>
      <c r="AI90" s="122" t="n">
        <v>0</v>
      </c>
      <c r="AJ90" s="40" t="b">
        <f>=IF((IF(AG90="-",0,AG90))=0,0,(IF(AI90="-",0,AI90))/(IF(AG90="-",0,AG90)))</f>
      </c>
    </row>
    <row r="91" ht="26" customHeight="true" s="62" customFormat="true">
      <c r="A91" s="22" t="e"/>
      <c r="B91" s="153" t="s">
        <v>401</v>
      </c>
      <c r="C91" s="111" t="s">
        <v>402</v>
      </c>
      <c r="D91" s="122" t="n">
        <v>0</v>
      </c>
      <c r="E91" s="122" t="n">
        <v>0</v>
      </c>
      <c r="F91" s="112" t="b">
        <f>=IF(G91="-",0,G91) + IF(H91="-",0,H91) + IF(L91="-",0,L91) + IF(M91="-",0,M91) + IF(N91="-",0,N91) + IF(O91="-",0,O91) + IF(Q91="-",0,Q91) + IF(S91="-",0,S91) + IF(T91="-",0,T91) + IF(U91="-",0,U91) + IF(V91="-",0,V91) </f>
      </c>
      <c r="G91" s="123" t="n">
        <v>0</v>
      </c>
      <c r="H91" s="123" t="n">
        <v>0</v>
      </c>
      <c r="I91" s="123" t="n">
        <v>0</v>
      </c>
      <c r="J91" s="123" t="n">
        <v>0</v>
      </c>
      <c r="K91" s="123" t="n">
        <v>0</v>
      </c>
      <c r="L91" s="123" t="n">
        <v>0</v>
      </c>
      <c r="M91" s="123" t="n">
        <v>0</v>
      </c>
      <c r="N91" s="123" t="n">
        <v>0</v>
      </c>
      <c r="O91" s="123" t="n">
        <v>0</v>
      </c>
      <c r="P91" s="123" t="n">
        <v>0</v>
      </c>
      <c r="Q91" s="123" t="n">
        <v>0</v>
      </c>
      <c r="R91" s="123" t="n">
        <v>0</v>
      </c>
      <c r="S91" s="123" t="n">
        <v>0</v>
      </c>
      <c r="T91" s="123" t="n">
        <v>0</v>
      </c>
      <c r="U91" s="123" t="n">
        <v>0</v>
      </c>
      <c r="V91" s="123" t="n">
        <v>0</v>
      </c>
      <c r="W91" s="123" t="n">
        <v>0</v>
      </c>
      <c r="X91" s="151" t="n">
        <v>0</v>
      </c>
      <c r="Y91" s="154" t="s">
        <v>403</v>
      </c>
      <c r="Z91" s="111" t="s">
        <v>404</v>
      </c>
      <c r="AA91" s="122" t="n">
        <v>0</v>
      </c>
      <c r="AB91" s="39" t="b">
        <f>=IF((IF(E91="-",0,E91))=0,0,(IF(AA91="-",0,AA91))/(IF(E91="-",0,E91)))</f>
      </c>
      <c r="AC91" s="123" t="n">
        <v>0</v>
      </c>
      <c r="AD91" s="39" t="b">
        <f>=IF((IF(AA91="-",0,AA91))=0,0,(IF((AC91 * 1000)="-",0,(AC91 * 1000)))/(IF(AA91="-",0,AA91)))</f>
      </c>
      <c r="AE91" s="149" t="n">
        <v>0</v>
      </c>
      <c r="AF91" s="111" t="s">
        <v>402</v>
      </c>
      <c r="AG91" s="122" t="n">
        <v>0</v>
      </c>
      <c r="AH91" s="27" t="s">
        <v>404</v>
      </c>
      <c r="AI91" s="122" t="n">
        <v>0</v>
      </c>
      <c r="AJ91" s="40" t="b">
        <f>=IF((IF(AG91="-",0,AG91))=0,0,(IF(AI91="-",0,AI91))/(IF(AG91="-",0,AG91)))</f>
      </c>
    </row>
    <row r="92" ht="15" customHeight="true" s="62" customFormat="true">
      <c r="A92" s="22" t="e"/>
      <c r="B92" s="150" t="s">
        <v>405</v>
      </c>
      <c r="C92" s="111" t="s">
        <v>406</v>
      </c>
      <c r="D92" s="122" t="n">
        <v>0</v>
      </c>
      <c r="E92" s="122" t="n">
        <v>0</v>
      </c>
      <c r="F92" s="112" t="b">
        <f>=IF(G92="-",0,G92) + IF(H92="-",0,H92) + IF(L92="-",0,L92) + IF(M92="-",0,M92) + IF(N92="-",0,N92) + IF(O92="-",0,O92) + IF(Q92="-",0,Q92) + IF(S92="-",0,S92) + IF(T92="-",0,T92) + IF(U92="-",0,U92) + IF(V92="-",0,V92) </f>
      </c>
      <c r="G92" s="123" t="n">
        <v>0</v>
      </c>
      <c r="H92" s="123" t="n">
        <v>0</v>
      </c>
      <c r="I92" s="123" t="n">
        <v>0</v>
      </c>
      <c r="J92" s="123" t="n">
        <v>0</v>
      </c>
      <c r="K92" s="123" t="n">
        <v>0</v>
      </c>
      <c r="L92" s="123" t="n">
        <v>0</v>
      </c>
      <c r="M92" s="123" t="n">
        <v>0</v>
      </c>
      <c r="N92" s="123" t="n">
        <v>0</v>
      </c>
      <c r="O92" s="123" t="n">
        <v>0</v>
      </c>
      <c r="P92" s="123" t="n">
        <v>0</v>
      </c>
      <c r="Q92" s="123" t="n">
        <v>0</v>
      </c>
      <c r="R92" s="123" t="n">
        <v>0</v>
      </c>
      <c r="S92" s="123" t="n">
        <v>0</v>
      </c>
      <c r="T92" s="123" t="n">
        <v>0</v>
      </c>
      <c r="U92" s="123" t="n">
        <v>0</v>
      </c>
      <c r="V92" s="123" t="n">
        <v>0</v>
      </c>
      <c r="W92" s="123" t="n">
        <v>0</v>
      </c>
      <c r="X92" s="151" t="n">
        <v>0</v>
      </c>
      <c r="Y92" s="110" t="s">
        <v>407</v>
      </c>
      <c r="Z92" s="111" t="s">
        <v>408</v>
      </c>
      <c r="AA92" s="122" t="n">
        <v>0</v>
      </c>
      <c r="AB92" s="39" t="b">
        <f>=IF((IF(E92="-",0,E92))=0,0,(IF(AA92="-",0,AA92))/(IF(E92="-",0,E92)))</f>
      </c>
      <c r="AC92" s="123" t="n">
        <v>0</v>
      </c>
      <c r="AD92" s="39" t="b">
        <f>=IF((IF(AA92="-",0,AA92))=0,0,(IF((AC92 * 1000)="-",0,(AC92 * 1000)))/(IF(AA92="-",0,AA92)))</f>
      </c>
      <c r="AE92" s="149" t="n">
        <v>0</v>
      </c>
      <c r="AF92" s="111" t="s">
        <v>406</v>
      </c>
      <c r="AG92" s="122" t="n">
        <v>0</v>
      </c>
      <c r="AH92" s="27" t="s">
        <v>408</v>
      </c>
      <c r="AI92" s="122" t="n">
        <v>0</v>
      </c>
      <c r="AJ92" s="40" t="b">
        <f>=IF((IF(AG92="-",0,AG92))=0,0,(IF(AI92="-",0,AI92))/(IF(AG92="-",0,AG92)))</f>
      </c>
    </row>
    <row r="93" ht="42" customHeight="true" s="62" customFormat="true">
      <c r="A93" s="22" t="e"/>
      <c r="B93" s="150" t="s">
        <v>409</v>
      </c>
      <c r="C93" s="140" t="s">
        <v>410</v>
      </c>
      <c r="D93" s="141" t="n">
        <v>0</v>
      </c>
      <c r="E93" s="141" t="n">
        <v>0</v>
      </c>
      <c r="F93" s="155" t="b">
        <f>=IF(G93="-",0,G93) + IF(H93="-",0,H93) + IF(L93="-",0,L93) + IF(M93="-",0,M93) + IF(N93="-",0,N93) + IF(O93="-",0,O93) + IF(Q93="-",0,Q93) + IF(S93="-",0,S93) + IF(T93="-",0,T93) + IF(U93="-",0,U93) + IF(V93="-",0,V93) </f>
      </c>
      <c r="G93" s="142" t="n">
        <v>0</v>
      </c>
      <c r="H93" s="142" t="n">
        <v>0</v>
      </c>
      <c r="I93" s="142" t="n">
        <v>0</v>
      </c>
      <c r="J93" s="142" t="n">
        <v>0</v>
      </c>
      <c r="K93" s="142" t="n">
        <v>0</v>
      </c>
      <c r="L93" s="142" t="n">
        <v>0</v>
      </c>
      <c r="M93" s="142" t="n">
        <v>0</v>
      </c>
      <c r="N93" s="142" t="n">
        <v>0</v>
      </c>
      <c r="O93" s="142" t="n">
        <v>0</v>
      </c>
      <c r="P93" s="142" t="n">
        <v>0</v>
      </c>
      <c r="Q93" s="142" t="n">
        <v>0</v>
      </c>
      <c r="R93" s="142" t="n">
        <v>0</v>
      </c>
      <c r="S93" s="142" t="n">
        <v>0</v>
      </c>
      <c r="T93" s="142" t="n">
        <v>0</v>
      </c>
      <c r="U93" s="142" t="n">
        <v>0</v>
      </c>
      <c r="V93" s="142" t="n">
        <v>0</v>
      </c>
      <c r="W93" s="142" t="n">
        <v>0</v>
      </c>
      <c r="X93" s="156" t="n">
        <v>0</v>
      </c>
      <c r="Y93" s="157" t="s">
        <v>411</v>
      </c>
      <c r="Z93" s="140" t="s">
        <v>412</v>
      </c>
      <c r="AA93" s="141" t="n">
        <v>0</v>
      </c>
      <c r="AB93" s="51" t="b">
        <f>=IF((IF(E93="-",0,E93))=0,0,(IF(AA93="-",0,AA93))/(IF(E93="-",0,E93)))</f>
      </c>
      <c r="AC93" s="142" t="n">
        <v>0</v>
      </c>
      <c r="AD93" s="51" t="b">
        <f>=IF((IF(AA93="-",0,AA93))=0,0,(IF((AC93 * 1000)="-",0,(AC93 * 1000)))/(IF(AA93="-",0,AA93)))</f>
      </c>
      <c r="AE93" s="158" t="n">
        <v>0</v>
      </c>
      <c r="AF93" s="140" t="s">
        <v>410</v>
      </c>
      <c r="AG93" s="141" t="n">
        <v>0</v>
      </c>
      <c r="AH93" s="143" t="s">
        <v>412</v>
      </c>
      <c r="AI93" s="141" t="n">
        <v>0</v>
      </c>
      <c r="AJ93" s="144" t="b">
        <f>=IF((IF(AG93="-",0,AG93))=0,0,(IF(AI93="-",0,AI93))/(IF(AG93="-",0,AG93)))</f>
      </c>
    </row>
    <row r="94" ht="12" customHeight="true" s="59" customFormat="true">
      <c r="X94" s="60" t="s">
        <v>413</v>
      </c>
      <c r="AK94" s="60" t="s">
        <v>414</v>
      </c>
    </row>
    <row r="95" ht="14" customHeight="true" s="62" customFormat="true">
      <c r="A95" s="22" t="e"/>
      <c r="B95" s="63" t="s">
        <v>19</v>
      </c>
      <c r="C95" s="66" t="s">
        <v>20</v>
      </c>
      <c r="D95" s="63" t="s">
        <v>87</v>
      </c>
      <c r="E95" s="63" t="e"/>
      <c r="F95" s="27" t="s">
        <v>88</v>
      </c>
      <c r="G95" s="27" t="e"/>
      <c r="H95" s="27" t="e"/>
      <c r="I95" s="27" t="e"/>
      <c r="J95" s="27" t="e"/>
      <c r="K95" s="27" t="e"/>
      <c r="L95" s="27" t="e"/>
      <c r="M95" s="27" t="e"/>
      <c r="N95" s="27" t="e"/>
      <c r="O95" s="27" t="e"/>
      <c r="P95" s="27" t="e"/>
      <c r="Q95" s="27" t="e"/>
      <c r="R95" s="27" t="e"/>
      <c r="S95" s="27" t="e"/>
      <c r="T95" s="27" t="e"/>
      <c r="U95" s="27" t="e"/>
      <c r="V95" s="27" t="e"/>
      <c r="W95" s="27" t="e"/>
      <c r="X95" s="27" t="e"/>
      <c r="Y95" s="27" t="s">
        <v>19</v>
      </c>
      <c r="Z95" s="25" t="s">
        <v>20</v>
      </c>
      <c r="AA95" s="27" t="s">
        <v>89</v>
      </c>
      <c r="AB95" s="27" t="e"/>
      <c r="AC95" s="27" t="s">
        <v>90</v>
      </c>
      <c r="AD95" s="27" t="e"/>
      <c r="AE95" s="25" t="s">
        <v>91</v>
      </c>
      <c r="AF95" s="25" t="s">
        <v>92</v>
      </c>
      <c r="AG95" s="25" t="e"/>
      <c r="AH95" s="25" t="e"/>
      <c r="AI95" s="25" t="e"/>
      <c r="AJ95" s="25" t="e"/>
    </row>
    <row r="96" ht="14" customHeight="true" s="62" customFormat="true">
      <c r="A96" s="22" t="e"/>
      <c r="B96" s="66" t="s">
        <v>93</v>
      </c>
      <c r="C96" s="64" t="e"/>
      <c r="D96" s="66" t="s">
        <v>94</v>
      </c>
      <c r="E96" s="66" t="s">
        <v>95</v>
      </c>
      <c r="F96" s="25" t="s">
        <v>96</v>
      </c>
      <c r="G96" s="70" t="s">
        <v>97</v>
      </c>
      <c r="H96" s="70" t="e"/>
      <c r="I96" s="70" t="e"/>
      <c r="J96" s="70" t="e"/>
      <c r="K96" s="70" t="e"/>
      <c r="L96" s="70" t="e"/>
      <c r="M96" s="70" t="e"/>
      <c r="N96" s="70" t="e"/>
      <c r="O96" s="70" t="e"/>
      <c r="P96" s="70" t="e"/>
      <c r="Q96" s="70" t="e"/>
      <c r="R96" s="70" t="e"/>
      <c r="S96" s="70" t="e"/>
      <c r="T96" s="70" t="e"/>
      <c r="U96" s="70" t="e"/>
      <c r="V96" s="70" t="e"/>
      <c r="W96" s="70" t="e"/>
      <c r="X96" s="70" t="e"/>
      <c r="Y96" s="25" t="s">
        <v>98</v>
      </c>
      <c r="Z96" s="68" t="e"/>
      <c r="AA96" s="25" t="s">
        <v>99</v>
      </c>
      <c r="AB96" s="25" t="s">
        <v>100</v>
      </c>
      <c r="AC96" s="25" t="s">
        <v>101</v>
      </c>
      <c r="AD96" s="25" t="s">
        <v>102</v>
      </c>
      <c r="AE96" s="68" t="e"/>
      <c r="AF96" s="23" t="e"/>
      <c r="AG96" s="69" t="e"/>
      <c r="AH96" s="69" t="e"/>
      <c r="AI96" s="69" t="e"/>
      <c r="AJ96" s="24" t="e"/>
    </row>
    <row r="97" ht="14" customHeight="true" s="62" customFormat="true">
      <c r="B97" s="64" t="e"/>
      <c r="C97" s="64" t="e"/>
      <c r="D97" s="64" t="e"/>
      <c r="E97" s="64" t="e"/>
      <c r="F97" s="68" t="e"/>
      <c r="G97" s="25" t="s">
        <v>103</v>
      </c>
      <c r="H97" s="27" t="s">
        <v>104</v>
      </c>
      <c r="I97" s="27" t="e"/>
      <c r="J97" s="27" t="e"/>
      <c r="K97" s="27" t="e"/>
      <c r="L97" s="27" t="e"/>
      <c r="M97" s="27" t="e"/>
      <c r="N97" s="27" t="e"/>
      <c r="O97" s="27" t="e"/>
      <c r="P97" s="27" t="e"/>
      <c r="Q97" s="27" t="e"/>
      <c r="R97" s="27" t="e"/>
      <c r="S97" s="27" t="e"/>
      <c r="T97" s="27" t="e"/>
      <c r="U97" s="27" t="e"/>
      <c r="V97" s="25" t="s">
        <v>105</v>
      </c>
      <c r="W97" s="25" t="s">
        <v>106</v>
      </c>
      <c r="X97" s="25" t="e"/>
      <c r="Y97" s="68" t="e"/>
      <c r="Z97" s="68" t="e"/>
      <c r="AA97" s="68" t="e"/>
      <c r="AB97" s="68" t="e"/>
      <c r="AC97" s="68" t="e"/>
      <c r="AD97" s="68" t="e"/>
      <c r="AE97" s="68" t="e"/>
      <c r="AF97" s="25" t="s">
        <v>20</v>
      </c>
      <c r="AG97" s="25" t="s">
        <v>107</v>
      </c>
      <c r="AH97" s="25" t="s">
        <v>20</v>
      </c>
      <c r="AI97" s="27" t="s">
        <v>89</v>
      </c>
      <c r="AJ97" s="27" t="e"/>
    </row>
    <row r="98" ht="168" customHeight="true" s="62" customFormat="true">
      <c r="B98" s="65" t="e"/>
      <c r="C98" s="65" t="e"/>
      <c r="D98" s="65" t="e"/>
      <c r="E98" s="65" t="e"/>
      <c r="F98" s="26" t="e"/>
      <c r="G98" s="26" t="e"/>
      <c r="H98" s="27" t="s">
        <v>108</v>
      </c>
      <c r="I98" s="27" t="s">
        <v>109</v>
      </c>
      <c r="J98" s="71" t="s">
        <v>110</v>
      </c>
      <c r="K98" s="71" t="s">
        <v>111</v>
      </c>
      <c r="L98" s="27" t="s">
        <v>112</v>
      </c>
      <c r="M98" s="27" t="s">
        <v>113</v>
      </c>
      <c r="N98" s="27" t="s">
        <v>114</v>
      </c>
      <c r="O98" s="27" t="s">
        <v>115</v>
      </c>
      <c r="P98" s="27" t="s">
        <v>116</v>
      </c>
      <c r="Q98" s="72" t="s">
        <v>117</v>
      </c>
      <c r="R98" s="72" t="s">
        <v>118</v>
      </c>
      <c r="S98" s="27" t="s">
        <v>119</v>
      </c>
      <c r="T98" s="27" t="s">
        <v>120</v>
      </c>
      <c r="U98" s="73" t="s">
        <v>121</v>
      </c>
      <c r="V98" s="26" t="e"/>
      <c r="W98" s="25" t="s">
        <v>122</v>
      </c>
      <c r="X98" s="74" t="s">
        <v>123</v>
      </c>
      <c r="Y98" s="26" t="e"/>
      <c r="Z98" s="26" t="e"/>
      <c r="AA98" s="26" t="e"/>
      <c r="AB98" s="26" t="e"/>
      <c r="AC98" s="26" t="e"/>
      <c r="AD98" s="26" t="e"/>
      <c r="AE98" s="26" t="e"/>
      <c r="AF98" s="26" t="e"/>
      <c r="AG98" s="26" t="e"/>
      <c r="AH98" s="26" t="e"/>
      <c r="AI98" s="27" t="s">
        <v>124</v>
      </c>
      <c r="AJ98" s="27" t="s">
        <v>125</v>
      </c>
    </row>
    <row r="99" ht="12" customHeight="true" s="75" customFormat="true">
      <c r="A99" s="76" t="e"/>
      <c r="B99" s="77" t="s">
        <v>27</v>
      </c>
      <c r="C99" s="30" t="s">
        <v>28</v>
      </c>
      <c r="D99" s="77" t="s">
        <v>29</v>
      </c>
      <c r="E99" s="77" t="s">
        <v>30</v>
      </c>
      <c r="F99" s="30" t="s">
        <v>31</v>
      </c>
      <c r="G99" s="30" t="s">
        <v>32</v>
      </c>
      <c r="H99" s="30" t="s">
        <v>33</v>
      </c>
      <c r="I99" s="30" t="s">
        <v>126</v>
      </c>
      <c r="J99" s="30" t="s">
        <v>127</v>
      </c>
      <c r="K99" s="30" t="s">
        <v>128</v>
      </c>
      <c r="L99" s="30" t="s">
        <v>129</v>
      </c>
      <c r="M99" s="30" t="s">
        <v>130</v>
      </c>
      <c r="N99" s="30" t="s">
        <v>131</v>
      </c>
      <c r="O99" s="30" t="s">
        <v>132</v>
      </c>
      <c r="P99" s="30" t="s">
        <v>133</v>
      </c>
      <c r="Q99" s="78" t="s">
        <v>6</v>
      </c>
      <c r="R99" s="78" t="s">
        <v>134</v>
      </c>
      <c r="S99" s="78" t="s">
        <v>135</v>
      </c>
      <c r="T99" s="78" t="s">
        <v>136</v>
      </c>
      <c r="U99" s="78" t="s">
        <v>137</v>
      </c>
      <c r="V99" s="78" t="s">
        <v>138</v>
      </c>
      <c r="W99" s="78" t="s">
        <v>139</v>
      </c>
      <c r="X99" s="78" t="s">
        <v>140</v>
      </c>
      <c r="Y99" s="30" t="s">
        <v>141</v>
      </c>
      <c r="Z99" s="145" t="s">
        <v>142</v>
      </c>
      <c r="AA99" s="145" t="s">
        <v>143</v>
      </c>
      <c r="AB99" s="145" t="s">
        <v>144</v>
      </c>
      <c r="AC99" s="145" t="s">
        <v>145</v>
      </c>
      <c r="AD99" s="145" t="s">
        <v>146</v>
      </c>
      <c r="AE99" s="145" t="s">
        <v>147</v>
      </c>
      <c r="AF99" s="145" t="s">
        <v>28</v>
      </c>
      <c r="AG99" s="145" t="s">
        <v>148</v>
      </c>
      <c r="AH99" s="145" t="s">
        <v>142</v>
      </c>
      <c r="AI99" s="145" t="s">
        <v>149</v>
      </c>
      <c r="AJ99" s="145" t="s">
        <v>150</v>
      </c>
    </row>
    <row r="100" ht="31" customHeight="true" s="62" customFormat="true">
      <c r="A100" s="22" t="e"/>
      <c r="B100" s="150" t="s">
        <v>415</v>
      </c>
      <c r="C100" s="159" t="s">
        <v>416</v>
      </c>
      <c r="D100" s="160" t="b">
        <f>=IF(D101="-",0,D101) + IF(D105="-",0,D105) + IF(D109="-",0,D109) </f>
      </c>
      <c r="E100" s="160" t="b">
        <f>=IF(E101="-",0,E101) + IF(E105="-",0,E105) + IF(E109="-",0,E109) </f>
      </c>
      <c r="F100" s="161" t="b">
        <f>=IF(F101="-",0,F101) + IF(F103="-",0,F103) + IF(F105="-",0,F105) + IF(F107="-",0,F107) + IF(F109="-",0,F109) </f>
      </c>
      <c r="G100" s="161" t="b">
        <f>=IF(G101="-",0,G101) + IF(G103="-",0,G103) + IF(G105="-",0,G105) + IF(G107="-",0,G107) + IF(G109="-",0,G109) </f>
      </c>
      <c r="H100" s="161" t="b">
        <f>=IF(H101="-",0,H101) + IF(H103="-",0,H103) + IF(H105="-",0,H105) + IF(H107="-",0,H107) + IF(H109="-",0,H109) </f>
      </c>
      <c r="I100" s="161" t="b">
        <f>=IF(I101="-",0,I101) + IF(I105="-",0,I105) + IF(I109="-",0,I109) </f>
      </c>
      <c r="J100" s="161" t="b">
        <f>=IF(J101="-",0,J101) + IF(J103="-",0,J103) + IF(J105="-",0,J105) + IF(J107="-",0,J107) + IF(J109="-",0,J109) </f>
      </c>
      <c r="K100" s="161" t="b">
        <f>=IF(K101="-",0,K101) + IF(K105="-",0,K105) + IF(K109="-",0,K109) </f>
      </c>
      <c r="L100" s="161" t="b">
        <f>=IF(L101="-",0,L101) + IF(L105="-",0,L105) + IF(L109="-",0,L109) </f>
      </c>
      <c r="M100" s="161" t="b">
        <f>=IF(M101="-",0,M101) + IF(M105="-",0,M105) + IF(M109="-",0,M109) </f>
      </c>
      <c r="N100" s="161" t="b">
        <f>=IF(N101="-",0,N101) + IF(N105="-",0,N105) + IF(N109="-",0,N109) </f>
      </c>
      <c r="O100" s="161" t="b">
        <f>=IF(O101="-",0,O101) + IF(O105="-",0,O105) + IF(O109="-",0,O109) </f>
      </c>
      <c r="P100" s="161" t="b">
        <f>=IF(P101="-",0,P101) + IF(P105="-",0,P105) + IF(P109="-",0,P109) </f>
      </c>
      <c r="Q100" s="161" t="b">
        <f>=IF(Q101="-",0,Q101) + IF(Q105="-",0,Q105) + IF(Q109="-",0,Q109) </f>
      </c>
      <c r="R100" s="161" t="b">
        <f>=IF(R101="-",0,R101) + IF(R105="-",0,R105) + IF(R109="-",0,R109) </f>
      </c>
      <c r="S100" s="161" t="b">
        <f>=IF(S101="-",0,S101) + IF(S103="-",0,S103) + IF(S105="-",0,S105) + IF(S107="-",0,S107) + IF(S109="-",0,S109) </f>
      </c>
      <c r="T100" s="161" t="b">
        <f>=IF(T101="-",0,T101) + IF(T103="-",0,T103) + IF(T105="-",0,T105) + IF(T107="-",0,T107) + IF(T109="-",0,T109) </f>
      </c>
      <c r="U100" s="161" t="b">
        <f>=IF(U101="-",0,U101) + IF(U103="-",0,U103) + IF(U105="-",0,U105) + IF(U107="-",0,U107) + IF(U109="-",0,U109) </f>
      </c>
      <c r="V100" s="161" t="b">
        <f>=IF(V101="-",0,V101) + IF(V103="-",0,V103) + IF(V105="-",0,V105) + IF(V107="-",0,V107) + IF(V109="-",0,V109) </f>
      </c>
      <c r="W100" s="161" t="b">
        <f>=IF(W101="-",0,W101) + IF(W103="-",0,W103) + IF(W105="-",0,W105) + IF(W107="-",0,W107) + IF(W109="-",0,W109) </f>
      </c>
      <c r="X100" s="162" t="b">
        <f>=IF(X101="-",0,X101) + IF(X103="-",0,X103) + IF(X105="-",0,X105) + IF(X107="-",0,X107) + IF(X109="-",0,X109) </f>
      </c>
      <c r="Y100" s="110" t="s">
        <v>417</v>
      </c>
      <c r="Z100" s="111" t="s">
        <v>418</v>
      </c>
      <c r="AA100" s="39" t="b">
        <f>=IF(AA101="-",0,AA101) + IF(AA102="-",0,AA102) + IF(AA103="-",0,AA103) + IF(AA105="-",0,AA105) + IF(AA106="-",0,AA106) + IF(AA107="-",0,AA107) + IF(AA109="-",0,AA109) </f>
      </c>
      <c r="AB100" s="39" t="b">
        <f>=IF((IF(E100="-",0,E100))=0,0,(IF(AA100="-",0,AA100))/(IF(E100="-",0,E100)))</f>
      </c>
      <c r="AC100" s="112" t="b">
        <f>=IF(AC101="-",0,AC101) + IF(AC102="-",0,AC102) + IF(AC103="-",0,AC103) + IF(AC105="-",0,AC105) + IF(AC106="-",0,AC106) + IF(AC107="-",0,AC107) + IF(AC109="-",0,AC109) </f>
      </c>
      <c r="AD100" s="39" t="b">
        <f>=IF((IF(AA100="-",0,AA100))=0,0,(IF((AC100 * 1000)="-",0,(AC100 * 1000)))/(IF(AA100="-",0,AA100)))</f>
      </c>
      <c r="AE100" s="40" t="b">
        <f>=IF(AE101="-",0,AE101) + IF(AE102="-",0,AE102) + IF(AE103="-",0,AE103) + IF(AE105="-",0,AE105) + IF(AE106="-",0,AE106) + IF(AE107="-",0,AE107) + IF(AE109="-",0,AE109) </f>
      </c>
      <c r="AF100" s="111" t="s">
        <v>416</v>
      </c>
      <c r="AG100" s="39" t="b">
        <f>=IF(AG101="-",0,AG101) + IF(AG105="-",0,AG105) + IF(AG109="-",0,AG109) </f>
      </c>
      <c r="AH100" s="27" t="s">
        <v>418</v>
      </c>
      <c r="AI100" s="39" t="b">
        <f>=IF(AI101="-",0,AI101) + IF(AI102="-",0,AI102) + IF(AI103="-",0,AI103) + IF(AI105="-",0,AI105) + IF(AI106="-",0,AI106) + IF(AI107="-",0,AI107) + IF(AI109="-",0,AI109) </f>
      </c>
      <c r="AJ100" s="40" t="b">
        <f>=IF((IF(AG100="-",0,AG100))=0,0,(IF(AI100="-",0,AI100))/(IF(AG100="-",0,AG100)))</f>
      </c>
    </row>
    <row r="101" ht="15" customHeight="true" s="62" customFormat="true">
      <c r="A101" s="22" t="e"/>
      <c r="B101" s="114" t="s">
        <v>419</v>
      </c>
      <c r="C101" s="103" t="s">
        <v>420</v>
      </c>
      <c r="D101" s="116" t="n">
        <v>0</v>
      </c>
      <c r="E101" s="116" t="n">
        <v>0</v>
      </c>
      <c r="F101" s="107" t="b">
        <f>=IF(G101="-",0,G101) + IF(H101="-",0,H101) + IF(L101="-",0,L101) + IF(M101="-",0,M101) + IF(N101="-",0,N101) + IF(O101="-",0,O101) + IF(Q101="-",0,Q101) + IF(S101="-",0,S101) + IF(T101="-",0,T101) + IF(U101="-",0,U101) + IF(V101="-",0,V101) </f>
      </c>
      <c r="G101" s="118" t="n">
        <v>0</v>
      </c>
      <c r="H101" s="118" t="n">
        <v>0</v>
      </c>
      <c r="I101" s="118" t="n">
        <v>0</v>
      </c>
      <c r="J101" s="118" t="n">
        <v>0</v>
      </c>
      <c r="K101" s="118" t="n">
        <v>0</v>
      </c>
      <c r="L101" s="118" t="n">
        <v>0</v>
      </c>
      <c r="M101" s="118" t="n">
        <v>0</v>
      </c>
      <c r="N101" s="118" t="n">
        <v>0</v>
      </c>
      <c r="O101" s="118" t="n">
        <v>0</v>
      </c>
      <c r="P101" s="118" t="n">
        <v>0</v>
      </c>
      <c r="Q101" s="118" t="n">
        <v>0</v>
      </c>
      <c r="R101" s="118" t="n">
        <v>0</v>
      </c>
      <c r="S101" s="118" t="n">
        <v>0</v>
      </c>
      <c r="T101" s="118" t="n">
        <v>0</v>
      </c>
      <c r="U101" s="118" t="n">
        <v>0</v>
      </c>
      <c r="V101" s="118" t="n">
        <v>0</v>
      </c>
      <c r="W101" s="118" t="n">
        <v>0</v>
      </c>
      <c r="X101" s="120" t="n">
        <v>0</v>
      </c>
      <c r="Y101" s="121" t="s">
        <v>421</v>
      </c>
      <c r="Z101" s="111" t="s">
        <v>422</v>
      </c>
      <c r="AA101" s="122" t="n">
        <v>0</v>
      </c>
      <c r="AB101" s="39" t="b">
        <f>=IF((IF(E101="-",0,E101))=0,0,(IF(AA101="-",0,AA101))/(IF(E101="-",0,E101)))</f>
      </c>
      <c r="AC101" s="123" t="n">
        <v>0</v>
      </c>
      <c r="AD101" s="39" t="b">
        <f>=IF((IF(AA101="-",0,AA101))=0,0,(IF((AC101 * 1000)="-",0,(AC101 * 1000)))/(IF(AA101="-",0,AA101)))</f>
      </c>
      <c r="AE101" s="149" t="n">
        <v>0</v>
      </c>
      <c r="AF101" s="103" t="s">
        <v>420</v>
      </c>
      <c r="AG101" s="116" t="n">
        <v>0</v>
      </c>
      <c r="AH101" s="27" t="s">
        <v>422</v>
      </c>
      <c r="AI101" s="122" t="n">
        <v>0</v>
      </c>
      <c r="AJ101" s="40" t="b">
        <f>=IF((IF(AG101="-",0,AG101))=0,0,(IF(AI101="-",0,AI101))/(IF(AG101="-",0,AG101)))</f>
      </c>
    </row>
    <row r="102" ht="15" customHeight="true" s="62" customFormat="true">
      <c r="B102" s="113" t="e"/>
      <c r="C102" s="102" t="e"/>
      <c r="D102" s="115" t="e"/>
      <c r="E102" s="115" t="e"/>
      <c r="F102" s="106" t="e"/>
      <c r="G102" s="117" t="e"/>
      <c r="H102" s="117" t="e"/>
      <c r="I102" s="117" t="e"/>
      <c r="J102" s="117" t="e"/>
      <c r="K102" s="117" t="e"/>
      <c r="L102" s="117" t="e"/>
      <c r="M102" s="117" t="e"/>
      <c r="N102" s="117" t="e"/>
      <c r="O102" s="117" t="e"/>
      <c r="P102" s="117" t="e"/>
      <c r="Q102" s="117" t="e"/>
      <c r="R102" s="117" t="e"/>
      <c r="S102" s="117" t="e"/>
      <c r="T102" s="117" t="e"/>
      <c r="U102" s="117" t="e"/>
      <c r="V102" s="117" t="e"/>
      <c r="W102" s="117" t="e"/>
      <c r="X102" s="119" t="e"/>
      <c r="Y102" s="121" t="s">
        <v>423</v>
      </c>
      <c r="Z102" s="111" t="s">
        <v>424</v>
      </c>
      <c r="AA102" s="122" t="n">
        <v>0</v>
      </c>
      <c r="AB102" s="39" t="b">
        <f>=IF((IF(E101="-",0,E101))=0,0,(IF(AA102="-",0,AA102))/(IF(E101="-",0,E101)))</f>
      </c>
      <c r="AC102" s="123" t="n">
        <v>0</v>
      </c>
      <c r="AD102" s="39" t="b">
        <f>=IF((IF(AA102="-",0,AA102))=0,0,(IF((AC102 * 1000)="-",0,(AC102 * 1000)))/(IF(AA102="-",0,AA102)))</f>
      </c>
      <c r="AE102" s="149" t="n">
        <v>0</v>
      </c>
      <c r="AF102" s="102" t="e"/>
      <c r="AG102" s="115" t="e"/>
      <c r="AH102" s="27" t="s">
        <v>424</v>
      </c>
      <c r="AI102" s="122" t="n">
        <v>0</v>
      </c>
      <c r="AJ102" s="40" t="b">
        <f>=IF((IF(AG101="-",0,AG101))=0,0,(IF(AI102="-",0,AI102))/(IF(AG101="-",0,AG101)))</f>
      </c>
    </row>
    <row r="103" ht="15" customHeight="true" s="62" customFormat="true">
      <c r="A103" s="22" t="e"/>
      <c r="B103" s="164" t="s">
        <v>425</v>
      </c>
      <c r="C103" s="103" t="s">
        <v>426</v>
      </c>
      <c r="D103" s="25" t="s">
        <v>155</v>
      </c>
      <c r="E103" s="25" t="s">
        <v>155</v>
      </c>
      <c r="F103" s="107" t="b">
        <f>=IF(G103="-",0,G103) + IF(H103="-",0,H103) + IF(S103="-",0,S103) + IF(T103="-",0,T103) + IF(U103="-",0,U103) + IF(V103="-",0,V103) </f>
      </c>
      <c r="G103" s="118" t="n">
        <v>0</v>
      </c>
      <c r="H103" s="118" t="n">
        <v>0</v>
      </c>
      <c r="I103" s="25" t="s">
        <v>155</v>
      </c>
      <c r="J103" s="118" t="n">
        <v>0</v>
      </c>
      <c r="K103" s="25" t="s">
        <v>155</v>
      </c>
      <c r="L103" s="25" t="s">
        <v>155</v>
      </c>
      <c r="M103" s="25" t="s">
        <v>155</v>
      </c>
      <c r="N103" s="25" t="s">
        <v>155</v>
      </c>
      <c r="O103" s="25" t="s">
        <v>155</v>
      </c>
      <c r="P103" s="25" t="s">
        <v>155</v>
      </c>
      <c r="Q103" s="25" t="s">
        <v>155</v>
      </c>
      <c r="R103" s="25" t="s">
        <v>155</v>
      </c>
      <c r="S103" s="118" t="n">
        <v>0</v>
      </c>
      <c r="T103" s="118" t="n">
        <v>0</v>
      </c>
      <c r="U103" s="118" t="n">
        <v>0</v>
      </c>
      <c r="V103" s="118" t="n">
        <v>0</v>
      </c>
      <c r="W103" s="118" t="n">
        <v>0</v>
      </c>
      <c r="X103" s="120" t="n">
        <v>0</v>
      </c>
      <c r="Y103" s="121" t="s">
        <v>427</v>
      </c>
      <c r="Z103" s="111" t="s">
        <v>428</v>
      </c>
      <c r="AA103" s="122" t="n">
        <v>0</v>
      </c>
      <c r="AB103" s="27" t="s">
        <v>155</v>
      </c>
      <c r="AC103" s="123" t="n">
        <v>0</v>
      </c>
      <c r="AD103" s="39" t="b">
        <f>=IF((IF(AA103="-",0,AA103))=0,0,(IF((AC103 * 1000)="-",0,(AC103 * 1000)))/(IF(AA103="-",0,AA103)))</f>
      </c>
      <c r="AE103" s="149" t="n">
        <v>0</v>
      </c>
      <c r="AF103" s="103" t="s">
        <v>426</v>
      </c>
      <c r="AG103" s="25" t="s">
        <v>155</v>
      </c>
      <c r="AH103" s="27" t="s">
        <v>428</v>
      </c>
      <c r="AI103" s="122" t="n">
        <v>0</v>
      </c>
      <c r="AJ103" s="99" t="s">
        <v>155</v>
      </c>
    </row>
    <row r="104" ht="15" customHeight="true" s="62" customFormat="true">
      <c r="B104" s="163" t="e"/>
      <c r="C104" s="102" t="e"/>
      <c r="D104" s="26" t="e"/>
      <c r="E104" s="26" t="e"/>
      <c r="F104" s="106" t="e"/>
      <c r="G104" s="117" t="e"/>
      <c r="H104" s="117" t="e"/>
      <c r="I104" s="26" t="e"/>
      <c r="J104" s="117" t="e"/>
      <c r="K104" s="26" t="e"/>
      <c r="L104" s="26" t="e"/>
      <c r="M104" s="26" t="e"/>
      <c r="N104" s="26" t="e"/>
      <c r="O104" s="26" t="e"/>
      <c r="P104" s="26" t="e"/>
      <c r="Q104" s="26" t="e"/>
      <c r="R104" s="26" t="e"/>
      <c r="S104" s="117" t="e"/>
      <c r="T104" s="117" t="e"/>
      <c r="U104" s="117" t="e"/>
      <c r="V104" s="117" t="e"/>
      <c r="W104" s="117" t="e"/>
      <c r="X104" s="119" t="e"/>
      <c r="Y104" s="121" t="s">
        <v>429</v>
      </c>
      <c r="Z104" s="111" t="s">
        <v>430</v>
      </c>
      <c r="AA104" s="122" t="n">
        <v>0</v>
      </c>
      <c r="AB104" s="27" t="s">
        <v>155</v>
      </c>
      <c r="AC104" s="27" t="s">
        <v>155</v>
      </c>
      <c r="AD104" s="27" t="s">
        <v>155</v>
      </c>
      <c r="AE104" s="99" t="s">
        <v>155</v>
      </c>
      <c r="AF104" s="102" t="e"/>
      <c r="AG104" s="26" t="e"/>
      <c r="AH104" s="27" t="s">
        <v>430</v>
      </c>
      <c r="AI104" s="122" t="n">
        <v>0</v>
      </c>
      <c r="AJ104" s="99" t="s">
        <v>155</v>
      </c>
    </row>
    <row r="105" ht="15" customHeight="true" s="62" customFormat="true">
      <c r="A105" s="22" t="e"/>
      <c r="B105" s="114" t="s">
        <v>431</v>
      </c>
      <c r="C105" s="103" t="s">
        <v>432</v>
      </c>
      <c r="D105" s="116" t="n">
        <v>0</v>
      </c>
      <c r="E105" s="116" t="n">
        <v>0</v>
      </c>
      <c r="F105" s="107" t="b">
        <f>=IF(G105="-",0,G105) + IF(H105="-",0,H105) + IF(L105="-",0,L105) + IF(M105="-",0,M105) + IF(N105="-",0,N105) + IF(O105="-",0,O105) + IF(Q105="-",0,Q105) + IF(S105="-",0,S105) + IF(T105="-",0,T105) + IF(U105="-",0,U105) + IF(V105="-",0,V105) </f>
      </c>
      <c r="G105" s="118" t="n">
        <v>0</v>
      </c>
      <c r="H105" s="118" t="n">
        <v>0</v>
      </c>
      <c r="I105" s="118" t="n">
        <v>0</v>
      </c>
      <c r="J105" s="118" t="n">
        <v>0</v>
      </c>
      <c r="K105" s="118" t="n">
        <v>0</v>
      </c>
      <c r="L105" s="118" t="n">
        <v>0</v>
      </c>
      <c r="M105" s="118" t="n">
        <v>0</v>
      </c>
      <c r="N105" s="118" t="n">
        <v>0</v>
      </c>
      <c r="O105" s="118" t="n">
        <v>0</v>
      </c>
      <c r="P105" s="118" t="n">
        <v>0</v>
      </c>
      <c r="Q105" s="118" t="n">
        <v>0</v>
      </c>
      <c r="R105" s="118" t="n">
        <v>0</v>
      </c>
      <c r="S105" s="118" t="n">
        <v>0</v>
      </c>
      <c r="T105" s="118" t="n">
        <v>0</v>
      </c>
      <c r="U105" s="118" t="n">
        <v>0</v>
      </c>
      <c r="V105" s="118" t="n">
        <v>0</v>
      </c>
      <c r="W105" s="118" t="n">
        <v>0</v>
      </c>
      <c r="X105" s="120" t="n">
        <v>0</v>
      </c>
      <c r="Y105" s="121" t="s">
        <v>433</v>
      </c>
      <c r="Z105" s="111" t="s">
        <v>434</v>
      </c>
      <c r="AA105" s="122" t="n">
        <v>0</v>
      </c>
      <c r="AB105" s="39" t="b">
        <f>=IF((IF(E105="-",0,E105))=0,0,(IF(AA105="-",0,AA105))/(IF(E105="-",0,E105)))</f>
      </c>
      <c r="AC105" s="123" t="n">
        <v>0</v>
      </c>
      <c r="AD105" s="39" t="b">
        <f>=IF((IF(AA105="-",0,AA105))=0,0,(IF((AC105 * 1000)="-",0,(AC105 * 1000)))/(IF(AA105="-",0,AA105)))</f>
      </c>
      <c r="AE105" s="149" t="n">
        <v>0</v>
      </c>
      <c r="AF105" s="103" t="s">
        <v>432</v>
      </c>
      <c r="AG105" s="116" t="n">
        <v>0</v>
      </c>
      <c r="AH105" s="27" t="s">
        <v>434</v>
      </c>
      <c r="AI105" s="122" t="n">
        <v>0</v>
      </c>
      <c r="AJ105" s="40" t="b">
        <f>=IF((IF(AG105="-",0,AG105))=0,0,(IF(AI105="-",0,AI105))/(IF(AG105="-",0,AG105)))</f>
      </c>
    </row>
    <row r="106" ht="15" customHeight="true" s="62" customFormat="true">
      <c r="B106" s="113" t="e"/>
      <c r="C106" s="102" t="e"/>
      <c r="D106" s="115" t="e"/>
      <c r="E106" s="115" t="e"/>
      <c r="F106" s="106" t="e"/>
      <c r="G106" s="117" t="e"/>
      <c r="H106" s="117" t="e"/>
      <c r="I106" s="117" t="e"/>
      <c r="J106" s="117" t="e"/>
      <c r="K106" s="117" t="e"/>
      <c r="L106" s="117" t="e"/>
      <c r="M106" s="117" t="e"/>
      <c r="N106" s="117" t="e"/>
      <c r="O106" s="117" t="e"/>
      <c r="P106" s="117" t="e"/>
      <c r="Q106" s="117" t="e"/>
      <c r="R106" s="117" t="e"/>
      <c r="S106" s="117" t="e"/>
      <c r="T106" s="117" t="e"/>
      <c r="U106" s="117" t="e"/>
      <c r="V106" s="117" t="e"/>
      <c r="W106" s="117" t="e"/>
      <c r="X106" s="119" t="e"/>
      <c r="Y106" s="121" t="s">
        <v>435</v>
      </c>
      <c r="Z106" s="111" t="s">
        <v>436</v>
      </c>
      <c r="AA106" s="122" t="n">
        <v>0</v>
      </c>
      <c r="AB106" s="39" t="b">
        <f>=IF((IF(E105="-",0,E105))=0,0,(IF(AA106="-",0,AA106))/(IF(E105="-",0,E105)))</f>
      </c>
      <c r="AC106" s="123" t="n">
        <v>0</v>
      </c>
      <c r="AD106" s="39" t="b">
        <f>=IF((IF(AA106="-",0,AA106))=0,0,(IF((AC106 * 1000)="-",0,(AC106 * 1000)))/(IF(AA106="-",0,AA106)))</f>
      </c>
      <c r="AE106" s="149" t="n">
        <v>0</v>
      </c>
      <c r="AF106" s="102" t="e"/>
      <c r="AG106" s="115" t="e"/>
      <c r="AH106" s="27" t="s">
        <v>436</v>
      </c>
      <c r="AI106" s="122" t="n">
        <v>0</v>
      </c>
      <c r="AJ106" s="40" t="b">
        <f>=IF((IF(AG105="-",0,AG105))=0,0,(IF(AI106="-",0,AI106))/(IF(AG105="-",0,AG105)))</f>
      </c>
    </row>
    <row r="107" ht="15" customHeight="true" s="62" customFormat="true">
      <c r="A107" s="22" t="e"/>
      <c r="B107" s="114" t="s">
        <v>437</v>
      </c>
      <c r="C107" s="103" t="s">
        <v>438</v>
      </c>
      <c r="D107" s="25" t="s">
        <v>155</v>
      </c>
      <c r="E107" s="25" t="s">
        <v>155</v>
      </c>
      <c r="F107" s="107" t="b">
        <f>=IF(G107="-",0,G107) + IF(H107="-",0,H107) + IF(S107="-",0,S107) + IF(T107="-",0,T107) + IF(U107="-",0,U107) + IF(V107="-",0,V107) </f>
      </c>
      <c r="G107" s="118" t="n">
        <v>0</v>
      </c>
      <c r="H107" s="118" t="n">
        <v>0</v>
      </c>
      <c r="I107" s="25" t="s">
        <v>155</v>
      </c>
      <c r="J107" s="118" t="n">
        <v>0</v>
      </c>
      <c r="K107" s="25" t="s">
        <v>155</v>
      </c>
      <c r="L107" s="25" t="s">
        <v>155</v>
      </c>
      <c r="M107" s="25" t="s">
        <v>155</v>
      </c>
      <c r="N107" s="25" t="s">
        <v>155</v>
      </c>
      <c r="O107" s="25" t="s">
        <v>155</v>
      </c>
      <c r="P107" s="25" t="s">
        <v>155</v>
      </c>
      <c r="Q107" s="25" t="s">
        <v>155</v>
      </c>
      <c r="R107" s="25" t="s">
        <v>155</v>
      </c>
      <c r="S107" s="118" t="n">
        <v>0</v>
      </c>
      <c r="T107" s="118" t="n">
        <v>0</v>
      </c>
      <c r="U107" s="118" t="n">
        <v>0</v>
      </c>
      <c r="V107" s="118" t="n">
        <v>0</v>
      </c>
      <c r="W107" s="118" t="n">
        <v>0</v>
      </c>
      <c r="X107" s="120" t="n">
        <v>0</v>
      </c>
      <c r="Y107" s="121" t="s">
        <v>439</v>
      </c>
      <c r="Z107" s="111" t="s">
        <v>440</v>
      </c>
      <c r="AA107" s="122" t="n">
        <v>0</v>
      </c>
      <c r="AB107" s="27" t="s">
        <v>155</v>
      </c>
      <c r="AC107" s="123" t="n">
        <v>0</v>
      </c>
      <c r="AD107" s="39" t="b">
        <f>=IF((IF(AA107="-",0,AA107))=0,0,(IF((AC107 * 1000)="-",0,(AC107 * 1000)))/(IF(AA107="-",0,AA107)))</f>
      </c>
      <c r="AE107" s="149" t="n">
        <v>0</v>
      </c>
      <c r="AF107" s="103" t="s">
        <v>438</v>
      </c>
      <c r="AG107" s="25" t="s">
        <v>155</v>
      </c>
      <c r="AH107" s="27" t="s">
        <v>440</v>
      </c>
      <c r="AI107" s="122" t="n">
        <v>0</v>
      </c>
      <c r="AJ107" s="99" t="s">
        <v>155</v>
      </c>
    </row>
    <row r="108" ht="15" customHeight="true" s="62" customFormat="true">
      <c r="B108" s="113" t="e"/>
      <c r="C108" s="102" t="e"/>
      <c r="D108" s="26" t="e"/>
      <c r="E108" s="26" t="e"/>
      <c r="F108" s="106" t="e"/>
      <c r="G108" s="117" t="e"/>
      <c r="H108" s="117" t="e"/>
      <c r="I108" s="26" t="e"/>
      <c r="J108" s="117" t="e"/>
      <c r="K108" s="26" t="e"/>
      <c r="L108" s="26" t="e"/>
      <c r="M108" s="26" t="e"/>
      <c r="N108" s="26" t="e"/>
      <c r="O108" s="26" t="e"/>
      <c r="P108" s="26" t="e"/>
      <c r="Q108" s="26" t="e"/>
      <c r="R108" s="26" t="e"/>
      <c r="S108" s="117" t="e"/>
      <c r="T108" s="117" t="e"/>
      <c r="U108" s="117" t="e"/>
      <c r="V108" s="117" t="e"/>
      <c r="W108" s="117" t="e"/>
      <c r="X108" s="119" t="e"/>
      <c r="Y108" s="121" t="s">
        <v>441</v>
      </c>
      <c r="Z108" s="111" t="s">
        <v>442</v>
      </c>
      <c r="AA108" s="122" t="n">
        <v>0</v>
      </c>
      <c r="AB108" s="27" t="s">
        <v>155</v>
      </c>
      <c r="AC108" s="27" t="s">
        <v>155</v>
      </c>
      <c r="AD108" s="27" t="s">
        <v>155</v>
      </c>
      <c r="AE108" s="99" t="s">
        <v>155</v>
      </c>
      <c r="AF108" s="102" t="e"/>
      <c r="AG108" s="26" t="e"/>
      <c r="AH108" s="27" t="s">
        <v>442</v>
      </c>
      <c r="AI108" s="122" t="n">
        <v>0</v>
      </c>
      <c r="AJ108" s="99" t="s">
        <v>155</v>
      </c>
    </row>
    <row r="109" ht="31" customHeight="true" s="62" customFormat="true">
      <c r="A109" s="22" t="e"/>
      <c r="B109" s="152" t="s">
        <v>443</v>
      </c>
      <c r="C109" s="111" t="s">
        <v>444</v>
      </c>
      <c r="D109" s="122" t="n">
        <v>0</v>
      </c>
      <c r="E109" s="122" t="n">
        <v>0</v>
      </c>
      <c r="F109" s="112" t="b">
        <f>=IF(G109="-",0,G109) + IF(H109="-",0,H109) + IF(L109="-",0,L109) + IF(M109="-",0,M109) + IF(N109="-",0,N109) + IF(O109="-",0,O109) + IF(Q109="-",0,Q109) + IF(S109="-",0,S109) + IF(T109="-",0,T109) + IF(U109="-",0,U109) + IF(V109="-",0,V109) </f>
      </c>
      <c r="G109" s="123" t="n">
        <v>0</v>
      </c>
      <c r="H109" s="123" t="n">
        <v>0</v>
      </c>
      <c r="I109" s="123" t="n">
        <v>0</v>
      </c>
      <c r="J109" s="123" t="n">
        <v>0</v>
      </c>
      <c r="K109" s="123" t="n">
        <v>0</v>
      </c>
      <c r="L109" s="123" t="n">
        <v>0</v>
      </c>
      <c r="M109" s="123" t="n">
        <v>0</v>
      </c>
      <c r="N109" s="123" t="n">
        <v>0</v>
      </c>
      <c r="O109" s="123" t="n">
        <v>0</v>
      </c>
      <c r="P109" s="123" t="n">
        <v>0</v>
      </c>
      <c r="Q109" s="123" t="n">
        <v>0</v>
      </c>
      <c r="R109" s="123" t="n">
        <v>0</v>
      </c>
      <c r="S109" s="123" t="n">
        <v>0</v>
      </c>
      <c r="T109" s="123" t="n">
        <v>0</v>
      </c>
      <c r="U109" s="123" t="n">
        <v>0</v>
      </c>
      <c r="V109" s="123" t="n">
        <v>0</v>
      </c>
      <c r="W109" s="123" t="n">
        <v>0</v>
      </c>
      <c r="X109" s="151" t="n">
        <v>0</v>
      </c>
      <c r="Y109" s="121" t="s">
        <v>445</v>
      </c>
      <c r="Z109" s="111" t="s">
        <v>446</v>
      </c>
      <c r="AA109" s="122" t="n">
        <v>0</v>
      </c>
      <c r="AB109" s="39" t="b">
        <f>=IF((IF(E109="-",0,E109))=0,0,(IF(AA109="-",0,AA109))/(IF(E109="-",0,E109)))</f>
      </c>
      <c r="AC109" s="123" t="n">
        <v>0</v>
      </c>
      <c r="AD109" s="39" t="b">
        <f>=IF((IF(AA109="-",0,AA109))=0,0,(IF((AC109 * 1000)="-",0,(AC109 * 1000)))/(IF(AA109="-",0,AA109)))</f>
      </c>
      <c r="AE109" s="149" t="n">
        <v>0</v>
      </c>
      <c r="AF109" s="111" t="s">
        <v>444</v>
      </c>
      <c r="AG109" s="122" t="n">
        <v>0</v>
      </c>
      <c r="AH109" s="27" t="s">
        <v>446</v>
      </c>
      <c r="AI109" s="122" t="n">
        <v>0</v>
      </c>
      <c r="AJ109" s="40" t="b">
        <f>=IF((IF(AG109="-",0,AG109))=0,0,(IF(AI109="-",0,AI109))/(IF(AG109="-",0,AG109)))</f>
      </c>
    </row>
    <row r="110" ht="42" customHeight="true" s="62" customFormat="true">
      <c r="A110" s="22" t="e"/>
      <c r="B110" s="150" t="s">
        <v>447</v>
      </c>
      <c r="C110" s="111" t="s">
        <v>448</v>
      </c>
      <c r="D110" s="39" t="b">
        <f>=IF(D111="-",0,D111) + IF(D116="-",0,D116) + IF(D121="-",0,D121) + IF(D122="-",0,D122) + IF(D127="-",0,D127) </f>
      </c>
      <c r="E110" s="39" t="b">
        <f>=IF(E111="-",0,E111) + IF(E116="-",0,E116) + IF(E121="-",0,E121) + IF(E122="-",0,E122) + IF(E123="-",0,E123) + IF(E125="-",0,E125) + IF(E127="-",0,E127) </f>
      </c>
      <c r="F110" s="112" t="b">
        <f>=IF(F111="-",0,F111) + IF(F116="-",0,F116) + IF(F121="-",0,F121) + IF(F122="-",0,F122) + IF(F123="-",0,F123) + IF(F125="-",0,F125) + IF(F127="-",0,F127) + IF(F129="-",0,F129) + IF(F130="-",0,F130) </f>
      </c>
      <c r="G110" s="112" t="b">
        <f>=IF(G111="-",0,G111) + IF(G116="-",0,G116) + IF(G121="-",0,G121) + IF(G122="-",0,G122) + IF(G123="-",0,G123) + IF(G125="-",0,G125) + IF(G127="-",0,G127) + IF(G129="-",0,G129) + IF(G130="-",0,G130) </f>
      </c>
      <c r="H110" s="112" t="b">
        <f>=IF(H111="-",0,H111) + IF(H116="-",0,H116) + IF(H121="-",0,H121) + IF(H122="-",0,H122) + IF(H123="-",0,H123) + IF(H125="-",0,H125) + IF(H127="-",0,H127) </f>
      </c>
      <c r="I110" s="112" t="b">
        <f>=IF(I111="-",0,I111) + IF(I116="-",0,I116) + IF(I121="-",0,I121) + IF(I122="-",0,I122) + IF(I127="-",0,I127) </f>
      </c>
      <c r="J110" s="112" t="b">
        <f>=IF(J111="-",0,J111) + IF(J116="-",0,J116) + IF(J121="-",0,J121) + IF(J122="-",0,J122) + IF(J123="-",0,J123) + IF(J125="-",0,J125) + IF(J127="-",0,J127) </f>
      </c>
      <c r="K110" s="112" t="b">
        <f>=IF(K111="-",0,K111) + IF(K116="-",0,K116) + IF(K121="-",0,K121) + IF(K122="-",0,K122) + IF(K127="-",0,K127) </f>
      </c>
      <c r="L110" s="112" t="b">
        <f>=IF(L111="-",0,L111) + IF(L116="-",0,L116) + IF(L121="-",0,L121) + IF(L122="-",0,L122) + IF(L123="-",0,L123) + IF(L125="-",0,L125) + IF(L127="-",0,L127) + IF(L129="-",0,L129) + IF(L130="-",0,L130) </f>
      </c>
      <c r="M110" s="112" t="b">
        <f>=IF(M111="-",0,M111) + IF(M116="-",0,M116) + IF(M121="-",0,M121) + IF(M122="-",0,M122) + IF(M123="-",0,M123) + IF(M125="-",0,M125) + IF(M127="-",0,M127) </f>
      </c>
      <c r="N110" s="112" t="b">
        <f>=IF(N111="-",0,N111) + IF(N116="-",0,N116) + IF(N121="-",0,N121) + IF(N122="-",0,N122) + IF(N123="-",0,N123) + IF(N125="-",0,N125) + IF(N127="-",0,N127) </f>
      </c>
      <c r="O110" s="112" t="b">
        <f>=IF(O111="-",0,O111) + IF(O116="-",0,O116) + IF(O121="-",0,O121) + IF(O122="-",0,O122) + IF(O123="-",0,O123) + IF(O125="-",0,O125) + IF(O127="-",0,O127) + IF(O129="-",0,O129) + IF(O130="-",0,O130) </f>
      </c>
      <c r="P110" s="112" t="b">
        <f>=IF(P111="-",0,P111) + IF(P116="-",0,P116) + IF(P121="-",0,P121) + IF(P122="-",0,P122) + IF(P123="-",0,P123) + IF(P125="-",0,P125) + IF(P127="-",0,P127) + IF(P129="-",0,P129) + IF(P130="-",0,P130) </f>
      </c>
      <c r="Q110" s="112" t="b">
        <f>=IF(Q111="-",0,Q111) + IF(Q116="-",0,Q116) + IF(Q121="-",0,Q121) + IF(Q122="-",0,Q122) + IF(Q123="-",0,Q123) + IF(Q125="-",0,Q125) + IF(Q127="-",0,Q127) + IF(Q129="-",0,Q129) + IF(Q130="-",0,Q130) </f>
      </c>
      <c r="R110" s="112" t="b">
        <f>=IF(R111="-",0,R111) + IF(R116="-",0,R116) + IF(R121="-",0,R121) + IF(R122="-",0,R122) + IF(R123="-",0,R123) + IF(R125="-",0,R125) + IF(R127="-",0,R127) + IF(R129="-",0,R129) + IF(R130="-",0,R130) </f>
      </c>
      <c r="S110" s="112" t="b">
        <f>=IF(S111="-",0,S111) + IF(S116="-",0,S116) + IF(S121="-",0,S121) + IF(S122="-",0,S122) + IF(S123="-",0,S123) + IF(S125="-",0,S125) + IF(S127="-",0,S127) + IF(S129="-",0,S129) + IF(S130="-",0,S130) </f>
      </c>
      <c r="T110" s="112" t="b">
        <f>=IF(T111="-",0,T111) + IF(T116="-",0,T116) + IF(T121="-",0,T121) + IF(T122="-",0,T122) + IF(T123="-",0,T123) + IF(T125="-",0,T125) + IF(T127="-",0,T127) + IF(T129="-",0,T129) + IF(T130="-",0,T130) </f>
      </c>
      <c r="U110" s="112" t="b">
        <f>=IF(U111="-",0,U111) + IF(U116="-",0,U116) + IF(U121="-",0,U121) + IF(U122="-",0,U122) + IF(U123="-",0,U123) + IF(U125="-",0,U125) + IF(U127="-",0,U127) + IF(U129="-",0,U129) + IF(U130="-",0,U130) </f>
      </c>
      <c r="V110" s="112" t="b">
        <f>=IF(V111="-",0,V111) + IF(V116="-",0,V116) + IF(V121="-",0,V121) + IF(V122="-",0,V122) + IF(V123="-",0,V123) + IF(V125="-",0,V125) + IF(V127="-",0,V127) + IF(V129="-",0,V129) + IF(V130="-",0,V130) </f>
      </c>
      <c r="W110" s="112" t="b">
        <f>=IF(W111="-",0,W111) + IF(W116="-",0,W116) + IF(W121="-",0,W121) + IF(W122="-",0,W122) + IF(W123="-",0,W123) + IF(W125="-",0,W125) + IF(W127="-",0,W127) </f>
      </c>
      <c r="X110" s="165" t="b">
        <f>=IF(X111="-",0,X111) + IF(X116="-",0,X116) + IF(X121="-",0,X121) + IF(X122="-",0,X122) + IF(X123="-",0,X123) + IF(X125="-",0,X125) + IF(X127="-",0,X127) + IF(X129="-",0,X129) + IF(X130="-",0,X130) </f>
      </c>
      <c r="Y110" s="110" t="s">
        <v>449</v>
      </c>
      <c r="Z110" s="111" t="s">
        <v>450</v>
      </c>
      <c r="AA110" s="39" t="b">
        <f>=IF(AA111="-",0,AA111) + IF(AA112="-",0,AA112) + IF(AA113="-",0,AA113) + IF(AA114="-",0,AA114) + IF(AA115="-",0,AA115) + IF(AA116="-",0,AA116) + IF(AA117="-",0,AA117) + IF(AA118="-",0,AA118) + IF(AA119="-",0,AA119) + IF(AA120="-",0,AA120) + IF(AA121="-",0,AA121) + IF(AA122="-",0,AA122) + IF(AA123="-",0,AA123) + IF(AA124="-",0,AA124) + IF(AA125="-",0,AA125) + IF(AA126="-",0,AA126) + IF(AA127="-",0,AA127) + IF(AA129="-",0,AA129) + IF(AA130="-",0,AA130) </f>
      </c>
      <c r="AB110" s="27" t="s">
        <v>155</v>
      </c>
      <c r="AC110" s="112" t="b">
        <f>=IF(AC111="-",0,AC111) + IF(AC112="-",0,AC112) + IF(AC113="-",0,AC113) + IF(AC114="-",0,AC114) + IF(AC115="-",0,AC115) + IF(AC116="-",0,AC116) + IF(AC117="-",0,AC117) + IF(AC118="-",0,AC118) + IF(AC119="-",0,AC119) + IF(AC120="-",0,AC120) + IF(AC121="-",0,AC121) + IF(AC122="-",0,AC122) + IF(AC123="-",0,AC123) + IF(AC124="-",0,AC124) + IF(AC125="-",0,AC125) + IF(AC126="-",0,AC126) + IF(AC127="-",0,AC127) + IF(AC129="-",0,AC129) + IF(AC130="-",0,AC130) </f>
      </c>
      <c r="AD110" s="27" t="s">
        <v>155</v>
      </c>
      <c r="AE110" s="40" t="b">
        <f>=IF(AE111="-",0,AE111) + IF(AE112="-",0,AE112) + IF(AE113="-",0,AE113) + IF(AE115="-",0,AE115) + IF(AE116="-",0,AE116) + IF(AE117="-",0,AE117) + IF(AE118="-",0,AE118) + IF(AE120="-",0,AE120) + IF(AE121="-",0,AE121) + IF(AE122="-",0,AE122) + IF(AE123="-",0,AE123) + IF(AE124="-",0,AE124) + IF(AE125="-",0,AE125) + IF(AE126="-",0,AE126) </f>
      </c>
      <c r="AF110" s="111" t="s">
        <v>448</v>
      </c>
      <c r="AG110" s="39" t="b">
        <f>=IF(AG111="-",0,AG111) + IF(AG116="-",0,AG116) + IF(AG121="-",0,AG121) + IF(AG122="-",0,AG122) + IF(AG127="-",0,AG127) </f>
      </c>
      <c r="AH110" s="27" t="s">
        <v>450</v>
      </c>
      <c r="AI110" s="39" t="b">
        <f>=IF(AI111="-",0,AI111) + IF(AI112="-",0,AI112) + IF(AI113="-",0,AI113) + IF(AI114="-",0,AI114) + IF(AI115="-",0,AI115) + IF(AI116="-",0,AI116) + IF(AI117="-",0,AI117) + IF(AI118="-",0,AI118) + IF(AI119="-",0,AI119) + IF(AI120="-",0,AI120) + IF(AI121="-",0,AI121) + IF(AI122="-",0,AI122) + IF(AI127="-",0,AI127) + IF(AI129="-",0,AI129) + IF(AI130="-",0,AI130) </f>
      </c>
      <c r="AJ110" s="99" t="s">
        <v>155</v>
      </c>
    </row>
    <row r="111" ht="15" customHeight="true" s="62" customFormat="true">
      <c r="A111" s="22" t="e"/>
      <c r="B111" s="114" t="s">
        <v>451</v>
      </c>
      <c r="C111" s="103" t="s">
        <v>452</v>
      </c>
      <c r="D111" s="116" t="n">
        <v>0</v>
      </c>
      <c r="E111" s="116" t="n">
        <v>0</v>
      </c>
      <c r="F111" s="107" t="b">
        <f>=IF(G111="-",0,G111) + IF(H111="-",0,H111) + IF(L111="-",0,L111) + IF(M111="-",0,M111) + IF(N111="-",0,N111) + IF(O111="-",0,O111) + IF(Q111="-",0,Q111) + IF(S111="-",0,S111) + IF(T111="-",0,T111) + IF(U111="-",0,U111) + IF(V111="-",0,V111) </f>
      </c>
      <c r="G111" s="118" t="n">
        <v>0</v>
      </c>
      <c r="H111" s="118" t="n">
        <v>0</v>
      </c>
      <c r="I111" s="118" t="n">
        <v>0</v>
      </c>
      <c r="J111" s="118" t="n">
        <v>0</v>
      </c>
      <c r="K111" s="118" t="n">
        <v>0</v>
      </c>
      <c r="L111" s="118" t="n">
        <v>0</v>
      </c>
      <c r="M111" s="118" t="n">
        <v>0</v>
      </c>
      <c r="N111" s="118" t="n">
        <v>0</v>
      </c>
      <c r="O111" s="118" t="n">
        <v>0</v>
      </c>
      <c r="P111" s="118" t="n">
        <v>0</v>
      </c>
      <c r="Q111" s="118" t="n">
        <v>0</v>
      </c>
      <c r="R111" s="118" t="n">
        <v>0</v>
      </c>
      <c r="S111" s="118" t="n">
        <v>0</v>
      </c>
      <c r="T111" s="118" t="n">
        <v>0</v>
      </c>
      <c r="U111" s="118" t="n">
        <v>0</v>
      </c>
      <c r="V111" s="118" t="n">
        <v>0</v>
      </c>
      <c r="W111" s="118" t="n">
        <v>0</v>
      </c>
      <c r="X111" s="120" t="n">
        <v>0</v>
      </c>
      <c r="Y111" s="121" t="s">
        <v>453</v>
      </c>
      <c r="Z111" s="111" t="s">
        <v>454</v>
      </c>
      <c r="AA111" s="122" t="n">
        <v>0</v>
      </c>
      <c r="AB111" s="27" t="s">
        <v>155</v>
      </c>
      <c r="AC111" s="123" t="n">
        <v>0</v>
      </c>
      <c r="AD111" s="39" t="b">
        <f>=IF((IF(AA111="-",0,AA111))=0,0,(IF((AC111 * 1000)="-",0,(AC111 * 1000)))/(IF(AA111="-",0,AA111)))</f>
      </c>
      <c r="AE111" s="172" t="n">
        <v>0</v>
      </c>
      <c r="AF111" s="103" t="s">
        <v>452</v>
      </c>
      <c r="AG111" s="116" t="n">
        <v>0</v>
      </c>
      <c r="AH111" s="27" t="s">
        <v>454</v>
      </c>
      <c r="AI111" s="122" t="n">
        <v>0</v>
      </c>
      <c r="AJ111" s="99" t="s">
        <v>155</v>
      </c>
    </row>
    <row r="112" ht="15" customHeight="true" s="62" customFormat="true">
      <c r="B112" s="166" t="e"/>
      <c r="C112" s="167" t="e"/>
      <c r="D112" s="168" t="e"/>
      <c r="E112" s="168" t="e"/>
      <c r="F112" s="169" t="e"/>
      <c r="G112" s="170" t="e"/>
      <c r="H112" s="170" t="e"/>
      <c r="I112" s="170" t="e"/>
      <c r="J112" s="170" t="e"/>
      <c r="K112" s="170" t="e"/>
      <c r="L112" s="170" t="e"/>
      <c r="M112" s="170" t="e"/>
      <c r="N112" s="170" t="e"/>
      <c r="O112" s="170" t="e"/>
      <c r="P112" s="170" t="e"/>
      <c r="Q112" s="170" t="e"/>
      <c r="R112" s="170" t="e"/>
      <c r="S112" s="170" t="e"/>
      <c r="T112" s="170" t="e"/>
      <c r="U112" s="170" t="e"/>
      <c r="V112" s="170" t="e"/>
      <c r="W112" s="170" t="e"/>
      <c r="X112" s="171" t="e"/>
      <c r="Y112" s="121" t="s">
        <v>455</v>
      </c>
      <c r="Z112" s="111" t="s">
        <v>456</v>
      </c>
      <c r="AA112" s="122" t="n">
        <v>0</v>
      </c>
      <c r="AB112" s="27" t="s">
        <v>155</v>
      </c>
      <c r="AC112" s="123" t="n">
        <v>0</v>
      </c>
      <c r="AD112" s="39" t="b">
        <f>=IF((IF(AA112="-",0,AA112))=0,0,(IF((AC112 * 1000)="-",0,(AC112 * 1000)))/(IF(AA112="-",0,AA112)))</f>
      </c>
      <c r="AE112" s="172" t="n">
        <v>0</v>
      </c>
      <c r="AF112" s="167" t="e"/>
      <c r="AG112" s="168" t="e"/>
      <c r="AH112" s="27" t="s">
        <v>456</v>
      </c>
      <c r="AI112" s="122" t="n">
        <v>0</v>
      </c>
      <c r="AJ112" s="99" t="s">
        <v>155</v>
      </c>
    </row>
    <row r="113" ht="15" customHeight="true" s="62" customFormat="true">
      <c r="B113" s="166" t="e"/>
      <c r="C113" s="167" t="e"/>
      <c r="D113" s="168" t="e"/>
      <c r="E113" s="168" t="e"/>
      <c r="F113" s="169" t="e"/>
      <c r="G113" s="170" t="e"/>
      <c r="H113" s="170" t="e"/>
      <c r="I113" s="170" t="e"/>
      <c r="J113" s="170" t="e"/>
      <c r="K113" s="170" t="e"/>
      <c r="L113" s="170" t="e"/>
      <c r="M113" s="170" t="e"/>
      <c r="N113" s="170" t="e"/>
      <c r="O113" s="170" t="e"/>
      <c r="P113" s="170" t="e"/>
      <c r="Q113" s="170" t="e"/>
      <c r="R113" s="170" t="e"/>
      <c r="S113" s="170" t="e"/>
      <c r="T113" s="170" t="e"/>
      <c r="U113" s="170" t="e"/>
      <c r="V113" s="170" t="e"/>
      <c r="W113" s="170" t="e"/>
      <c r="X113" s="171" t="e"/>
      <c r="Y113" s="121" t="s">
        <v>457</v>
      </c>
      <c r="Z113" s="111" t="s">
        <v>458</v>
      </c>
      <c r="AA113" s="122" t="n">
        <v>0</v>
      </c>
      <c r="AB113" s="27" t="s">
        <v>155</v>
      </c>
      <c r="AC113" s="123" t="n">
        <v>0</v>
      </c>
      <c r="AD113" s="39" t="b">
        <f>=IF((IF(AA113="-",0,AA113))=0,0,(IF((AC113 * 1000)="-",0,(AC113 * 1000)))/(IF(AA113="-",0,AA113)))</f>
      </c>
      <c r="AE113" s="172" t="n">
        <v>0</v>
      </c>
      <c r="AF113" s="167" t="e"/>
      <c r="AG113" s="168" t="e"/>
      <c r="AH113" s="27" t="s">
        <v>458</v>
      </c>
      <c r="AI113" s="122" t="n">
        <v>0</v>
      </c>
      <c r="AJ113" s="99" t="s">
        <v>155</v>
      </c>
    </row>
    <row r="114" ht="15" customHeight="true" s="62" customFormat="true">
      <c r="B114" s="113" t="e"/>
      <c r="C114" s="102" t="e"/>
      <c r="D114" s="115" t="e"/>
      <c r="E114" s="115" t="e"/>
      <c r="F114" s="106" t="e"/>
      <c r="G114" s="117" t="e"/>
      <c r="H114" s="117" t="e"/>
      <c r="I114" s="117" t="e"/>
      <c r="J114" s="117" t="e"/>
      <c r="K114" s="117" t="e"/>
      <c r="L114" s="117" t="e"/>
      <c r="M114" s="117" t="e"/>
      <c r="N114" s="117" t="e"/>
      <c r="O114" s="117" t="e"/>
      <c r="P114" s="117" t="e"/>
      <c r="Q114" s="117" t="e"/>
      <c r="R114" s="117" t="e"/>
      <c r="S114" s="117" t="e"/>
      <c r="T114" s="117" t="e"/>
      <c r="U114" s="117" t="e"/>
      <c r="V114" s="117" t="e"/>
      <c r="W114" s="117" t="e"/>
      <c r="X114" s="119" t="e"/>
      <c r="Y114" s="121" t="s">
        <v>459</v>
      </c>
      <c r="Z114" s="111" t="s">
        <v>460</v>
      </c>
      <c r="AA114" s="122" t="n">
        <v>0</v>
      </c>
      <c r="AB114" s="27" t="s">
        <v>155</v>
      </c>
      <c r="AC114" s="123" t="n">
        <v>0</v>
      </c>
      <c r="AD114" s="39" t="b">
        <f>=IF((IF(AA114="-",0,AA114))=0,0,(IF((AC114 * 1000)="-",0,(AC114 * 1000)))/(IF(AA114="-",0,AA114)))</f>
      </c>
      <c r="AE114" s="173" t="s">
        <v>155</v>
      </c>
      <c r="AF114" s="102" t="e"/>
      <c r="AG114" s="115" t="e"/>
      <c r="AH114" s="27" t="s">
        <v>460</v>
      </c>
      <c r="AI114" s="122" t="n">
        <v>0</v>
      </c>
      <c r="AJ114" s="99" t="s">
        <v>155</v>
      </c>
    </row>
    <row r="115" ht="15" customHeight="true" s="62" customFormat="true">
      <c r="A115" s="22" t="e"/>
      <c r="B115" s="174" t="s">
        <v>461</v>
      </c>
      <c r="C115" s="111" t="s">
        <v>462</v>
      </c>
      <c r="D115" s="122" t="n">
        <v>0</v>
      </c>
      <c r="E115" s="122" t="n">
        <v>0</v>
      </c>
      <c r="F115" s="112" t="b">
        <f>=IF(G115="-",0,G115) + IF(H115="-",0,H115) + IF(L115="-",0,L115) + IF(M115="-",0,M115) + IF(N115="-",0,N115) + IF(O115="-",0,O115) + IF(Q115="-",0,Q115) + IF(S115="-",0,S115) + IF(T115="-",0,T115) + IF(U115="-",0,U115) + IF(V115="-",0,V115) </f>
      </c>
      <c r="G115" s="123" t="n">
        <v>0</v>
      </c>
      <c r="H115" s="123" t="n">
        <v>0</v>
      </c>
      <c r="I115" s="123" t="n">
        <v>0</v>
      </c>
      <c r="J115" s="123" t="n">
        <v>0</v>
      </c>
      <c r="K115" s="123" t="n">
        <v>0</v>
      </c>
      <c r="L115" s="123" t="n">
        <v>0</v>
      </c>
      <c r="M115" s="123" t="n">
        <v>0</v>
      </c>
      <c r="N115" s="123" t="n">
        <v>0</v>
      </c>
      <c r="O115" s="123" t="n">
        <v>0</v>
      </c>
      <c r="P115" s="123" t="n">
        <v>0</v>
      </c>
      <c r="Q115" s="123" t="n">
        <v>0</v>
      </c>
      <c r="R115" s="123" t="n">
        <v>0</v>
      </c>
      <c r="S115" s="123" t="n">
        <v>0</v>
      </c>
      <c r="T115" s="123" t="n">
        <v>0</v>
      </c>
      <c r="U115" s="123" t="n">
        <v>0</v>
      </c>
      <c r="V115" s="123" t="n">
        <v>0</v>
      </c>
      <c r="W115" s="123" t="n">
        <v>0</v>
      </c>
      <c r="X115" s="151" t="n">
        <v>0</v>
      </c>
      <c r="Y115" s="175" t="s">
        <v>463</v>
      </c>
      <c r="Z115" s="111" t="s">
        <v>464</v>
      </c>
      <c r="AA115" s="122" t="n">
        <v>0</v>
      </c>
      <c r="AB115" s="39" t="b">
        <f>=IF((IF(E115="-",0,E115))=0,0,(IF(AA115="-",0,AA115))/(IF(E115="-",0,E115)))</f>
      </c>
      <c r="AC115" s="123" t="n">
        <v>0</v>
      </c>
      <c r="AD115" s="39" t="b">
        <f>=IF((IF(AA115="-",0,AA115))=0,0,(IF((AC115 * 1000)="-",0,(AC115 * 1000)))/(IF(AA115="-",0,AA115)))</f>
      </c>
      <c r="AE115" s="149" t="n">
        <v>0</v>
      </c>
      <c r="AF115" s="111" t="s">
        <v>462</v>
      </c>
      <c r="AG115" s="122" t="n">
        <v>0</v>
      </c>
      <c r="AH115" s="27" t="s">
        <v>464</v>
      </c>
      <c r="AI115" s="122" t="n">
        <v>0</v>
      </c>
      <c r="AJ115" s="40" t="b">
        <f>=IF((IF(AG115="-",0,AG115))=0,0,(IF(AI115="-",0,AI115))/(IF(AG115="-",0,AG115)))</f>
      </c>
    </row>
    <row r="116" ht="15" customHeight="true" s="62" customFormat="true">
      <c r="A116" s="22" t="e"/>
      <c r="B116" s="164" t="s">
        <v>465</v>
      </c>
      <c r="C116" s="103" t="s">
        <v>466</v>
      </c>
      <c r="D116" s="116" t="n">
        <v>0</v>
      </c>
      <c r="E116" s="116" t="n">
        <v>0</v>
      </c>
      <c r="F116" s="107" t="b">
        <f>=IF(G116="-",0,G116) + IF(H116="-",0,H116) + IF(L116="-",0,L116) + IF(M116="-",0,M116) + IF(N116="-",0,N116) + IF(O116="-",0,O116) + IF(Q116="-",0,Q116) + IF(S116="-",0,S116) + IF(T116="-",0,T116) + IF(U116="-",0,U116) + IF(V116="-",0,V116) </f>
      </c>
      <c r="G116" s="118" t="n">
        <v>0</v>
      </c>
      <c r="H116" s="118" t="n">
        <v>0</v>
      </c>
      <c r="I116" s="118" t="n">
        <v>0</v>
      </c>
      <c r="J116" s="118" t="n">
        <v>0</v>
      </c>
      <c r="K116" s="118" t="n">
        <v>0</v>
      </c>
      <c r="L116" s="118" t="n">
        <v>0</v>
      </c>
      <c r="M116" s="118" t="n">
        <v>0</v>
      </c>
      <c r="N116" s="118" t="n">
        <v>0</v>
      </c>
      <c r="O116" s="118" t="n">
        <v>0</v>
      </c>
      <c r="P116" s="118" t="n">
        <v>0</v>
      </c>
      <c r="Q116" s="118" t="n">
        <v>0</v>
      </c>
      <c r="R116" s="118" t="n">
        <v>0</v>
      </c>
      <c r="S116" s="118" t="n">
        <v>0</v>
      </c>
      <c r="T116" s="118" t="n">
        <v>0</v>
      </c>
      <c r="U116" s="118" t="n">
        <v>0</v>
      </c>
      <c r="V116" s="118" t="n">
        <v>0</v>
      </c>
      <c r="W116" s="118" t="n">
        <v>0</v>
      </c>
      <c r="X116" s="120" t="n">
        <v>0</v>
      </c>
      <c r="Y116" s="121" t="s">
        <v>453</v>
      </c>
      <c r="Z116" s="111" t="s">
        <v>467</v>
      </c>
      <c r="AA116" s="122" t="n">
        <v>0</v>
      </c>
      <c r="AB116" s="27" t="s">
        <v>155</v>
      </c>
      <c r="AC116" s="123" t="n">
        <v>0</v>
      </c>
      <c r="AD116" s="39" t="b">
        <f>=IF((IF(AA116="-",0,AA116))=0,0,(IF((AC116 * 1000)="-",0,(AC116 * 1000)))/(IF(AA116="-",0,AA116)))</f>
      </c>
      <c r="AE116" s="172" t="n">
        <v>0</v>
      </c>
      <c r="AF116" s="103" t="s">
        <v>466</v>
      </c>
      <c r="AG116" s="116" t="n">
        <v>0</v>
      </c>
      <c r="AH116" s="27" t="s">
        <v>467</v>
      </c>
      <c r="AI116" s="122" t="n">
        <v>0</v>
      </c>
      <c r="AJ116" s="99" t="s">
        <v>155</v>
      </c>
    </row>
    <row r="117" ht="15" customHeight="true" s="62" customFormat="true">
      <c r="B117" s="176" t="e"/>
      <c r="C117" s="167" t="e"/>
      <c r="D117" s="168" t="e"/>
      <c r="E117" s="168" t="e"/>
      <c r="F117" s="169" t="e"/>
      <c r="G117" s="170" t="e"/>
      <c r="H117" s="170" t="e"/>
      <c r="I117" s="170" t="e"/>
      <c r="J117" s="170" t="e"/>
      <c r="K117" s="170" t="e"/>
      <c r="L117" s="170" t="e"/>
      <c r="M117" s="170" t="e"/>
      <c r="N117" s="170" t="e"/>
      <c r="O117" s="170" t="e"/>
      <c r="P117" s="170" t="e"/>
      <c r="Q117" s="170" t="e"/>
      <c r="R117" s="170" t="e"/>
      <c r="S117" s="170" t="e"/>
      <c r="T117" s="170" t="e"/>
      <c r="U117" s="170" t="e"/>
      <c r="V117" s="170" t="e"/>
      <c r="W117" s="170" t="e"/>
      <c r="X117" s="171" t="e"/>
      <c r="Y117" s="121" t="s">
        <v>455</v>
      </c>
      <c r="Z117" s="111" t="s">
        <v>468</v>
      </c>
      <c r="AA117" s="122" t="n">
        <v>0</v>
      </c>
      <c r="AB117" s="27" t="s">
        <v>155</v>
      </c>
      <c r="AC117" s="123" t="n">
        <v>0</v>
      </c>
      <c r="AD117" s="39" t="b">
        <f>=IF((IF(AA117="-",0,AA117))=0,0,(IF((AC117 * 1000)="-",0,(AC117 * 1000)))/(IF(AA117="-",0,AA117)))</f>
      </c>
      <c r="AE117" s="172" t="n">
        <v>0</v>
      </c>
      <c r="AF117" s="167" t="e"/>
      <c r="AG117" s="168" t="e"/>
      <c r="AH117" s="27" t="s">
        <v>468</v>
      </c>
      <c r="AI117" s="122" t="n">
        <v>0</v>
      </c>
      <c r="AJ117" s="99" t="s">
        <v>155</v>
      </c>
    </row>
    <row r="118" ht="15" customHeight="true" s="62" customFormat="true">
      <c r="B118" s="176" t="e"/>
      <c r="C118" s="167" t="e"/>
      <c r="D118" s="168" t="e"/>
      <c r="E118" s="168" t="e"/>
      <c r="F118" s="169" t="e"/>
      <c r="G118" s="170" t="e"/>
      <c r="H118" s="170" t="e"/>
      <c r="I118" s="170" t="e"/>
      <c r="J118" s="170" t="e"/>
      <c r="K118" s="170" t="e"/>
      <c r="L118" s="170" t="e"/>
      <c r="M118" s="170" t="e"/>
      <c r="N118" s="170" t="e"/>
      <c r="O118" s="170" t="e"/>
      <c r="P118" s="170" t="e"/>
      <c r="Q118" s="170" t="e"/>
      <c r="R118" s="170" t="e"/>
      <c r="S118" s="170" t="e"/>
      <c r="T118" s="170" t="e"/>
      <c r="U118" s="170" t="e"/>
      <c r="V118" s="170" t="e"/>
      <c r="W118" s="170" t="e"/>
      <c r="X118" s="171" t="e"/>
      <c r="Y118" s="121" t="s">
        <v>457</v>
      </c>
      <c r="Z118" s="111" t="s">
        <v>469</v>
      </c>
      <c r="AA118" s="122" t="n">
        <v>0</v>
      </c>
      <c r="AB118" s="27" t="s">
        <v>155</v>
      </c>
      <c r="AC118" s="123" t="n">
        <v>0</v>
      </c>
      <c r="AD118" s="39" t="b">
        <f>=IF((IF(AA118="-",0,AA118))=0,0,(IF((AC118 * 1000)="-",0,(AC118 * 1000)))/(IF(AA118="-",0,AA118)))</f>
      </c>
      <c r="AE118" s="172" t="n">
        <v>0</v>
      </c>
      <c r="AF118" s="167" t="e"/>
      <c r="AG118" s="168" t="e"/>
      <c r="AH118" s="27" t="s">
        <v>469</v>
      </c>
      <c r="AI118" s="122" t="n">
        <v>0</v>
      </c>
      <c r="AJ118" s="99" t="s">
        <v>155</v>
      </c>
    </row>
    <row r="119" ht="15" customHeight="true" s="62" customFormat="true">
      <c r="B119" s="163" t="e"/>
      <c r="C119" s="102" t="e"/>
      <c r="D119" s="115" t="e"/>
      <c r="E119" s="115" t="e"/>
      <c r="F119" s="106" t="e"/>
      <c r="G119" s="117" t="e"/>
      <c r="H119" s="117" t="e"/>
      <c r="I119" s="117" t="e"/>
      <c r="J119" s="117" t="e"/>
      <c r="K119" s="117" t="e"/>
      <c r="L119" s="117" t="e"/>
      <c r="M119" s="117" t="e"/>
      <c r="N119" s="117" t="e"/>
      <c r="O119" s="117" t="e"/>
      <c r="P119" s="117" t="e"/>
      <c r="Q119" s="117" t="e"/>
      <c r="R119" s="117" t="e"/>
      <c r="S119" s="117" t="e"/>
      <c r="T119" s="117" t="e"/>
      <c r="U119" s="117" t="e"/>
      <c r="V119" s="117" t="e"/>
      <c r="W119" s="117" t="e"/>
      <c r="X119" s="119" t="e"/>
      <c r="Y119" s="121" t="s">
        <v>459</v>
      </c>
      <c r="Z119" s="111" t="s">
        <v>470</v>
      </c>
      <c r="AA119" s="122" t="n">
        <v>0</v>
      </c>
      <c r="AB119" s="27" t="s">
        <v>155</v>
      </c>
      <c r="AC119" s="123" t="n">
        <v>0</v>
      </c>
      <c r="AD119" s="39" t="b">
        <f>=IF((IF(AA119="-",0,AA119))=0,0,(IF((AC119 * 1000)="-",0,(AC119 * 1000)))/(IF(AA119="-",0,AA119)))</f>
      </c>
      <c r="AE119" s="173" t="s">
        <v>155</v>
      </c>
      <c r="AF119" s="102" t="e"/>
      <c r="AG119" s="115" t="e"/>
      <c r="AH119" s="27" t="s">
        <v>470</v>
      </c>
      <c r="AI119" s="122" t="n">
        <v>0</v>
      </c>
      <c r="AJ119" s="99" t="s">
        <v>155</v>
      </c>
    </row>
    <row r="120" ht="15" customHeight="true" s="62" customFormat="true">
      <c r="A120" s="22" t="e"/>
      <c r="B120" s="174" t="s">
        <v>471</v>
      </c>
      <c r="C120" s="111" t="s">
        <v>472</v>
      </c>
      <c r="D120" s="122" t="n">
        <v>0</v>
      </c>
      <c r="E120" s="122" t="n">
        <v>0</v>
      </c>
      <c r="F120" s="112" t="b">
        <f>=IF(G120="-",0,G120) + IF(H120="-",0,H120) + IF(L120="-",0,L120) + IF(M120="-",0,M120) + IF(N120="-",0,N120) + IF(O120="-",0,O120) + IF(Q120="-",0,Q120) + IF(S120="-",0,S120) + IF(T120="-",0,T120) + IF(U120="-",0,U120) + IF(V120="-",0,V120) </f>
      </c>
      <c r="G120" s="123" t="n">
        <v>0</v>
      </c>
      <c r="H120" s="123" t="n">
        <v>0</v>
      </c>
      <c r="I120" s="123" t="n">
        <v>0</v>
      </c>
      <c r="J120" s="123" t="n">
        <v>0</v>
      </c>
      <c r="K120" s="123" t="n">
        <v>0</v>
      </c>
      <c r="L120" s="123" t="n">
        <v>0</v>
      </c>
      <c r="M120" s="123" t="n">
        <v>0</v>
      </c>
      <c r="N120" s="123" t="n">
        <v>0</v>
      </c>
      <c r="O120" s="123" t="n">
        <v>0</v>
      </c>
      <c r="P120" s="123" t="n">
        <v>0</v>
      </c>
      <c r="Q120" s="123" t="n">
        <v>0</v>
      </c>
      <c r="R120" s="123" t="n">
        <v>0</v>
      </c>
      <c r="S120" s="123" t="n">
        <v>0</v>
      </c>
      <c r="T120" s="123" t="n">
        <v>0</v>
      </c>
      <c r="U120" s="123" t="n">
        <v>0</v>
      </c>
      <c r="V120" s="123" t="n">
        <v>0</v>
      </c>
      <c r="W120" s="123" t="n">
        <v>0</v>
      </c>
      <c r="X120" s="151" t="n">
        <v>0</v>
      </c>
      <c r="Y120" s="175" t="s">
        <v>463</v>
      </c>
      <c r="Z120" s="111" t="s">
        <v>473</v>
      </c>
      <c r="AA120" s="122" t="n">
        <v>0</v>
      </c>
      <c r="AB120" s="39" t="b">
        <f>=IF((IF(E120="-",0,E120))=0,0,(IF(AA120="-",0,AA120))/(IF(E120="-",0,E120)))</f>
      </c>
      <c r="AC120" s="123" t="n">
        <v>0</v>
      </c>
      <c r="AD120" s="39" t="b">
        <f>=IF((IF(AA120="-",0,AA120))=0,0,(IF((AC120 * 1000)="-",0,(AC120 * 1000)))/(IF(AA120="-",0,AA120)))</f>
      </c>
      <c r="AE120" s="149" t="n">
        <v>0</v>
      </c>
      <c r="AF120" s="111" t="s">
        <v>472</v>
      </c>
      <c r="AG120" s="122" t="n">
        <v>0</v>
      </c>
      <c r="AH120" s="27" t="s">
        <v>473</v>
      </c>
      <c r="AI120" s="122" t="n">
        <v>0</v>
      </c>
      <c r="AJ120" s="40" t="b">
        <f>=IF((IF(AG120="-",0,AG120))=0,0,(IF(AI120="-",0,AI120))/(IF(AG120="-",0,AG120)))</f>
      </c>
    </row>
    <row r="121" ht="15" customHeight="true" s="62" customFormat="true">
      <c r="A121" s="22" t="e"/>
      <c r="B121" s="121" t="s">
        <v>474</v>
      </c>
      <c r="C121" s="111" t="s">
        <v>475</v>
      </c>
      <c r="D121" s="122" t="n">
        <v>0</v>
      </c>
      <c r="E121" s="122" t="n">
        <v>0</v>
      </c>
      <c r="F121" s="112" t="b">
        <f>=IF(G121="-",0,G121) + IF(H121="-",0,H121) + IF(L121="-",0,L121) + IF(M121="-",0,M121) + IF(N121="-",0,N121) + IF(O121="-",0,O121) + IF(Q121="-",0,Q121) + IF(S121="-",0,S121) + IF(T121="-",0,T121) + IF(U121="-",0,U121) + IF(V121="-",0,V121) </f>
      </c>
      <c r="G121" s="123" t="n">
        <v>0</v>
      </c>
      <c r="H121" s="123" t="n">
        <v>0</v>
      </c>
      <c r="I121" s="123" t="n">
        <v>0</v>
      </c>
      <c r="J121" s="123" t="n">
        <v>0</v>
      </c>
      <c r="K121" s="123" t="n">
        <v>0</v>
      </c>
      <c r="L121" s="123" t="n">
        <v>0</v>
      </c>
      <c r="M121" s="123" t="n">
        <v>0</v>
      </c>
      <c r="N121" s="123" t="n">
        <v>0</v>
      </c>
      <c r="O121" s="123" t="n">
        <v>0</v>
      </c>
      <c r="P121" s="123" t="n">
        <v>0</v>
      </c>
      <c r="Q121" s="123" t="n">
        <v>0</v>
      </c>
      <c r="R121" s="123" t="n">
        <v>0</v>
      </c>
      <c r="S121" s="123" t="n">
        <v>0</v>
      </c>
      <c r="T121" s="123" t="n">
        <v>0</v>
      </c>
      <c r="U121" s="123" t="n">
        <v>0</v>
      </c>
      <c r="V121" s="123" t="n">
        <v>0</v>
      </c>
      <c r="W121" s="123" t="n">
        <v>0</v>
      </c>
      <c r="X121" s="151" t="n">
        <v>0</v>
      </c>
      <c r="Y121" s="121" t="s">
        <v>457</v>
      </c>
      <c r="Z121" s="111" t="s">
        <v>476</v>
      </c>
      <c r="AA121" s="122" t="n">
        <v>0</v>
      </c>
      <c r="AB121" s="39" t="b">
        <f>=IF((IF(E121="-",0,E121))=0,0,(IF(AA121="-",0,AA121))/(IF(E121="-",0,E121)))</f>
      </c>
      <c r="AC121" s="123" t="n">
        <v>0</v>
      </c>
      <c r="AD121" s="39" t="b">
        <f>=IF((IF(AA121="-",0,AA121))=0,0,(IF((AC121 * 1000)="-",0,(AC121 * 1000)))/(IF(AA121="-",0,AA121)))</f>
      </c>
      <c r="AE121" s="149" t="n">
        <v>0</v>
      </c>
      <c r="AF121" s="111" t="s">
        <v>475</v>
      </c>
      <c r="AG121" s="122" t="n">
        <v>0</v>
      </c>
      <c r="AH121" s="27" t="s">
        <v>476</v>
      </c>
      <c r="AI121" s="122" t="n">
        <v>0</v>
      </c>
      <c r="AJ121" s="40" t="b">
        <f>=IF((IF(AG121="-",0,AG121))=0,0,(IF(AI121="-",0,AI121))/(IF(AG121="-",0,AG121)))</f>
      </c>
    </row>
    <row r="122" ht="15" customHeight="true" s="62" customFormat="true">
      <c r="A122" s="22" t="e"/>
      <c r="B122" s="152" t="s">
        <v>477</v>
      </c>
      <c r="C122" s="111" t="s">
        <v>478</v>
      </c>
      <c r="D122" s="122" t="n">
        <v>0</v>
      </c>
      <c r="E122" s="122" t="n">
        <v>0</v>
      </c>
      <c r="F122" s="112" t="b">
        <f>=IF(G122="-",0,G122) + IF(H122="-",0,H122) + IF(L122="-",0,L122) + IF(M122="-",0,M122) + IF(N122="-",0,N122) + IF(O122="-",0,O122) + IF(Q122="-",0,Q122) + IF(S122="-",0,S122) + IF(T122="-",0,T122) + IF(U122="-",0,U122) + IF(V122="-",0,V122) </f>
      </c>
      <c r="G122" s="123" t="n">
        <v>0</v>
      </c>
      <c r="H122" s="123" t="n">
        <v>0</v>
      </c>
      <c r="I122" s="123" t="n">
        <v>0</v>
      </c>
      <c r="J122" s="123" t="n">
        <v>0</v>
      </c>
      <c r="K122" s="123" t="n">
        <v>0</v>
      </c>
      <c r="L122" s="123" t="n">
        <v>0</v>
      </c>
      <c r="M122" s="123" t="n">
        <v>0</v>
      </c>
      <c r="N122" s="123" t="n">
        <v>0</v>
      </c>
      <c r="O122" s="123" t="n">
        <v>0</v>
      </c>
      <c r="P122" s="123" t="n">
        <v>0</v>
      </c>
      <c r="Q122" s="123" t="n">
        <v>0</v>
      </c>
      <c r="R122" s="123" t="n">
        <v>0</v>
      </c>
      <c r="S122" s="123" t="n">
        <v>0</v>
      </c>
      <c r="T122" s="123" t="n">
        <v>0</v>
      </c>
      <c r="U122" s="123" t="n">
        <v>0</v>
      </c>
      <c r="V122" s="123" t="n">
        <v>0</v>
      </c>
      <c r="W122" s="123" t="n">
        <v>0</v>
      </c>
      <c r="X122" s="151" t="n">
        <v>0</v>
      </c>
      <c r="Y122" s="121" t="s">
        <v>457</v>
      </c>
      <c r="Z122" s="111" t="s">
        <v>479</v>
      </c>
      <c r="AA122" s="122" t="n">
        <v>0</v>
      </c>
      <c r="AB122" s="39" t="b">
        <f>=IF((IF(E122="-",0,E122))=0,0,(IF(AA122="-",0,AA122))/(IF(E122="-",0,E122)))</f>
      </c>
      <c r="AC122" s="123" t="n">
        <v>0</v>
      </c>
      <c r="AD122" s="39" t="b">
        <f>=IF((IF(AA122="-",0,AA122))=0,0,(IF((AC122 * 1000)="-",0,(AC122 * 1000)))/(IF(AA122="-",0,AA122)))</f>
      </c>
      <c r="AE122" s="149" t="n">
        <v>0</v>
      </c>
      <c r="AF122" s="111" t="s">
        <v>478</v>
      </c>
      <c r="AG122" s="122" t="n">
        <v>0</v>
      </c>
      <c r="AH122" s="27" t="s">
        <v>479</v>
      </c>
      <c r="AI122" s="122" t="n">
        <v>0</v>
      </c>
      <c r="AJ122" s="40" t="b">
        <f>=IF((IF(AG122="-",0,AG122))=0,0,(IF(AI122="-",0,AI122))/(IF(AG122="-",0,AG122)))</f>
      </c>
    </row>
    <row r="123" ht="15" customHeight="true" s="62" customFormat="true">
      <c r="A123" s="22" t="e"/>
      <c r="B123" s="114" t="s">
        <v>480</v>
      </c>
      <c r="C123" s="103" t="s">
        <v>481</v>
      </c>
      <c r="D123" s="25" t="s">
        <v>155</v>
      </c>
      <c r="E123" s="116" t="n">
        <v>0</v>
      </c>
      <c r="F123" s="107" t="b">
        <f>=IF(G123="-",0,G123) + IF(H123="-",0,H123) + IF(L123="-",0,L123) + IF(M123="-",0,M123) + IF(N123="-",0,N123) + IF(O123="-",0,O123) + IF(Q123="-",0,Q123) + IF(S123="-",0,S123) + IF(T123="-",0,T123) + IF(U123="-",0,U123) + IF(V123="-",0,V123) </f>
      </c>
      <c r="G123" s="118" t="n">
        <v>0</v>
      </c>
      <c r="H123" s="118" t="n">
        <v>0</v>
      </c>
      <c r="I123" s="25" t="s">
        <v>155</v>
      </c>
      <c r="J123" s="118" t="n">
        <v>0</v>
      </c>
      <c r="K123" s="25" t="s">
        <v>155</v>
      </c>
      <c r="L123" s="118" t="n">
        <v>0</v>
      </c>
      <c r="M123" s="118" t="n">
        <v>0</v>
      </c>
      <c r="N123" s="118" t="n">
        <v>0</v>
      </c>
      <c r="O123" s="118" t="n">
        <v>0</v>
      </c>
      <c r="P123" s="118" t="n">
        <v>0</v>
      </c>
      <c r="Q123" s="118" t="n">
        <v>0</v>
      </c>
      <c r="R123" s="118" t="n">
        <v>0</v>
      </c>
      <c r="S123" s="118" t="n">
        <v>0</v>
      </c>
      <c r="T123" s="118" t="n">
        <v>0</v>
      </c>
      <c r="U123" s="118" t="n">
        <v>0</v>
      </c>
      <c r="V123" s="118" t="n">
        <v>0</v>
      </c>
      <c r="W123" s="118" t="n">
        <v>0</v>
      </c>
      <c r="X123" s="120" t="n">
        <v>0</v>
      </c>
      <c r="Y123" s="121" t="s">
        <v>459</v>
      </c>
      <c r="Z123" s="111" t="s">
        <v>482</v>
      </c>
      <c r="AA123" s="122" t="n">
        <v>0</v>
      </c>
      <c r="AB123" s="27" t="s">
        <v>155</v>
      </c>
      <c r="AC123" s="123" t="n">
        <v>0</v>
      </c>
      <c r="AD123" s="39" t="b">
        <f>=IF((IF(AA123="-",0,AA123))=0,0,(IF((AC123 * 1000)="-",0,(AC123 * 1000)))/(IF(AA123="-",0,AA123)))</f>
      </c>
      <c r="AE123" s="149" t="n">
        <v>0</v>
      </c>
      <c r="AF123" s="103" t="s">
        <v>481</v>
      </c>
      <c r="AG123" s="25" t="s">
        <v>155</v>
      </c>
      <c r="AH123" s="27" t="s">
        <v>482</v>
      </c>
      <c r="AI123" s="27" t="s">
        <v>155</v>
      </c>
      <c r="AJ123" s="99" t="s">
        <v>155</v>
      </c>
    </row>
    <row r="124" ht="15" customHeight="true" s="62" customFormat="true">
      <c r="B124" s="113" t="e"/>
      <c r="C124" s="102" t="e"/>
      <c r="D124" s="26" t="e"/>
      <c r="E124" s="115" t="e"/>
      <c r="F124" s="106" t="e"/>
      <c r="G124" s="117" t="e"/>
      <c r="H124" s="117" t="e"/>
      <c r="I124" s="26" t="e"/>
      <c r="J124" s="117" t="e"/>
      <c r="K124" s="26" t="e"/>
      <c r="L124" s="117" t="e"/>
      <c r="M124" s="117" t="e"/>
      <c r="N124" s="117" t="e"/>
      <c r="O124" s="117" t="e"/>
      <c r="P124" s="117" t="e"/>
      <c r="Q124" s="117" t="e"/>
      <c r="R124" s="117" t="e"/>
      <c r="S124" s="117" t="e"/>
      <c r="T124" s="117" t="e"/>
      <c r="U124" s="117" t="e"/>
      <c r="V124" s="117" t="e"/>
      <c r="W124" s="117" t="e"/>
      <c r="X124" s="119" t="e"/>
      <c r="Y124" s="121" t="s">
        <v>463</v>
      </c>
      <c r="Z124" s="111" t="s">
        <v>483</v>
      </c>
      <c r="AA124" s="122" t="n">
        <v>0</v>
      </c>
      <c r="AB124" s="39" t="b">
        <f>=IF((IF(E123="-",0,E123))=0,0,(IF(AA124="-",0,AA124))/(IF(E123="-",0,E123)))</f>
      </c>
      <c r="AC124" s="123" t="n">
        <v>0</v>
      </c>
      <c r="AD124" s="39" t="b">
        <f>=IF((IF(AA124="-",0,AA124))=0,0,(IF((AC124 * 1000)="-",0,(AC124 * 1000)))/(IF(AA124="-",0,AA124)))</f>
      </c>
      <c r="AE124" s="149" t="n">
        <v>0</v>
      </c>
      <c r="AF124" s="102" t="e"/>
      <c r="AG124" s="26" t="e"/>
      <c r="AH124" s="27" t="s">
        <v>483</v>
      </c>
      <c r="AI124" s="27" t="s">
        <v>155</v>
      </c>
      <c r="AJ124" s="99" t="s">
        <v>155</v>
      </c>
    </row>
    <row r="125" ht="15" customHeight="true" s="62" customFormat="true">
      <c r="A125" s="22" t="e"/>
      <c r="B125" s="114" t="s">
        <v>484</v>
      </c>
      <c r="C125" s="103" t="s">
        <v>485</v>
      </c>
      <c r="D125" s="25" t="s">
        <v>155</v>
      </c>
      <c r="E125" s="116" t="n">
        <v>0</v>
      </c>
      <c r="F125" s="107" t="b">
        <f>=IF(G125="-",0,G125) + IF(H125="-",0,H125) + IF(L125="-",0,L125) + IF(M125="-",0,M125) + IF(N125="-",0,N125) + IF(O125="-",0,O125) + IF(Q125="-",0,Q125) + IF(S125="-",0,S125) + IF(T125="-",0,T125) + IF(U125="-",0,U125) + IF(V125="-",0,V125) </f>
      </c>
      <c r="G125" s="118" t="n">
        <v>0</v>
      </c>
      <c r="H125" s="118" t="n">
        <v>0</v>
      </c>
      <c r="I125" s="25" t="s">
        <v>155</v>
      </c>
      <c r="J125" s="118" t="n">
        <v>0</v>
      </c>
      <c r="K125" s="25" t="s">
        <v>155</v>
      </c>
      <c r="L125" s="118" t="n">
        <v>0</v>
      </c>
      <c r="M125" s="118" t="n">
        <v>0</v>
      </c>
      <c r="N125" s="118" t="n">
        <v>0</v>
      </c>
      <c r="O125" s="118" t="n">
        <v>0</v>
      </c>
      <c r="P125" s="118" t="n">
        <v>0</v>
      </c>
      <c r="Q125" s="118" t="n">
        <v>0</v>
      </c>
      <c r="R125" s="118" t="n">
        <v>0</v>
      </c>
      <c r="S125" s="118" t="n">
        <v>0</v>
      </c>
      <c r="T125" s="118" t="n">
        <v>0</v>
      </c>
      <c r="U125" s="118" t="n">
        <v>0</v>
      </c>
      <c r="V125" s="118" t="n">
        <v>0</v>
      </c>
      <c r="W125" s="118" t="n">
        <v>0</v>
      </c>
      <c r="X125" s="120" t="n">
        <v>0</v>
      </c>
      <c r="Y125" s="121" t="s">
        <v>459</v>
      </c>
      <c r="Z125" s="111" t="s">
        <v>486</v>
      </c>
      <c r="AA125" s="122" t="n">
        <v>0</v>
      </c>
      <c r="AB125" s="27" t="s">
        <v>155</v>
      </c>
      <c r="AC125" s="123" t="n">
        <v>0</v>
      </c>
      <c r="AD125" s="39" t="b">
        <f>=IF((IF(AA125="-",0,AA125))=0,0,(IF((AC125 * 1000)="-",0,(AC125 * 1000)))/(IF(AA125="-",0,AA125)))</f>
      </c>
      <c r="AE125" s="149" t="n">
        <v>0</v>
      </c>
      <c r="AF125" s="103" t="s">
        <v>485</v>
      </c>
      <c r="AG125" s="25" t="s">
        <v>155</v>
      </c>
      <c r="AH125" s="27" t="s">
        <v>486</v>
      </c>
      <c r="AI125" s="27" t="s">
        <v>155</v>
      </c>
      <c r="AJ125" s="99" t="s">
        <v>155</v>
      </c>
    </row>
    <row r="126" ht="15" customHeight="true" s="62" customFormat="true">
      <c r="B126" s="113" t="e"/>
      <c r="C126" s="102" t="e"/>
      <c r="D126" s="26" t="e"/>
      <c r="E126" s="115" t="e"/>
      <c r="F126" s="106" t="e"/>
      <c r="G126" s="117" t="e"/>
      <c r="H126" s="117" t="e"/>
      <c r="I126" s="26" t="e"/>
      <c r="J126" s="117" t="e"/>
      <c r="K126" s="26" t="e"/>
      <c r="L126" s="117" t="e"/>
      <c r="M126" s="117" t="e"/>
      <c r="N126" s="117" t="e"/>
      <c r="O126" s="117" t="e"/>
      <c r="P126" s="117" t="e"/>
      <c r="Q126" s="117" t="e"/>
      <c r="R126" s="117" t="e"/>
      <c r="S126" s="117" t="e"/>
      <c r="T126" s="117" t="e"/>
      <c r="U126" s="117" t="e"/>
      <c r="V126" s="117" t="e"/>
      <c r="W126" s="117" t="e"/>
      <c r="X126" s="119" t="e"/>
      <c r="Y126" s="121" t="s">
        <v>463</v>
      </c>
      <c r="Z126" s="111" t="s">
        <v>487</v>
      </c>
      <c r="AA126" s="122" t="n">
        <v>0</v>
      </c>
      <c r="AB126" s="39" t="b">
        <f>=IF((IF(E125="-",0,E125))=0,0,(IF(AA126="-",0,AA126))/(IF(E125="-",0,E125)))</f>
      </c>
      <c r="AC126" s="123" t="n">
        <v>0</v>
      </c>
      <c r="AD126" s="39" t="b">
        <f>=IF((IF(AA126="-",0,AA126))=0,0,(IF((AC126 * 1000)="-",0,(AC126 * 1000)))/(IF(AA126="-",0,AA126)))</f>
      </c>
      <c r="AE126" s="149" t="n">
        <v>0</v>
      </c>
      <c r="AF126" s="102" t="e"/>
      <c r="AG126" s="26" t="e"/>
      <c r="AH126" s="27" t="s">
        <v>487</v>
      </c>
      <c r="AI126" s="27" t="s">
        <v>155</v>
      </c>
      <c r="AJ126" s="99" t="s">
        <v>155</v>
      </c>
    </row>
    <row r="127" ht="31" customHeight="true" s="62" customFormat="true">
      <c r="A127" s="22" t="e"/>
      <c r="B127" s="152" t="s">
        <v>488</v>
      </c>
      <c r="C127" s="111" t="s">
        <v>489</v>
      </c>
      <c r="D127" s="122" t="n">
        <v>0</v>
      </c>
      <c r="E127" s="122" t="n">
        <v>0</v>
      </c>
      <c r="F127" s="112" t="b">
        <f>=IF(G127="-",0,G127) + IF(H127="-",0,H127) + IF(L127="-",0,L127) + IF(M127="-",0,M127) + IF(N127="-",0,N127) + IF(O127="-",0,O127) + IF(Q127="-",0,Q127) + IF(S127="-",0,S127) + IF(T127="-",0,T127) + IF(U127="-",0,U127) + IF(V127="-",0,V127) </f>
      </c>
      <c r="G127" s="123" t="n">
        <v>0</v>
      </c>
      <c r="H127" s="123" t="n">
        <v>0</v>
      </c>
      <c r="I127" s="123" t="n">
        <v>0</v>
      </c>
      <c r="J127" s="123" t="n">
        <v>0</v>
      </c>
      <c r="K127" s="123" t="n">
        <v>0</v>
      </c>
      <c r="L127" s="123" t="n">
        <v>0</v>
      </c>
      <c r="M127" s="123" t="n">
        <v>0</v>
      </c>
      <c r="N127" s="123" t="n">
        <v>0</v>
      </c>
      <c r="O127" s="123" t="n">
        <v>0</v>
      </c>
      <c r="P127" s="123" t="n">
        <v>0</v>
      </c>
      <c r="Q127" s="123" t="n">
        <v>0</v>
      </c>
      <c r="R127" s="123" t="n">
        <v>0</v>
      </c>
      <c r="S127" s="123" t="n">
        <v>0</v>
      </c>
      <c r="T127" s="123" t="n">
        <v>0</v>
      </c>
      <c r="U127" s="123" t="n">
        <v>0</v>
      </c>
      <c r="V127" s="123" t="n">
        <v>0</v>
      </c>
      <c r="W127" s="123" t="n">
        <v>0</v>
      </c>
      <c r="X127" s="151" t="n">
        <v>0</v>
      </c>
      <c r="Y127" s="121" t="s">
        <v>490</v>
      </c>
      <c r="Z127" s="111" t="s">
        <v>491</v>
      </c>
      <c r="AA127" s="122" t="n">
        <v>0</v>
      </c>
      <c r="AB127" s="27" t="s">
        <v>155</v>
      </c>
      <c r="AC127" s="123" t="n">
        <v>0</v>
      </c>
      <c r="AD127" s="39" t="b">
        <f>=IF((IF(AA127="-",0,AA127))=0,0,(IF((AC127 * 1000)="-",0,(AC127 * 1000)))/(IF(AA127="-",0,AA127)))</f>
      </c>
      <c r="AE127" s="99" t="s">
        <v>155</v>
      </c>
      <c r="AF127" s="111" t="s">
        <v>489</v>
      </c>
      <c r="AG127" s="122" t="n">
        <v>0</v>
      </c>
      <c r="AH127" s="27" t="s">
        <v>491</v>
      </c>
      <c r="AI127" s="122" t="n">
        <v>0</v>
      </c>
      <c r="AJ127" s="99" t="s">
        <v>155</v>
      </c>
    </row>
    <row r="128" ht="15" customHeight="true" s="62" customFormat="true">
      <c r="A128" s="22" t="e"/>
      <c r="B128" s="174" t="s">
        <v>492</v>
      </c>
      <c r="C128" s="111" t="s">
        <v>493</v>
      </c>
      <c r="D128" s="122" t="n">
        <v>0</v>
      </c>
      <c r="E128" s="122" t="n">
        <v>0</v>
      </c>
      <c r="F128" s="112" t="b">
        <f>=IF(G128="-",0,G128) + IF(H128="-",0,H128) + IF(L128="-",0,L128) + IF(M128="-",0,M128) + IF(N128="-",0,N128) + IF(O128="-",0,O128) + IF(Q128="-",0,Q128) + IF(S128="-",0,S128) + IF(T128="-",0,T128) + IF(U128="-",0,U128) + IF(V128="-",0,V128) </f>
      </c>
      <c r="G128" s="123" t="n">
        <v>0</v>
      </c>
      <c r="H128" s="123" t="n">
        <v>0</v>
      </c>
      <c r="I128" s="123" t="n">
        <v>0</v>
      </c>
      <c r="J128" s="123" t="n">
        <v>0</v>
      </c>
      <c r="K128" s="123" t="n">
        <v>0</v>
      </c>
      <c r="L128" s="123" t="n">
        <v>0</v>
      </c>
      <c r="M128" s="123" t="n">
        <v>0</v>
      </c>
      <c r="N128" s="123" t="n">
        <v>0</v>
      </c>
      <c r="O128" s="123" t="n">
        <v>0</v>
      </c>
      <c r="P128" s="123" t="n">
        <v>0</v>
      </c>
      <c r="Q128" s="123" t="n">
        <v>0</v>
      </c>
      <c r="R128" s="123" t="n">
        <v>0</v>
      </c>
      <c r="S128" s="123" t="n">
        <v>0</v>
      </c>
      <c r="T128" s="123" t="n">
        <v>0</v>
      </c>
      <c r="U128" s="123" t="n">
        <v>0</v>
      </c>
      <c r="V128" s="123" t="n">
        <v>0</v>
      </c>
      <c r="W128" s="123" t="n">
        <v>0</v>
      </c>
      <c r="X128" s="151" t="n">
        <v>0</v>
      </c>
      <c r="Y128" s="175" t="s">
        <v>494</v>
      </c>
      <c r="Z128" s="111" t="s">
        <v>495</v>
      </c>
      <c r="AA128" s="122" t="n">
        <v>0</v>
      </c>
      <c r="AB128" s="39" t="b">
        <f>=IF((IF(E128="-",0,E128))=0,0,(IF(AA128="-",0,AA128))/(IF(E128="-",0,E128)))</f>
      </c>
      <c r="AC128" s="123" t="n">
        <v>0</v>
      </c>
      <c r="AD128" s="39" t="b">
        <f>=IF((IF(AA128="-",0,AA128))=0,0,(IF((AC128 * 1000)="-",0,(AC128 * 1000)))/(IF(AA128="-",0,AA128)))</f>
      </c>
      <c r="AE128" s="149" t="n">
        <v>0</v>
      </c>
      <c r="AF128" s="111" t="s">
        <v>493</v>
      </c>
      <c r="AG128" s="122" t="n">
        <v>0</v>
      </c>
      <c r="AH128" s="27" t="s">
        <v>495</v>
      </c>
      <c r="AI128" s="122" t="n">
        <v>0</v>
      </c>
      <c r="AJ128" s="40" t="b">
        <f>=IF((IF(AG128="-",0,AG128))=0,0,(IF(AI128="-",0,AI128))/(IF(AG128="-",0,AG128)))</f>
      </c>
    </row>
    <row r="129" ht="15" customHeight="true" s="62" customFormat="true">
      <c r="A129" s="22" t="e"/>
      <c r="B129" s="152" t="s">
        <v>496</v>
      </c>
      <c r="C129" s="111" t="s">
        <v>497</v>
      </c>
      <c r="D129" s="27" t="s">
        <v>155</v>
      </c>
      <c r="E129" s="27" t="s">
        <v>155</v>
      </c>
      <c r="F129" s="112" t="b">
        <f>=IF(G129="-",0,G129) + IF(L129="-",0,L129) + IF(O129="-",0,O129) + IF(Q129="-",0,Q129) + IF(S129="-",0,S129) + IF(T129="-",0,T129) + IF(V129="-",0,V129) </f>
      </c>
      <c r="G129" s="123" t="n">
        <v>0</v>
      </c>
      <c r="H129" s="27" t="s">
        <v>155</v>
      </c>
      <c r="I129" s="27" t="s">
        <v>155</v>
      </c>
      <c r="J129" s="27" t="s">
        <v>155</v>
      </c>
      <c r="K129" s="27" t="s">
        <v>155</v>
      </c>
      <c r="L129" s="123" t="n">
        <v>0</v>
      </c>
      <c r="M129" s="27" t="s">
        <v>155</v>
      </c>
      <c r="N129" s="27" t="s">
        <v>155</v>
      </c>
      <c r="O129" s="123" t="n">
        <v>0</v>
      </c>
      <c r="P129" s="123" t="n">
        <v>0</v>
      </c>
      <c r="Q129" s="123" t="n">
        <v>0</v>
      </c>
      <c r="R129" s="123" t="n">
        <v>0</v>
      </c>
      <c r="S129" s="123" t="n">
        <v>0</v>
      </c>
      <c r="T129" s="123" t="n">
        <v>0</v>
      </c>
      <c r="U129" s="123" t="n">
        <v>0</v>
      </c>
      <c r="V129" s="123" t="n">
        <v>0</v>
      </c>
      <c r="W129" s="27" t="s">
        <v>155</v>
      </c>
      <c r="X129" s="151" t="n">
        <v>0</v>
      </c>
      <c r="Y129" s="121" t="s">
        <v>498</v>
      </c>
      <c r="Z129" s="111" t="s">
        <v>499</v>
      </c>
      <c r="AA129" s="122" t="n">
        <v>0</v>
      </c>
      <c r="AB129" s="27" t="s">
        <v>155</v>
      </c>
      <c r="AC129" s="123" t="n">
        <v>0</v>
      </c>
      <c r="AD129" s="39" t="b">
        <f>=IF((IF(AA129="-",0,AA129))=0,0,(IF((AC129 * 1000)="-",0,(AC129 * 1000)))/(IF(AA129="-",0,AA129)))</f>
      </c>
      <c r="AE129" s="99" t="s">
        <v>155</v>
      </c>
      <c r="AF129" s="111" t="s">
        <v>497</v>
      </c>
      <c r="AG129" s="27" t="s">
        <v>155</v>
      </c>
      <c r="AH129" s="27" t="s">
        <v>499</v>
      </c>
      <c r="AI129" s="122" t="n">
        <v>0</v>
      </c>
      <c r="AJ129" s="99" t="s">
        <v>155</v>
      </c>
    </row>
    <row r="130" ht="15" customHeight="true" s="62" customFormat="true">
      <c r="A130" s="22" t="e"/>
      <c r="B130" s="152" t="s">
        <v>500</v>
      </c>
      <c r="C130" s="111" t="s">
        <v>501</v>
      </c>
      <c r="D130" s="27" t="s">
        <v>155</v>
      </c>
      <c r="E130" s="27" t="s">
        <v>155</v>
      </c>
      <c r="F130" s="112" t="b">
        <f>=IF(G130="-",0,G130) + IF(L130="-",0,L130) + IF(O130="-",0,O130) + IF(Q130="-",0,Q130) + IF(S130="-",0,S130) + IF(T130="-",0,T130) + IF(V130="-",0,V130) </f>
      </c>
      <c r="G130" s="123" t="n">
        <v>0</v>
      </c>
      <c r="H130" s="27" t="s">
        <v>155</v>
      </c>
      <c r="I130" s="27" t="s">
        <v>155</v>
      </c>
      <c r="J130" s="27" t="s">
        <v>155</v>
      </c>
      <c r="K130" s="27" t="s">
        <v>155</v>
      </c>
      <c r="L130" s="123" t="n">
        <v>0</v>
      </c>
      <c r="M130" s="27" t="s">
        <v>155</v>
      </c>
      <c r="N130" s="27" t="s">
        <v>155</v>
      </c>
      <c r="O130" s="123" t="n">
        <v>0</v>
      </c>
      <c r="P130" s="123" t="n">
        <v>0</v>
      </c>
      <c r="Q130" s="123" t="n">
        <v>0</v>
      </c>
      <c r="R130" s="123" t="n">
        <v>0</v>
      </c>
      <c r="S130" s="123" t="n">
        <v>0</v>
      </c>
      <c r="T130" s="123" t="n">
        <v>0</v>
      </c>
      <c r="U130" s="123" t="n">
        <v>0</v>
      </c>
      <c r="V130" s="123" t="n">
        <v>0</v>
      </c>
      <c r="W130" s="27" t="s">
        <v>155</v>
      </c>
      <c r="X130" s="151" t="n">
        <v>0</v>
      </c>
      <c r="Y130" s="121" t="s">
        <v>502</v>
      </c>
      <c r="Z130" s="111" t="s">
        <v>503</v>
      </c>
      <c r="AA130" s="122" t="n">
        <v>0</v>
      </c>
      <c r="AB130" s="27" t="s">
        <v>155</v>
      </c>
      <c r="AC130" s="123" t="n">
        <v>0</v>
      </c>
      <c r="AD130" s="39" t="b">
        <f>=IF((IF(AA130="-",0,AA130))=0,0,(IF((AC130 * 1000)="-",0,(AC130 * 1000)))/(IF(AA130="-",0,AA130)))</f>
      </c>
      <c r="AE130" s="99" t="s">
        <v>155</v>
      </c>
      <c r="AF130" s="111" t="s">
        <v>501</v>
      </c>
      <c r="AG130" s="27" t="s">
        <v>155</v>
      </c>
      <c r="AH130" s="27" t="s">
        <v>503</v>
      </c>
      <c r="AI130" s="122" t="n">
        <v>0</v>
      </c>
      <c r="AJ130" s="99" t="s">
        <v>155</v>
      </c>
    </row>
    <row r="131" ht="73" customHeight="true" s="62" customFormat="true">
      <c r="A131" s="22" t="e"/>
      <c r="B131" s="150" t="s">
        <v>504</v>
      </c>
      <c r="C131" s="111" t="s">
        <v>505</v>
      </c>
      <c r="D131" s="122" t="n">
        <v>0</v>
      </c>
      <c r="E131" s="122" t="n">
        <v>0</v>
      </c>
      <c r="F131" s="112" t="b">
        <f>=IF(G131="-",0,G131) + IF(H131="-",0,H131) + IF(L131="-",0,L131) + IF(M131="-",0,M131) + IF(N131="-",0,N131) + IF(O131="-",0,O131) + IF(Q131="-",0,Q131) + IF(S131="-",0,S131) + IF(T131="-",0,T131) + IF(U131="-",0,U131) + IF(V131="-",0,V131) </f>
      </c>
      <c r="G131" s="123" t="n">
        <v>0</v>
      </c>
      <c r="H131" s="123" t="n">
        <v>0</v>
      </c>
      <c r="I131" s="123" t="n">
        <v>0</v>
      </c>
      <c r="J131" s="123" t="n">
        <v>0</v>
      </c>
      <c r="K131" s="123" t="n">
        <v>0</v>
      </c>
      <c r="L131" s="123" t="n">
        <v>0</v>
      </c>
      <c r="M131" s="123" t="n">
        <v>0</v>
      </c>
      <c r="N131" s="123" t="n">
        <v>0</v>
      </c>
      <c r="O131" s="123" t="n">
        <v>0</v>
      </c>
      <c r="P131" s="123" t="n">
        <v>0</v>
      </c>
      <c r="Q131" s="123" t="n">
        <v>0</v>
      </c>
      <c r="R131" s="123" t="n">
        <v>0</v>
      </c>
      <c r="S131" s="123" t="n">
        <v>0</v>
      </c>
      <c r="T131" s="123" t="n">
        <v>0</v>
      </c>
      <c r="U131" s="123" t="n">
        <v>0</v>
      </c>
      <c r="V131" s="123" t="n">
        <v>0</v>
      </c>
      <c r="W131" s="123" t="n">
        <v>0</v>
      </c>
      <c r="X131" s="151" t="n">
        <v>0</v>
      </c>
      <c r="Y131" s="110" t="s">
        <v>506</v>
      </c>
      <c r="Z131" s="111" t="s">
        <v>507</v>
      </c>
      <c r="AA131" s="27" t="s">
        <v>155</v>
      </c>
      <c r="AB131" s="27" t="s">
        <v>155</v>
      </c>
      <c r="AC131" s="123" t="n">
        <v>0</v>
      </c>
      <c r="AD131" s="27" t="s">
        <v>155</v>
      </c>
      <c r="AE131" s="149" t="n">
        <v>0</v>
      </c>
      <c r="AF131" s="111" t="s">
        <v>505</v>
      </c>
      <c r="AG131" s="122" t="n">
        <v>0</v>
      </c>
      <c r="AH131" s="27" t="s">
        <v>507</v>
      </c>
      <c r="AI131" s="27" t="s">
        <v>155</v>
      </c>
      <c r="AJ131" s="99" t="s">
        <v>155</v>
      </c>
    </row>
    <row r="132" ht="15" customHeight="true" s="177" customFormat="true">
      <c r="A132" s="76" t="e"/>
      <c r="B132" s="164" t="s">
        <v>508</v>
      </c>
      <c r="C132" s="179" t="s">
        <v>509</v>
      </c>
      <c r="D132" s="180" t="s">
        <v>155</v>
      </c>
      <c r="E132" s="180" t="s">
        <v>155</v>
      </c>
      <c r="F132" s="107" t="b">
        <f>=IF(G132="-",0,G132) + IF(H132="-",0,H132) + IF(L132="-",0,L132) + IF(M132="-",0,M132) + IF(N132="-",0,N132) + IF(O132="-",0,O132) + IF(Q132="-",0,Q132) + IF(S132="-",0,S132) + IF(T132="-",0,T132) + IF(U132="-",0,U132) + IF(V132="-",0,V132) </f>
      </c>
      <c r="G132" s="118" t="n">
        <v>0</v>
      </c>
      <c r="H132" s="118" t="n">
        <v>0</v>
      </c>
      <c r="I132" s="118" t="n">
        <v>0</v>
      </c>
      <c r="J132" s="118" t="n">
        <v>0</v>
      </c>
      <c r="K132" s="118" t="n">
        <v>0</v>
      </c>
      <c r="L132" s="118" t="n">
        <v>0</v>
      </c>
      <c r="M132" s="118" t="n">
        <v>0</v>
      </c>
      <c r="N132" s="118" t="n">
        <v>0</v>
      </c>
      <c r="O132" s="118" t="n">
        <v>0</v>
      </c>
      <c r="P132" s="118" t="n">
        <v>0</v>
      </c>
      <c r="Q132" s="118" t="n">
        <v>0</v>
      </c>
      <c r="R132" s="118" t="n">
        <v>0</v>
      </c>
      <c r="S132" s="118" t="n">
        <v>0</v>
      </c>
      <c r="T132" s="118" t="n">
        <v>0</v>
      </c>
      <c r="U132" s="118" t="n">
        <v>0</v>
      </c>
      <c r="V132" s="118" t="n">
        <v>0</v>
      </c>
      <c r="W132" s="118" t="n">
        <v>0</v>
      </c>
      <c r="X132" s="120" t="n">
        <v>0</v>
      </c>
      <c r="Y132" s="129" t="s">
        <v>510</v>
      </c>
      <c r="Z132" s="111" t="s">
        <v>511</v>
      </c>
      <c r="AA132" s="122" t="n">
        <v>0</v>
      </c>
      <c r="AB132" s="27" t="s">
        <v>155</v>
      </c>
      <c r="AC132" s="123" t="n">
        <v>0</v>
      </c>
      <c r="AD132" s="39" t="b">
        <f>=IF((IF(AA132="-",0,AA132))=0,0,(IF((AC132 * 1000)="-",0,(AC132 * 1000)))/(IF(AA132="-",0,AA132)))</f>
      </c>
      <c r="AE132" s="149" t="n">
        <v>0</v>
      </c>
      <c r="AF132" s="179" t="s">
        <v>509</v>
      </c>
      <c r="AG132" s="180" t="s">
        <v>155</v>
      </c>
      <c r="AH132" s="27" t="s">
        <v>511</v>
      </c>
      <c r="AI132" s="27" t="s">
        <v>155</v>
      </c>
      <c r="AJ132" s="99" t="s">
        <v>155</v>
      </c>
    </row>
    <row r="133" ht="15" customHeight="true" s="177" customFormat="true">
      <c r="B133" s="163" t="e"/>
      <c r="C133" s="178" t="e"/>
      <c r="D133" s="23" t="e"/>
      <c r="E133" s="23" t="e"/>
      <c r="F133" s="106" t="e"/>
      <c r="G133" s="117" t="e"/>
      <c r="H133" s="117" t="e"/>
      <c r="I133" s="117" t="e"/>
      <c r="J133" s="117" t="e"/>
      <c r="K133" s="117" t="e"/>
      <c r="L133" s="117" t="e"/>
      <c r="M133" s="117" t="e"/>
      <c r="N133" s="117" t="e"/>
      <c r="O133" s="117" t="e"/>
      <c r="P133" s="117" t="e"/>
      <c r="Q133" s="117" t="e"/>
      <c r="R133" s="117" t="e"/>
      <c r="S133" s="117" t="e"/>
      <c r="T133" s="117" t="e"/>
      <c r="U133" s="117" t="e"/>
      <c r="V133" s="117" t="e"/>
      <c r="W133" s="117" t="e"/>
      <c r="X133" s="119" t="e"/>
      <c r="Y133" s="129" t="s">
        <v>512</v>
      </c>
      <c r="Z133" s="111" t="s">
        <v>513</v>
      </c>
      <c r="AA133" s="122" t="n">
        <v>0</v>
      </c>
      <c r="AB133" s="27" t="s">
        <v>155</v>
      </c>
      <c r="AC133" s="123" t="n">
        <v>0</v>
      </c>
      <c r="AD133" s="39" t="b">
        <f>=IF((IF(AA133="-",0,AA133))=0,0,(IF((AC133 * 1000)="-",0,(AC133 * 1000)))/(IF(AA133="-",0,AA133)))</f>
      </c>
      <c r="AE133" s="149" t="n">
        <v>0</v>
      </c>
      <c r="AF133" s="178" t="e"/>
      <c r="AG133" s="23" t="e"/>
      <c r="AH133" s="27" t="s">
        <v>513</v>
      </c>
      <c r="AI133" s="27" t="s">
        <v>155</v>
      </c>
      <c r="AJ133" s="99" t="s">
        <v>155</v>
      </c>
    </row>
    <row r="134" ht="15" customHeight="true" s="177" customFormat="true">
      <c r="A134" s="76" t="e"/>
      <c r="B134" s="183" t="s">
        <v>514</v>
      </c>
      <c r="C134" s="179" t="s">
        <v>515</v>
      </c>
      <c r="D134" s="180" t="s">
        <v>155</v>
      </c>
      <c r="E134" s="180" t="s">
        <v>155</v>
      </c>
      <c r="F134" s="190" t="b">
        <f>=IF(G134="-",0,G134) + IF(H134="-",0,H134) + IF(L134="-",0,L134) + IF(M134="-",0,M134) + IF(N134="-",0,N134) + IF(O134="-",0,O134) + IF(Q134="-",0,Q134) + IF(S134="-",0,S134) + IF(T134="-",0,T134) + IF(U134="-",0,U134) + IF(V134="-",0,V134) </f>
      </c>
      <c r="G134" s="193" t="n">
        <v>0</v>
      </c>
      <c r="H134" s="193" t="n">
        <v>0</v>
      </c>
      <c r="I134" s="193" t="n">
        <v>0</v>
      </c>
      <c r="J134" s="193" t="n">
        <v>0</v>
      </c>
      <c r="K134" s="193" t="n">
        <v>0</v>
      </c>
      <c r="L134" s="193" t="n">
        <v>0</v>
      </c>
      <c r="M134" s="193" t="n">
        <v>0</v>
      </c>
      <c r="N134" s="193" t="n">
        <v>0</v>
      </c>
      <c r="O134" s="193" t="n">
        <v>0</v>
      </c>
      <c r="P134" s="193" t="n">
        <v>0</v>
      </c>
      <c r="Q134" s="193" t="n">
        <v>0</v>
      </c>
      <c r="R134" s="193" t="n">
        <v>0</v>
      </c>
      <c r="S134" s="193" t="n">
        <v>0</v>
      </c>
      <c r="T134" s="193" t="n">
        <v>0</v>
      </c>
      <c r="U134" s="193" t="n">
        <v>0</v>
      </c>
      <c r="V134" s="193" t="n">
        <v>0</v>
      </c>
      <c r="W134" s="193" t="n">
        <v>0</v>
      </c>
      <c r="X134" s="120" t="n">
        <v>0</v>
      </c>
      <c r="Y134" s="129" t="s">
        <v>516</v>
      </c>
      <c r="Z134" s="111" t="s">
        <v>517</v>
      </c>
      <c r="AA134" s="122" t="n">
        <v>0</v>
      </c>
      <c r="AB134" s="27" t="s">
        <v>155</v>
      </c>
      <c r="AC134" s="123" t="n">
        <v>0</v>
      </c>
      <c r="AD134" s="39" t="b">
        <f>=IF((IF(AA134="-",0,AA134))=0,0,(IF((AC134 * 1000)="-",0,(AC134 * 1000)))/(IF(AA134="-",0,AA134)))</f>
      </c>
      <c r="AE134" s="149" t="n">
        <v>0</v>
      </c>
      <c r="AF134" s="179" t="s">
        <v>515</v>
      </c>
      <c r="AG134" s="180" t="s">
        <v>155</v>
      </c>
      <c r="AH134" s="27" t="s">
        <v>517</v>
      </c>
      <c r="AI134" s="27" t="s">
        <v>155</v>
      </c>
      <c r="AJ134" s="99" t="s">
        <v>155</v>
      </c>
    </row>
    <row r="135" ht="15" customHeight="true" s="177" customFormat="true">
      <c r="B135" s="181" t="e"/>
      <c r="C135" s="184" t="e"/>
      <c r="D135" s="186" t="e"/>
      <c r="E135" s="186" t="e"/>
      <c r="F135" s="188" t="e"/>
      <c r="G135" s="191" t="e"/>
      <c r="H135" s="191" t="e"/>
      <c r="I135" s="191" t="e"/>
      <c r="J135" s="191" t="e"/>
      <c r="K135" s="191" t="e"/>
      <c r="L135" s="191" t="e"/>
      <c r="M135" s="191" t="e"/>
      <c r="N135" s="191" t="e"/>
      <c r="O135" s="191" t="e"/>
      <c r="P135" s="191" t="e"/>
      <c r="Q135" s="191" t="e"/>
      <c r="R135" s="191" t="e"/>
      <c r="S135" s="191" t="e"/>
      <c r="T135" s="191" t="e"/>
      <c r="U135" s="191" t="e"/>
      <c r="V135" s="191" t="e"/>
      <c r="W135" s="191" t="e"/>
      <c r="X135" s="171" t="e"/>
      <c r="Y135" s="129" t="s">
        <v>518</v>
      </c>
      <c r="Z135" s="111" t="s">
        <v>519</v>
      </c>
      <c r="AA135" s="122" t="n">
        <v>0</v>
      </c>
      <c r="AB135" s="27" t="s">
        <v>155</v>
      </c>
      <c r="AC135" s="123" t="n">
        <v>0</v>
      </c>
      <c r="AD135" s="39" t="b">
        <f>=IF((IF(AA135="-",0,AA135))=0,0,(IF((AC135 * 1000)="-",0,(AC135 * 1000)))/(IF(AA135="-",0,AA135)))</f>
      </c>
      <c r="AE135" s="149" t="n">
        <v>0</v>
      </c>
      <c r="AF135" s="184" t="e"/>
      <c r="AG135" s="186" t="e"/>
      <c r="AH135" s="27" t="s">
        <v>519</v>
      </c>
      <c r="AI135" s="27" t="s">
        <v>155</v>
      </c>
      <c r="AJ135" s="99" t="s">
        <v>155</v>
      </c>
    </row>
    <row r="136" ht="13" customHeight="true" s="177" customFormat="true">
      <c r="B136" s="182" t="e"/>
      <c r="C136" s="185" t="e"/>
      <c r="D136" s="187" t="e"/>
      <c r="E136" s="187" t="e"/>
      <c r="F136" s="189" t="e"/>
      <c r="G136" s="192" t="e"/>
      <c r="H136" s="192" t="e"/>
      <c r="I136" s="192" t="e"/>
      <c r="J136" s="192" t="e"/>
      <c r="K136" s="192" t="e"/>
      <c r="L136" s="192" t="e"/>
      <c r="M136" s="192" t="e"/>
      <c r="N136" s="192" t="e"/>
      <c r="O136" s="192" t="e"/>
      <c r="P136" s="192" t="e"/>
      <c r="Q136" s="192" t="e"/>
      <c r="R136" s="192" t="e"/>
      <c r="S136" s="192" t="e"/>
      <c r="T136" s="192" t="e"/>
      <c r="U136" s="192" t="e"/>
      <c r="V136" s="192" t="e"/>
      <c r="W136" s="192" t="e"/>
      <c r="X136" s="139" t="e"/>
      <c r="Y136" s="129" t="s">
        <v>520</v>
      </c>
      <c r="Z136" s="140" t="s">
        <v>521</v>
      </c>
      <c r="AA136" s="141" t="n">
        <v>0</v>
      </c>
      <c r="AB136" s="143" t="s">
        <v>155</v>
      </c>
      <c r="AC136" s="142" t="n">
        <v>0</v>
      </c>
      <c r="AD136" s="51" t="b">
        <f>=IF((IF(AA136="-",0,AA136))=0,0,(IF((AC136 * 1000)="-",0,(AC136 * 1000)))/(IF(AA136="-",0,AA136)))</f>
      </c>
      <c r="AE136" s="158" t="n">
        <v>0</v>
      </c>
      <c r="AF136" s="185" t="e"/>
      <c r="AG136" s="187" t="e"/>
      <c r="AH136" s="143" t="s">
        <v>521</v>
      </c>
      <c r="AI136" s="143" t="s">
        <v>155</v>
      </c>
      <c r="AJ136" s="194" t="s">
        <v>155</v>
      </c>
    </row>
    <row r="137" ht="11" customHeight="true" s="177" customFormat="true">
      <c r="P137" s="60" t="s">
        <v>522</v>
      </c>
    </row>
    <row r="138" ht="15" customHeight="true" s="54" customFormat="true">
      <c r="B138" s="54" t="s">
        <v>523</v>
      </c>
      <c r="C138" s="54" t="e"/>
      <c r="D138" s="54" t="e"/>
      <c r="E138" s="54" t="e"/>
      <c r="F138" s="54" t="e"/>
      <c r="G138" s="54" t="e"/>
      <c r="H138" s="54" t="e"/>
      <c r="J138" s="54" t="s">
        <v>79</v>
      </c>
      <c r="K138" s="54" t="e"/>
      <c r="L138" s="54" t="e"/>
      <c r="M138" s="54" t="e"/>
      <c r="N138" s="54" t="e"/>
      <c r="O138" s="54" t="e"/>
    </row>
    <row r="139" ht="38" customHeight="true" s="62" customFormat="true">
      <c r="A139" s="22" t="e"/>
      <c r="B139" s="180" t="s">
        <v>19</v>
      </c>
      <c r="C139" s="25" t="s">
        <v>20</v>
      </c>
      <c r="D139" s="197" t="s">
        <v>524</v>
      </c>
      <c r="E139" s="197" t="s">
        <v>525</v>
      </c>
      <c r="F139" s="197" t="s">
        <v>526</v>
      </c>
      <c r="G139" s="199" t="s">
        <v>89</v>
      </c>
      <c r="H139" s="197" t="s">
        <v>527</v>
      </c>
      <c r="J139" s="63" t="s">
        <v>19</v>
      </c>
      <c r="K139" s="63" t="e"/>
      <c r="L139" s="63" t="e"/>
      <c r="M139" s="63" t="e"/>
      <c r="N139" s="27" t="s">
        <v>20</v>
      </c>
      <c r="O139" s="27" t="s">
        <v>87</v>
      </c>
      <c r="P139" s="27" t="s">
        <v>528</v>
      </c>
      <c r="Q139" s="62" t="e"/>
    </row>
    <row r="140" ht="11" customHeight="true" s="177" customFormat="true">
      <c r="B140" s="186" t="e"/>
      <c r="C140" s="68" t="e"/>
      <c r="D140" s="195" t="e"/>
      <c r="E140" s="195" t="e"/>
      <c r="F140" s="195" t="e"/>
      <c r="G140" s="198" t="e"/>
      <c r="H140" s="195" t="e"/>
      <c r="J140" s="77" t="s">
        <v>27</v>
      </c>
      <c r="K140" s="77" t="e"/>
      <c r="L140" s="77" t="e"/>
      <c r="M140" s="77" t="e"/>
      <c r="N140" s="30" t="s">
        <v>28</v>
      </c>
      <c r="O140" s="30" t="s">
        <v>29</v>
      </c>
      <c r="P140" s="30" t="s">
        <v>30</v>
      </c>
      <c r="Q140" s="177" t="e"/>
    </row>
    <row r="141" ht="15" customHeight="true" s="62" customFormat="true">
      <c r="B141" s="186" t="e"/>
      <c r="C141" s="68" t="e"/>
      <c r="D141" s="195" t="e"/>
      <c r="E141" s="195" t="e"/>
      <c r="F141" s="195" t="e"/>
      <c r="G141" s="198" t="e"/>
      <c r="H141" s="195" t="e"/>
      <c r="J141" s="200" t="s">
        <v>529</v>
      </c>
      <c r="K141" s="200" t="e"/>
      <c r="L141" s="200" t="e"/>
      <c r="M141" s="200" t="e"/>
      <c r="N141" s="91" t="s">
        <v>530</v>
      </c>
      <c r="O141" s="92" t="s">
        <v>155</v>
      </c>
      <c r="P141" s="201" t="n">
        <v>0</v>
      </c>
      <c r="Q141" s="62" t="e"/>
    </row>
    <row r="142" ht="26" customHeight="true" s="62" customFormat="true">
      <c r="B142" s="186" t="e"/>
      <c r="C142" s="68" t="e"/>
      <c r="D142" s="195" t="e"/>
      <c r="E142" s="195" t="e"/>
      <c r="F142" s="195" t="e"/>
      <c r="G142" s="198" t="e"/>
      <c r="H142" s="195" t="e"/>
      <c r="J142" s="152" t="s">
        <v>531</v>
      </c>
      <c r="K142" s="152" t="e"/>
      <c r="L142" s="152" t="e"/>
      <c r="M142" s="152" t="e"/>
      <c r="N142" s="111" t="s">
        <v>532</v>
      </c>
      <c r="O142" s="122" t="n">
        <v>0</v>
      </c>
      <c r="P142" s="151" t="n">
        <v>0</v>
      </c>
      <c r="Q142" s="62" t="e"/>
    </row>
    <row r="143" ht="15" customHeight="true" s="62" customFormat="true">
      <c r="B143" s="186" t="e"/>
      <c r="C143" s="26" t="e"/>
      <c r="D143" s="196" t="e"/>
      <c r="E143" s="196" t="e"/>
      <c r="F143" s="196" t="e"/>
      <c r="G143" s="198" t="e"/>
      <c r="H143" s="196" t="e"/>
      <c r="J143" s="152" t="s">
        <v>533</v>
      </c>
      <c r="K143" s="152" t="e"/>
      <c r="L143" s="152" t="e"/>
      <c r="M143" s="152" t="e"/>
      <c r="N143" s="111" t="s">
        <v>534</v>
      </c>
      <c r="O143" s="122" t="n">
        <v>0</v>
      </c>
      <c r="P143" s="151" t="n">
        <v>0</v>
      </c>
      <c r="Q143" s="62" t="e"/>
    </row>
    <row r="144" ht="15" customHeight="true" s="62" customFormat="true">
      <c r="A144" s="22" t="e"/>
      <c r="B144" s="30" t="s">
        <v>27</v>
      </c>
      <c r="C144" s="30" t="s">
        <v>28</v>
      </c>
      <c r="D144" s="202" t="s">
        <v>29</v>
      </c>
      <c r="E144" s="202" t="s">
        <v>30</v>
      </c>
      <c r="F144" s="202" t="s">
        <v>31</v>
      </c>
      <c r="G144" s="202" t="s">
        <v>32</v>
      </c>
      <c r="H144" s="202" t="s">
        <v>33</v>
      </c>
      <c r="J144" s="152" t="s">
        <v>535</v>
      </c>
      <c r="K144" s="152" t="e"/>
      <c r="L144" s="152" t="e"/>
      <c r="M144" s="152" t="e"/>
      <c r="N144" s="111" t="s">
        <v>536</v>
      </c>
      <c r="O144" s="122" t="n">
        <v>0</v>
      </c>
      <c r="P144" s="151" t="n">
        <v>0</v>
      </c>
      <c r="Q144" s="62" t="e"/>
    </row>
    <row r="145" ht="15" customHeight="true" s="62" customFormat="true">
      <c r="A145" s="22" t="e"/>
      <c r="B145" s="110" t="s">
        <v>537</v>
      </c>
      <c r="C145" s="203" t="e"/>
      <c r="D145" s="204" t="e"/>
      <c r="E145" s="204" t="e"/>
      <c r="F145" s="204" t="e"/>
      <c r="G145" s="204" t="e"/>
      <c r="H145" s="205" t="e"/>
      <c r="J145" s="152" t="s">
        <v>538</v>
      </c>
      <c r="K145" s="152" t="e"/>
      <c r="L145" s="152" t="e"/>
      <c r="M145" s="152" t="e"/>
      <c r="N145" s="111" t="s">
        <v>539</v>
      </c>
      <c r="O145" s="122" t="n">
        <v>0</v>
      </c>
      <c r="P145" s="151" t="n">
        <v>0</v>
      </c>
      <c r="Q145" s="62" t="e"/>
    </row>
    <row r="146" ht="15" customHeight="true" s="62" customFormat="true">
      <c r="A146" s="22" t="e"/>
      <c r="B146" s="121" t="s">
        <v>540</v>
      </c>
      <c r="C146" s="111" t="s">
        <v>541</v>
      </c>
      <c r="D146" s="122" t="n">
        <v>0</v>
      </c>
      <c r="E146" s="122" t="n">
        <v>0</v>
      </c>
      <c r="F146" s="123" t="n">
        <v>0</v>
      </c>
      <c r="G146" s="122" t="n">
        <v>0</v>
      </c>
      <c r="H146" s="40" t="b">
        <f>=IF((IF(G146="-",0,G146))=0,0,(IF((F146 * 1000)="-",0,(F146 * 1000)))/(IF(G146="-",0,G146)))</f>
      </c>
      <c r="J146" s="152" t="s">
        <v>542</v>
      </c>
      <c r="K146" s="152" t="e"/>
      <c r="L146" s="152" t="e"/>
      <c r="M146" s="152" t="e"/>
      <c r="N146" s="111" t="s">
        <v>543</v>
      </c>
      <c r="O146" s="122" t="n">
        <v>0</v>
      </c>
      <c r="P146" s="151" t="n">
        <v>0</v>
      </c>
      <c r="Q146" s="62" t="e"/>
    </row>
    <row r="147" ht="52" customHeight="true" s="62" customFormat="true">
      <c r="A147" s="22" t="e"/>
      <c r="B147" s="121" t="s">
        <v>544</v>
      </c>
      <c r="C147" s="111" t="s">
        <v>545</v>
      </c>
      <c r="D147" s="122" t="n">
        <v>0</v>
      </c>
      <c r="E147" s="122" t="n">
        <v>0</v>
      </c>
      <c r="F147" s="123" t="n">
        <v>0</v>
      </c>
      <c r="G147" s="122" t="n">
        <v>0</v>
      </c>
      <c r="H147" s="40" t="b">
        <f>=IF((IF(G147="-",0,G147))=0,0,(IF((F147 * 1000)="-",0,(F147 * 1000)))/(IF(G147="-",0,G147)))</f>
      </c>
      <c r="J147" s="150" t="s">
        <v>546</v>
      </c>
      <c r="K147" s="150" t="e"/>
      <c r="L147" s="150" t="e"/>
      <c r="M147" s="150" t="e"/>
      <c r="N147" s="111" t="s">
        <v>547</v>
      </c>
      <c r="O147" s="27" t="s">
        <v>155</v>
      </c>
      <c r="P147" s="151" t="n">
        <v>0</v>
      </c>
      <c r="Q147" s="62" t="e"/>
    </row>
    <row r="148" ht="15" customHeight="true" s="62" customFormat="true">
      <c r="A148" s="22" t="e"/>
      <c r="B148" s="110" t="s">
        <v>548</v>
      </c>
      <c r="C148" s="206" t="e"/>
      <c r="D148" s="207" t="e"/>
      <c r="E148" s="207" t="e"/>
      <c r="F148" s="207" t="e"/>
      <c r="G148" s="207" t="e"/>
      <c r="H148" s="208" t="e"/>
      <c r="J148" s="150" t="s">
        <v>549</v>
      </c>
      <c r="K148" s="150" t="e"/>
      <c r="L148" s="150" t="e"/>
      <c r="M148" s="150" t="e"/>
      <c r="N148" s="111" t="s">
        <v>550</v>
      </c>
      <c r="O148" s="122" t="n">
        <v>0</v>
      </c>
      <c r="P148" s="151" t="n">
        <v>0</v>
      </c>
      <c r="Q148" s="62" t="e"/>
    </row>
    <row r="149" ht="26" customHeight="true" s="62" customFormat="true">
      <c r="A149" s="22" t="e"/>
      <c r="B149" s="164" t="s">
        <v>551</v>
      </c>
      <c r="C149" s="103" t="s">
        <v>552</v>
      </c>
      <c r="D149" s="116" t="n">
        <v>0</v>
      </c>
      <c r="E149" s="116" t="n">
        <v>0</v>
      </c>
      <c r="F149" s="118" t="n">
        <v>0</v>
      </c>
      <c r="G149" s="116" t="n">
        <v>0</v>
      </c>
      <c r="H149" s="210" t="b">
        <f>=IF((IF(G149="-",0,G149))=0,0,(IF((F149 * 1000)="-",0,(F149 * 1000)))/(IF(G149="-",0,G149)))</f>
      </c>
      <c r="J149" s="211" t="s">
        <v>553</v>
      </c>
      <c r="K149" s="211" t="e"/>
      <c r="L149" s="211" t="e"/>
      <c r="M149" s="211" t="e"/>
      <c r="N149" s="212" t="s">
        <v>554</v>
      </c>
      <c r="O149" s="122" t="n">
        <v>0</v>
      </c>
      <c r="P149" s="151" t="n">
        <v>0</v>
      </c>
      <c r="Q149" s="62" t="e"/>
    </row>
    <row r="150" ht="15" customHeight="true" s="62" customFormat="true">
      <c r="B150" s="163" t="e"/>
      <c r="C150" s="102" t="e"/>
      <c r="D150" s="115" t="e"/>
      <c r="E150" s="115" t="e"/>
      <c r="F150" s="117" t="e"/>
      <c r="G150" s="115" t="e"/>
      <c r="H150" s="209" t="e"/>
      <c r="J150" s="213" t="s">
        <v>555</v>
      </c>
      <c r="K150" s="213" t="e"/>
      <c r="L150" s="213" t="e"/>
      <c r="M150" s="213" t="e"/>
      <c r="N150" s="214" t="e"/>
      <c r="O150" s="215" t="e"/>
      <c r="P150" s="216" t="e"/>
      <c r="Q150" s="62" t="e"/>
    </row>
    <row r="151" ht="15" customHeight="true" s="62" customFormat="true">
      <c r="A151" s="22" t="e"/>
      <c r="B151" s="121" t="s">
        <v>556</v>
      </c>
      <c r="C151" s="111" t="s">
        <v>557</v>
      </c>
      <c r="D151" s="122" t="n">
        <v>0</v>
      </c>
      <c r="E151" s="122" t="n">
        <v>0</v>
      </c>
      <c r="F151" s="123" t="n">
        <v>0</v>
      </c>
      <c r="G151" s="122" t="n">
        <v>0</v>
      </c>
      <c r="H151" s="40" t="b">
        <f>=IF((IF(G151="-",0,G151))=0,0,(IF((F151 * 1000)="-",0,(F151 * 1000)))/(IF(G151="-",0,G151)))</f>
      </c>
      <c r="J151" s="152" t="s">
        <v>558</v>
      </c>
      <c r="K151" s="152" t="e"/>
      <c r="L151" s="152" t="e"/>
      <c r="M151" s="152" t="e"/>
      <c r="N151" s="111" t="s">
        <v>559</v>
      </c>
      <c r="O151" s="122" t="n">
        <v>0</v>
      </c>
      <c r="P151" s="151" t="n">
        <v>0</v>
      </c>
      <c r="Q151" s="62" t="e"/>
    </row>
    <row r="152" ht="13" customHeight="true" s="62" customFormat="true">
      <c r="A152" s="22" t="e"/>
      <c r="B152" s="110" t="s">
        <v>560</v>
      </c>
      <c r="C152" s="206" t="e"/>
      <c r="D152" s="207" t="e"/>
      <c r="E152" s="207" t="e"/>
      <c r="F152" s="207" t="e"/>
      <c r="G152" s="207" t="e"/>
      <c r="H152" s="208" t="e"/>
      <c r="J152" s="152" t="s">
        <v>561</v>
      </c>
      <c r="K152" s="152" t="e"/>
      <c r="L152" s="152" t="e"/>
      <c r="M152" s="152" t="e"/>
      <c r="N152" s="111" t="s">
        <v>562</v>
      </c>
      <c r="O152" s="122" t="n">
        <v>0</v>
      </c>
      <c r="P152" s="151" t="n">
        <v>0</v>
      </c>
      <c r="Q152" s="62" t="e"/>
    </row>
    <row r="153" ht="26" customHeight="true" s="62" customFormat="true">
      <c r="A153" s="22" t="e"/>
      <c r="B153" s="121" t="s">
        <v>563</v>
      </c>
      <c r="C153" s="111" t="s">
        <v>564</v>
      </c>
      <c r="D153" s="122" t="n">
        <v>0</v>
      </c>
      <c r="E153" s="122" t="n">
        <v>0</v>
      </c>
      <c r="F153" s="123" t="n">
        <v>0</v>
      </c>
      <c r="G153" s="122" t="n">
        <v>0</v>
      </c>
      <c r="H153" s="40" t="b">
        <f>=IF((IF(G153="-",0,G153))=0,0,(IF((F153 * 1000)="-",0,(F153 * 1000)))/(IF(G153="-",0,G153)))</f>
      </c>
      <c r="J153" s="174" t="s">
        <v>565</v>
      </c>
      <c r="K153" s="174" t="e"/>
      <c r="L153" s="174" t="e"/>
      <c r="M153" s="174" t="e"/>
      <c r="N153" s="111" t="s">
        <v>566</v>
      </c>
      <c r="O153" s="122" t="n">
        <v>0</v>
      </c>
      <c r="P153" s="151" t="n">
        <v>0</v>
      </c>
      <c r="Q153" s="62" t="e"/>
    </row>
    <row r="154" ht="15" customHeight="true" s="62" customFormat="true">
      <c r="A154" s="22" t="e"/>
      <c r="B154" s="121" t="s">
        <v>567</v>
      </c>
      <c r="C154" s="111" t="s">
        <v>568</v>
      </c>
      <c r="D154" s="122" t="n">
        <v>0</v>
      </c>
      <c r="E154" s="122" t="n">
        <v>0</v>
      </c>
      <c r="F154" s="123" t="n">
        <v>0</v>
      </c>
      <c r="G154" s="122" t="n">
        <v>0</v>
      </c>
      <c r="H154" s="40" t="b">
        <f>=IF((IF(G154="-",0,G154))=0,0,(IF((F154 * 1000)="-",0,(F154 * 1000)))/(IF(G154="-",0,G154)))</f>
      </c>
      <c r="J154" s="174" t="s">
        <v>569</v>
      </c>
      <c r="K154" s="174" t="e"/>
      <c r="L154" s="174" t="e"/>
      <c r="M154" s="174" t="e"/>
      <c r="N154" s="111" t="s">
        <v>570</v>
      </c>
      <c r="O154" s="122" t="n">
        <v>0</v>
      </c>
      <c r="P154" s="151" t="n">
        <v>0</v>
      </c>
      <c r="Q154" s="62" t="e"/>
    </row>
    <row r="155" ht="15" customHeight="true" s="62" customFormat="true">
      <c r="A155" s="22" t="e"/>
      <c r="B155" s="110" t="s">
        <v>571</v>
      </c>
      <c r="C155" s="206" t="e"/>
      <c r="D155" s="207" t="e"/>
      <c r="E155" s="207" t="e"/>
      <c r="F155" s="207" t="e"/>
      <c r="G155" s="207" t="e"/>
      <c r="H155" s="208" t="e"/>
      <c r="J155" s="174" t="s">
        <v>572</v>
      </c>
      <c r="K155" s="174" t="e"/>
      <c r="L155" s="174" t="e"/>
      <c r="M155" s="174" t="e"/>
      <c r="N155" s="111" t="s">
        <v>573</v>
      </c>
      <c r="O155" s="122" t="n">
        <v>0</v>
      </c>
      <c r="P155" s="151" t="n">
        <v>0</v>
      </c>
      <c r="Q155" s="62" t="e"/>
    </row>
    <row r="156" ht="15" customHeight="true" s="62" customFormat="true">
      <c r="A156" s="22" t="e"/>
      <c r="B156" s="121" t="s">
        <v>574</v>
      </c>
      <c r="C156" s="111" t="s">
        <v>575</v>
      </c>
      <c r="D156" s="122" t="n">
        <v>0</v>
      </c>
      <c r="E156" s="122" t="n">
        <v>0</v>
      </c>
      <c r="F156" s="123" t="n">
        <v>0</v>
      </c>
      <c r="G156" s="122" t="n">
        <v>0</v>
      </c>
      <c r="H156" s="40" t="b">
        <f>=IF((IF(G156="-",0,G156))=0,0,(IF((F156 * 1000)="-",0,(F156 * 1000)))/(IF(G156="-",0,G156)))</f>
      </c>
      <c r="J156" s="174" t="s">
        <v>576</v>
      </c>
      <c r="K156" s="174" t="e"/>
      <c r="L156" s="174" t="e"/>
      <c r="M156" s="174" t="e"/>
      <c r="N156" s="111" t="s">
        <v>577</v>
      </c>
      <c r="O156" s="122" t="n">
        <v>0</v>
      </c>
      <c r="P156" s="151" t="n">
        <v>0</v>
      </c>
      <c r="Q156" s="62" t="e"/>
    </row>
    <row r="157" ht="15" customHeight="true" s="62" customFormat="true">
      <c r="A157" s="22" t="e"/>
      <c r="B157" s="121" t="s">
        <v>578</v>
      </c>
      <c r="C157" s="111" t="s">
        <v>579</v>
      </c>
      <c r="D157" s="122" t="n">
        <v>0</v>
      </c>
      <c r="E157" s="122" t="n">
        <v>0</v>
      </c>
      <c r="F157" s="123" t="n">
        <v>0</v>
      </c>
      <c r="G157" s="122" t="n">
        <v>0</v>
      </c>
      <c r="H157" s="40" t="b">
        <f>=IF((IF(G157="-",0,G157))=0,0,(IF((F157 * 1000)="-",0,(F157 * 1000)))/(IF(G157="-",0,G157)))</f>
      </c>
      <c r="J157" s="174" t="s">
        <v>580</v>
      </c>
      <c r="K157" s="174" t="e"/>
      <c r="L157" s="174" t="e"/>
      <c r="M157" s="174" t="e"/>
      <c r="N157" s="111" t="s">
        <v>581</v>
      </c>
      <c r="O157" s="122" t="n">
        <v>0</v>
      </c>
      <c r="P157" s="151" t="n">
        <v>0</v>
      </c>
      <c r="Q157" s="62" t="e"/>
    </row>
    <row r="158" ht="15" customHeight="true" s="62" customFormat="true">
      <c r="A158" s="22" t="e"/>
      <c r="B158" s="110" t="s">
        <v>582</v>
      </c>
      <c r="C158" s="206" t="e"/>
      <c r="D158" s="207" t="e"/>
      <c r="E158" s="207" t="e"/>
      <c r="F158" s="207" t="e"/>
      <c r="G158" s="207" t="e"/>
      <c r="H158" s="208" t="e"/>
      <c r="J158" s="174" t="s">
        <v>583</v>
      </c>
      <c r="K158" s="174" t="e"/>
      <c r="L158" s="174" t="e"/>
      <c r="M158" s="174" t="e"/>
      <c r="N158" s="111" t="s">
        <v>584</v>
      </c>
      <c r="O158" s="122" t="n">
        <v>0</v>
      </c>
      <c r="P158" s="151" t="n">
        <v>0</v>
      </c>
      <c r="Q158" s="62" t="e"/>
    </row>
    <row r="159" ht="15" customHeight="true" s="62" customFormat="true">
      <c r="A159" s="22" t="e"/>
      <c r="B159" s="121" t="s">
        <v>585</v>
      </c>
      <c r="C159" s="111" t="s">
        <v>586</v>
      </c>
      <c r="D159" s="122" t="n">
        <v>0</v>
      </c>
      <c r="E159" s="122" t="n">
        <v>0</v>
      </c>
      <c r="F159" s="123" t="n">
        <v>0</v>
      </c>
      <c r="G159" s="122" t="n">
        <v>0</v>
      </c>
      <c r="H159" s="40" t="b">
        <f>=IF((IF(G159="-",0,G159))=0,0,(IF((F159 * 1000)="-",0,(F159 * 1000)))/(IF(G159="-",0,G159)))</f>
      </c>
      <c r="J159" s="174" t="s">
        <v>587</v>
      </c>
      <c r="K159" s="174" t="e"/>
      <c r="L159" s="174" t="e"/>
      <c r="M159" s="174" t="e"/>
      <c r="N159" s="111" t="s">
        <v>588</v>
      </c>
      <c r="O159" s="122" t="n">
        <v>0</v>
      </c>
      <c r="P159" s="151" t="n">
        <v>0</v>
      </c>
      <c r="Q159" s="62" t="e"/>
    </row>
    <row r="160" ht="15" customHeight="true" s="62" customFormat="true">
      <c r="A160" s="22" t="e"/>
      <c r="B160" s="121" t="s">
        <v>589</v>
      </c>
      <c r="C160" s="111" t="s">
        <v>590</v>
      </c>
      <c r="D160" s="122" t="n">
        <v>0</v>
      </c>
      <c r="E160" s="122" t="n">
        <v>0</v>
      </c>
      <c r="F160" s="123" t="n">
        <v>0</v>
      </c>
      <c r="G160" s="122" t="n">
        <v>0</v>
      </c>
      <c r="H160" s="40" t="b">
        <f>=IF((IF(G160="-",0,G160))=0,0,(IF((F160 * 1000)="-",0,(F160 * 1000)))/(IF(G160="-",0,G160)))</f>
      </c>
      <c r="J160" s="152" t="s">
        <v>591</v>
      </c>
      <c r="K160" s="152" t="e"/>
      <c r="L160" s="152" t="e"/>
      <c r="M160" s="152" t="e"/>
      <c r="N160" s="111" t="s">
        <v>592</v>
      </c>
      <c r="O160" s="122" t="n">
        <v>0</v>
      </c>
      <c r="P160" s="151" t="n">
        <v>0</v>
      </c>
      <c r="Q160" s="62" t="e"/>
    </row>
    <row r="161" ht="15" customHeight="true" s="62" customFormat="true">
      <c r="A161" s="22" t="e"/>
      <c r="B161" s="110" t="s">
        <v>593</v>
      </c>
      <c r="C161" s="140" t="s">
        <v>594</v>
      </c>
      <c r="D161" s="141" t="n">
        <v>0</v>
      </c>
      <c r="E161" s="141" t="n">
        <v>0</v>
      </c>
      <c r="F161" s="143" t="s">
        <v>155</v>
      </c>
      <c r="G161" s="143" t="s">
        <v>155</v>
      </c>
      <c r="H161" s="194" t="s">
        <v>155</v>
      </c>
      <c r="J161" s="152" t="s">
        <v>595</v>
      </c>
      <c r="K161" s="152" t="e"/>
      <c r="L161" s="152" t="e"/>
      <c r="M161" s="152" t="e"/>
      <c r="N161" s="140" t="s">
        <v>596</v>
      </c>
      <c r="O161" s="141" t="n">
        <v>0</v>
      </c>
      <c r="P161" s="156" t="n">
        <v>0</v>
      </c>
      <c r="Q161" s="62" t="e"/>
    </row>
  </sheetData>
  <mergeCells count="1118">
    <mergeCell ref="B2:U2"/>
    <mergeCell ref="C3:C6"/>
    <mergeCell ref="D3:E3"/>
    <mergeCell ref="F3:X3"/>
    <mergeCell ref="Z3:Z6"/>
    <mergeCell ref="AA3:AB3"/>
    <mergeCell ref="AC3:AD3"/>
    <mergeCell ref="AE3:AE6"/>
    <mergeCell ref="AF3:AJ4"/>
    <mergeCell ref="B4:B6"/>
    <mergeCell ref="D4:D6"/>
    <mergeCell ref="E4:E6"/>
    <mergeCell ref="F4:F6"/>
    <mergeCell ref="G4:X4"/>
    <mergeCell ref="Y4:Y6"/>
    <mergeCell ref="AA4:AA6"/>
    <mergeCell ref="AB4:AB6"/>
    <mergeCell ref="AC4:AC6"/>
    <mergeCell ref="AD4:AD6"/>
    <mergeCell ref="G5:G6"/>
    <mergeCell ref="H5:U5"/>
    <mergeCell ref="V5:V6"/>
    <mergeCell ref="W5:X5"/>
    <mergeCell ref="AF5:AF6"/>
    <mergeCell ref="AG5:AG6"/>
    <mergeCell ref="AH5:AH6"/>
    <mergeCell ref="AI5:AJ5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T8:T9"/>
    <mergeCell ref="U8:U9"/>
    <mergeCell ref="V8:V9"/>
    <mergeCell ref="W8:W9"/>
    <mergeCell ref="X8:X9"/>
    <mergeCell ref="AF8:AF9"/>
    <mergeCell ref="AG8:AG9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AF10:AF11"/>
    <mergeCell ref="AG10:AG11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M12:M13"/>
    <mergeCell ref="N12:N13"/>
    <mergeCell ref="O12:O13"/>
    <mergeCell ref="P12:P13"/>
    <mergeCell ref="Q12:Q13"/>
    <mergeCell ref="R12:R13"/>
    <mergeCell ref="S12:S13"/>
    <mergeCell ref="T12:T13"/>
    <mergeCell ref="U12:U13"/>
    <mergeCell ref="V12:V13"/>
    <mergeCell ref="W12:W13"/>
    <mergeCell ref="X12:X13"/>
    <mergeCell ref="AF12:AF13"/>
    <mergeCell ref="AG12:AG13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Q14:Q15"/>
    <mergeCell ref="R14:R15"/>
    <mergeCell ref="S14:S15"/>
    <mergeCell ref="T14:T15"/>
    <mergeCell ref="U14:U15"/>
    <mergeCell ref="V14:V15"/>
    <mergeCell ref="W14:W15"/>
    <mergeCell ref="X14:X15"/>
    <mergeCell ref="AF14:AF15"/>
    <mergeCell ref="AG14:AG15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O16:O17"/>
    <mergeCell ref="P16:P17"/>
    <mergeCell ref="Q16:Q17"/>
    <mergeCell ref="R16:R17"/>
    <mergeCell ref="S16:S17"/>
    <mergeCell ref="T16:T17"/>
    <mergeCell ref="U16:U17"/>
    <mergeCell ref="V16:V17"/>
    <mergeCell ref="W16:W17"/>
    <mergeCell ref="X16:X17"/>
    <mergeCell ref="AF16:AF17"/>
    <mergeCell ref="AG16:AG17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  <mergeCell ref="N18:N19"/>
    <mergeCell ref="O18:O19"/>
    <mergeCell ref="P18:P19"/>
    <mergeCell ref="Q18:Q19"/>
    <mergeCell ref="R18:R19"/>
    <mergeCell ref="S18:S19"/>
    <mergeCell ref="T18:T19"/>
    <mergeCell ref="U18:U19"/>
    <mergeCell ref="V18:V19"/>
    <mergeCell ref="W18:W19"/>
    <mergeCell ref="X18:X19"/>
    <mergeCell ref="AF18:AF19"/>
    <mergeCell ref="AG18:AG19"/>
    <mergeCell ref="B20:B21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N20:N21"/>
    <mergeCell ref="O20:O21"/>
    <mergeCell ref="P20:P21"/>
    <mergeCell ref="Q20:Q21"/>
    <mergeCell ref="R20:R21"/>
    <mergeCell ref="S20:S21"/>
    <mergeCell ref="T20:T21"/>
    <mergeCell ref="U20:U21"/>
    <mergeCell ref="V20:V21"/>
    <mergeCell ref="W20:W21"/>
    <mergeCell ref="X20:X21"/>
    <mergeCell ref="AF20:AF21"/>
    <mergeCell ref="AG20:AG21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N22:N23"/>
    <mergeCell ref="O22:O23"/>
    <mergeCell ref="P22:P23"/>
    <mergeCell ref="Q22:Q23"/>
    <mergeCell ref="R22:R23"/>
    <mergeCell ref="S22:S23"/>
    <mergeCell ref="T22:T23"/>
    <mergeCell ref="U22:U23"/>
    <mergeCell ref="V22:V23"/>
    <mergeCell ref="W22:W23"/>
    <mergeCell ref="X22:X23"/>
    <mergeCell ref="AF22:AF23"/>
    <mergeCell ref="AG22:AG23"/>
    <mergeCell ref="B24:B25"/>
    <mergeCell ref="C24:C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M24:M25"/>
    <mergeCell ref="N24:N25"/>
    <mergeCell ref="O24:O25"/>
    <mergeCell ref="P24:P25"/>
    <mergeCell ref="Q24:Q25"/>
    <mergeCell ref="R24:R25"/>
    <mergeCell ref="S24:S25"/>
    <mergeCell ref="T24:T25"/>
    <mergeCell ref="U24:U25"/>
    <mergeCell ref="V24:V25"/>
    <mergeCell ref="W24:W25"/>
    <mergeCell ref="X24:X25"/>
    <mergeCell ref="AF24:AF25"/>
    <mergeCell ref="AG24:AG25"/>
    <mergeCell ref="B26:B27"/>
    <mergeCell ref="C26:C27"/>
    <mergeCell ref="D26:D27"/>
    <mergeCell ref="E26:E27"/>
    <mergeCell ref="F26:F27"/>
    <mergeCell ref="G26:G27"/>
    <mergeCell ref="H26:H27"/>
    <mergeCell ref="I26:I27"/>
    <mergeCell ref="J26:J27"/>
    <mergeCell ref="K26:K27"/>
    <mergeCell ref="L26:L27"/>
    <mergeCell ref="M26:M27"/>
    <mergeCell ref="N26:N27"/>
    <mergeCell ref="O26:O27"/>
    <mergeCell ref="P26:P27"/>
    <mergeCell ref="Q26:Q27"/>
    <mergeCell ref="R26:R27"/>
    <mergeCell ref="S26:S27"/>
    <mergeCell ref="T26:T27"/>
    <mergeCell ref="U26:U27"/>
    <mergeCell ref="V26:V27"/>
    <mergeCell ref="W26:W27"/>
    <mergeCell ref="X26:X27"/>
    <mergeCell ref="AF26:AF27"/>
    <mergeCell ref="AG26:AG27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N28:N29"/>
    <mergeCell ref="O28:O29"/>
    <mergeCell ref="P28:P29"/>
    <mergeCell ref="Q28:Q29"/>
    <mergeCell ref="R28:R29"/>
    <mergeCell ref="S28:S29"/>
    <mergeCell ref="T28:T29"/>
    <mergeCell ref="U28:U29"/>
    <mergeCell ref="V28:V29"/>
    <mergeCell ref="W28:W29"/>
    <mergeCell ref="X28:X29"/>
    <mergeCell ref="AF28:AF29"/>
    <mergeCell ref="AG28:AG29"/>
    <mergeCell ref="B30:B31"/>
    <mergeCell ref="C30:C31"/>
    <mergeCell ref="D30:D31"/>
    <mergeCell ref="E30:E31"/>
    <mergeCell ref="F30:F31"/>
    <mergeCell ref="G30:G31"/>
    <mergeCell ref="H30:H31"/>
    <mergeCell ref="I30:I31"/>
    <mergeCell ref="J30:J31"/>
    <mergeCell ref="K30:K31"/>
    <mergeCell ref="L30:L31"/>
    <mergeCell ref="M30:M31"/>
    <mergeCell ref="N30:N31"/>
    <mergeCell ref="O30:O31"/>
    <mergeCell ref="P30:P31"/>
    <mergeCell ref="Q30:Q31"/>
    <mergeCell ref="R30:R31"/>
    <mergeCell ref="S30:S31"/>
    <mergeCell ref="T30:T31"/>
    <mergeCell ref="U30:U31"/>
    <mergeCell ref="V30:V31"/>
    <mergeCell ref="W30:W31"/>
    <mergeCell ref="X30:X31"/>
    <mergeCell ref="AF30:AF31"/>
    <mergeCell ref="AG30:AG31"/>
    <mergeCell ref="B32:B33"/>
    <mergeCell ref="C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R32:R33"/>
    <mergeCell ref="S32:S33"/>
    <mergeCell ref="T32:T33"/>
    <mergeCell ref="U32:U33"/>
    <mergeCell ref="V32:V33"/>
    <mergeCell ref="W32:W33"/>
    <mergeCell ref="X32:X33"/>
    <mergeCell ref="AF32:AF33"/>
    <mergeCell ref="AG32:AG33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L34:L35"/>
    <mergeCell ref="M34:M35"/>
    <mergeCell ref="N34:N35"/>
    <mergeCell ref="O34:O35"/>
    <mergeCell ref="P34:P35"/>
    <mergeCell ref="Q34:Q35"/>
    <mergeCell ref="R34:R35"/>
    <mergeCell ref="S34:S35"/>
    <mergeCell ref="T34:T35"/>
    <mergeCell ref="U34:U35"/>
    <mergeCell ref="V34:V35"/>
    <mergeCell ref="W34:W35"/>
    <mergeCell ref="X34:X35"/>
    <mergeCell ref="AF34:AF35"/>
    <mergeCell ref="AG34:AG35"/>
    <mergeCell ref="B36:B37"/>
    <mergeCell ref="C36:C37"/>
    <mergeCell ref="D36:D37"/>
    <mergeCell ref="E36:E37"/>
    <mergeCell ref="F36:F37"/>
    <mergeCell ref="G36:G37"/>
    <mergeCell ref="H36:H37"/>
    <mergeCell ref="I36:I37"/>
    <mergeCell ref="J36:J37"/>
    <mergeCell ref="K36:K37"/>
    <mergeCell ref="L36:L37"/>
    <mergeCell ref="M36:M37"/>
    <mergeCell ref="N36:N37"/>
    <mergeCell ref="O36:O37"/>
    <mergeCell ref="P36:P37"/>
    <mergeCell ref="Q36:Q37"/>
    <mergeCell ref="R36:R37"/>
    <mergeCell ref="S36:S37"/>
    <mergeCell ref="T36:T37"/>
    <mergeCell ref="U36:U37"/>
    <mergeCell ref="V36:V37"/>
    <mergeCell ref="W36:W37"/>
    <mergeCell ref="X36:X37"/>
    <mergeCell ref="AF36:AF37"/>
    <mergeCell ref="AG36:AG37"/>
    <mergeCell ref="B38:B39"/>
    <mergeCell ref="C38:C39"/>
    <mergeCell ref="D38:D39"/>
    <mergeCell ref="E38:E39"/>
    <mergeCell ref="F38:F39"/>
    <mergeCell ref="G38:G39"/>
    <mergeCell ref="H38:H39"/>
    <mergeCell ref="I38:I39"/>
    <mergeCell ref="J38:J39"/>
    <mergeCell ref="K38:K39"/>
    <mergeCell ref="L38:L39"/>
    <mergeCell ref="M38:M39"/>
    <mergeCell ref="N38:N39"/>
    <mergeCell ref="O38:O39"/>
    <mergeCell ref="P38:P39"/>
    <mergeCell ref="Q38:Q39"/>
    <mergeCell ref="R38:R39"/>
    <mergeCell ref="S38:S39"/>
    <mergeCell ref="T38:T39"/>
    <mergeCell ref="U38:U39"/>
    <mergeCell ref="V38:V39"/>
    <mergeCell ref="W38:W39"/>
    <mergeCell ref="X38:X39"/>
    <mergeCell ref="AF38:AF39"/>
    <mergeCell ref="AG38:AG39"/>
    <mergeCell ref="B40:B41"/>
    <mergeCell ref="C40:C41"/>
    <mergeCell ref="D40:D41"/>
    <mergeCell ref="E40:E41"/>
    <mergeCell ref="F40:F41"/>
    <mergeCell ref="G40:G41"/>
    <mergeCell ref="H40:H41"/>
    <mergeCell ref="I40:I41"/>
    <mergeCell ref="J40:J41"/>
    <mergeCell ref="K40:K41"/>
    <mergeCell ref="L40:L41"/>
    <mergeCell ref="M40:M41"/>
    <mergeCell ref="N40:N41"/>
    <mergeCell ref="O40:O41"/>
    <mergeCell ref="P40:P41"/>
    <mergeCell ref="Q40:Q41"/>
    <mergeCell ref="R40:R41"/>
    <mergeCell ref="S40:S41"/>
    <mergeCell ref="T40:T41"/>
    <mergeCell ref="U40:U41"/>
    <mergeCell ref="V40:V41"/>
    <mergeCell ref="W40:W41"/>
    <mergeCell ref="X40:X41"/>
    <mergeCell ref="AF40:AF41"/>
    <mergeCell ref="AG40:AG41"/>
    <mergeCell ref="B42:B43"/>
    <mergeCell ref="C42:C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  <mergeCell ref="O42:O43"/>
    <mergeCell ref="P42:P43"/>
    <mergeCell ref="Q42:Q43"/>
    <mergeCell ref="R42:R43"/>
    <mergeCell ref="S42:S43"/>
    <mergeCell ref="T42:T43"/>
    <mergeCell ref="U42:U43"/>
    <mergeCell ref="V42:V43"/>
    <mergeCell ref="W42:W43"/>
    <mergeCell ref="X42:X43"/>
    <mergeCell ref="AF42:AF43"/>
    <mergeCell ref="AG42:AG43"/>
    <mergeCell ref="B44:B45"/>
    <mergeCell ref="C44:C45"/>
    <mergeCell ref="D44:D45"/>
    <mergeCell ref="E44:E45"/>
    <mergeCell ref="F44:F45"/>
    <mergeCell ref="G44:G45"/>
    <mergeCell ref="H44:H45"/>
    <mergeCell ref="I44:I45"/>
    <mergeCell ref="J44:J45"/>
    <mergeCell ref="K44:K45"/>
    <mergeCell ref="L44:L45"/>
    <mergeCell ref="M44:M45"/>
    <mergeCell ref="N44:N45"/>
    <mergeCell ref="O44:O45"/>
    <mergeCell ref="P44:P45"/>
    <mergeCell ref="Q44:Q45"/>
    <mergeCell ref="R44:R45"/>
    <mergeCell ref="S44:S45"/>
    <mergeCell ref="T44:T45"/>
    <mergeCell ref="U44:U45"/>
    <mergeCell ref="V44:V45"/>
    <mergeCell ref="W44:W45"/>
    <mergeCell ref="X44:X45"/>
    <mergeCell ref="AF44:AF45"/>
    <mergeCell ref="AG44:AG45"/>
    <mergeCell ref="B46:B47"/>
    <mergeCell ref="C46:C47"/>
    <mergeCell ref="D46:D47"/>
    <mergeCell ref="E46:E47"/>
    <mergeCell ref="F46:F47"/>
    <mergeCell ref="G46:G47"/>
    <mergeCell ref="H46:H47"/>
    <mergeCell ref="I46:I47"/>
    <mergeCell ref="J46:J47"/>
    <mergeCell ref="K46:K47"/>
    <mergeCell ref="L46:L47"/>
    <mergeCell ref="M46:M47"/>
    <mergeCell ref="N46:N47"/>
    <mergeCell ref="O46:O47"/>
    <mergeCell ref="P46:P47"/>
    <mergeCell ref="Q46:Q47"/>
    <mergeCell ref="R46:R47"/>
    <mergeCell ref="S46:S47"/>
    <mergeCell ref="T46:T47"/>
    <mergeCell ref="U46:U47"/>
    <mergeCell ref="V46:V47"/>
    <mergeCell ref="W46:W47"/>
    <mergeCell ref="X46:X47"/>
    <mergeCell ref="AF46:AF47"/>
    <mergeCell ref="AG46:AG47"/>
    <mergeCell ref="B48:B49"/>
    <mergeCell ref="C48:C49"/>
    <mergeCell ref="D48:D49"/>
    <mergeCell ref="E48:E49"/>
    <mergeCell ref="F48:F49"/>
    <mergeCell ref="G48:G49"/>
    <mergeCell ref="H48:H49"/>
    <mergeCell ref="I48:I49"/>
    <mergeCell ref="J48:J49"/>
    <mergeCell ref="K48:K49"/>
    <mergeCell ref="L48:L49"/>
    <mergeCell ref="M48:M49"/>
    <mergeCell ref="N48:N49"/>
    <mergeCell ref="O48:O49"/>
    <mergeCell ref="P48:P49"/>
    <mergeCell ref="Q48:Q49"/>
    <mergeCell ref="R48:R49"/>
    <mergeCell ref="S48:S49"/>
    <mergeCell ref="T48:T49"/>
    <mergeCell ref="U48:U49"/>
    <mergeCell ref="V48:V49"/>
    <mergeCell ref="W48:W49"/>
    <mergeCell ref="X48:X49"/>
    <mergeCell ref="AF48:AF49"/>
    <mergeCell ref="AG48:AG49"/>
    <mergeCell ref="B50:B51"/>
    <mergeCell ref="C50:C51"/>
    <mergeCell ref="D50:D51"/>
    <mergeCell ref="E50:E51"/>
    <mergeCell ref="F50:F51"/>
    <mergeCell ref="G50:G51"/>
    <mergeCell ref="H50:H51"/>
    <mergeCell ref="I50:I51"/>
    <mergeCell ref="J50:J51"/>
    <mergeCell ref="K50:K51"/>
    <mergeCell ref="L50:L51"/>
    <mergeCell ref="M50:M51"/>
    <mergeCell ref="N50:N51"/>
    <mergeCell ref="O50:O51"/>
    <mergeCell ref="P50:P51"/>
    <mergeCell ref="Q50:Q51"/>
    <mergeCell ref="R50:R51"/>
    <mergeCell ref="S50:S51"/>
    <mergeCell ref="T50:T51"/>
    <mergeCell ref="U50:U51"/>
    <mergeCell ref="V50:V51"/>
    <mergeCell ref="W50:W51"/>
    <mergeCell ref="X50:X51"/>
    <mergeCell ref="AF50:AF51"/>
    <mergeCell ref="AG50:AG51"/>
    <mergeCell ref="B52:B53"/>
    <mergeCell ref="C52:C53"/>
    <mergeCell ref="D52:D53"/>
    <mergeCell ref="E52:E53"/>
    <mergeCell ref="F52:F53"/>
    <mergeCell ref="G52:G53"/>
    <mergeCell ref="H52:H53"/>
    <mergeCell ref="I52:I53"/>
    <mergeCell ref="J52:J53"/>
    <mergeCell ref="K52:K53"/>
    <mergeCell ref="L52:L53"/>
    <mergeCell ref="M52:M53"/>
    <mergeCell ref="N52:N53"/>
    <mergeCell ref="O52:O53"/>
    <mergeCell ref="P52:P53"/>
    <mergeCell ref="Q52:Q53"/>
    <mergeCell ref="R52:R53"/>
    <mergeCell ref="S52:S53"/>
    <mergeCell ref="T52:T53"/>
    <mergeCell ref="U52:U53"/>
    <mergeCell ref="V52:V53"/>
    <mergeCell ref="W52:W53"/>
    <mergeCell ref="X52:X53"/>
    <mergeCell ref="AF52:AF53"/>
    <mergeCell ref="AG52:AG53"/>
    <mergeCell ref="C55:C58"/>
    <mergeCell ref="D55:E55"/>
    <mergeCell ref="F55:X55"/>
    <mergeCell ref="Z55:Z58"/>
    <mergeCell ref="AA55:AB55"/>
    <mergeCell ref="AC55:AD55"/>
    <mergeCell ref="AE55:AE58"/>
    <mergeCell ref="AF55:AJ56"/>
    <mergeCell ref="B56:B58"/>
    <mergeCell ref="D56:D58"/>
    <mergeCell ref="E56:E58"/>
    <mergeCell ref="F56:F58"/>
    <mergeCell ref="G56:X56"/>
    <mergeCell ref="Y56:Y58"/>
    <mergeCell ref="AA56:AA58"/>
    <mergeCell ref="AB56:AB58"/>
    <mergeCell ref="AC56:AC58"/>
    <mergeCell ref="AD56:AD58"/>
    <mergeCell ref="G57:G58"/>
    <mergeCell ref="H57:U57"/>
    <mergeCell ref="V57:V58"/>
    <mergeCell ref="W57:X57"/>
    <mergeCell ref="AF57:AF58"/>
    <mergeCell ref="AG57:AG58"/>
    <mergeCell ref="AH57:AH58"/>
    <mergeCell ref="AI57:AJ57"/>
    <mergeCell ref="B60:B61"/>
    <mergeCell ref="C60:C61"/>
    <mergeCell ref="D60:D61"/>
    <mergeCell ref="E60:E61"/>
    <mergeCell ref="F60:F61"/>
    <mergeCell ref="G60:G61"/>
    <mergeCell ref="H60:H61"/>
    <mergeCell ref="I60:I61"/>
    <mergeCell ref="J60:J61"/>
    <mergeCell ref="K60:K61"/>
    <mergeCell ref="L60:L61"/>
    <mergeCell ref="M60:M61"/>
    <mergeCell ref="N60:N61"/>
    <mergeCell ref="O60:O61"/>
    <mergeCell ref="P60:P61"/>
    <mergeCell ref="Q60:Q61"/>
    <mergeCell ref="R60:R61"/>
    <mergeCell ref="S60:S61"/>
    <mergeCell ref="T60:T61"/>
    <mergeCell ref="U60:U61"/>
    <mergeCell ref="V60:V61"/>
    <mergeCell ref="W60:W61"/>
    <mergeCell ref="X60:X61"/>
    <mergeCell ref="AF60:AF61"/>
    <mergeCell ref="AG60:AG61"/>
    <mergeCell ref="B62:B63"/>
    <mergeCell ref="C62:C63"/>
    <mergeCell ref="D62:D63"/>
    <mergeCell ref="E62:E63"/>
    <mergeCell ref="F62:F63"/>
    <mergeCell ref="G62:G63"/>
    <mergeCell ref="H62:H63"/>
    <mergeCell ref="I62:I63"/>
    <mergeCell ref="J62:J63"/>
    <mergeCell ref="K62:K63"/>
    <mergeCell ref="L62:L63"/>
    <mergeCell ref="M62:M63"/>
    <mergeCell ref="N62:N63"/>
    <mergeCell ref="O62:O63"/>
    <mergeCell ref="P62:P63"/>
    <mergeCell ref="Q62:Q63"/>
    <mergeCell ref="R62:R63"/>
    <mergeCell ref="S62:S63"/>
    <mergeCell ref="T62:T63"/>
    <mergeCell ref="U62:U63"/>
    <mergeCell ref="V62:V63"/>
    <mergeCell ref="W62:W63"/>
    <mergeCell ref="X62:X63"/>
    <mergeCell ref="AF62:AF63"/>
    <mergeCell ref="AG62:AG63"/>
    <mergeCell ref="B64:B65"/>
    <mergeCell ref="C64:C65"/>
    <mergeCell ref="D64:D65"/>
    <mergeCell ref="E64:E65"/>
    <mergeCell ref="F64:F65"/>
    <mergeCell ref="G64:G65"/>
    <mergeCell ref="H64:H65"/>
    <mergeCell ref="I64:I65"/>
    <mergeCell ref="J64:J65"/>
    <mergeCell ref="K64:K65"/>
    <mergeCell ref="L64:L65"/>
    <mergeCell ref="M64:M65"/>
    <mergeCell ref="N64:N65"/>
    <mergeCell ref="O64:O65"/>
    <mergeCell ref="P64:P65"/>
    <mergeCell ref="Q64:Q65"/>
    <mergeCell ref="R64:R65"/>
    <mergeCell ref="S64:S65"/>
    <mergeCell ref="T64:T65"/>
    <mergeCell ref="U64:U65"/>
    <mergeCell ref="V64:V65"/>
    <mergeCell ref="W64:W65"/>
    <mergeCell ref="X64:X65"/>
    <mergeCell ref="AF64:AF65"/>
    <mergeCell ref="AG64:AG65"/>
    <mergeCell ref="B66:B67"/>
    <mergeCell ref="C66:C67"/>
    <mergeCell ref="D66:D67"/>
    <mergeCell ref="E66:E67"/>
    <mergeCell ref="F66:F67"/>
    <mergeCell ref="G66:G67"/>
    <mergeCell ref="H66:H67"/>
    <mergeCell ref="I66:I67"/>
    <mergeCell ref="J66:J67"/>
    <mergeCell ref="K66:K67"/>
    <mergeCell ref="L66:L67"/>
    <mergeCell ref="M66:M67"/>
    <mergeCell ref="N66:N67"/>
    <mergeCell ref="O66:O67"/>
    <mergeCell ref="P66:P67"/>
    <mergeCell ref="Q66:Q67"/>
    <mergeCell ref="R66:R67"/>
    <mergeCell ref="S66:S67"/>
    <mergeCell ref="T66:T67"/>
    <mergeCell ref="U66:U67"/>
    <mergeCell ref="V66:V67"/>
    <mergeCell ref="W66:W67"/>
    <mergeCell ref="X66:X67"/>
    <mergeCell ref="AF66:AF67"/>
    <mergeCell ref="AG66:AG67"/>
    <mergeCell ref="B68:B69"/>
    <mergeCell ref="C68:C69"/>
    <mergeCell ref="D68:D69"/>
    <mergeCell ref="E68:E69"/>
    <mergeCell ref="F68:F69"/>
    <mergeCell ref="G68:G69"/>
    <mergeCell ref="H68:H69"/>
    <mergeCell ref="I68:I69"/>
    <mergeCell ref="J68:J69"/>
    <mergeCell ref="K68:K69"/>
    <mergeCell ref="L68:L69"/>
    <mergeCell ref="M68:M69"/>
    <mergeCell ref="N68:N69"/>
    <mergeCell ref="O68:O69"/>
    <mergeCell ref="P68:P69"/>
    <mergeCell ref="Q68:Q69"/>
    <mergeCell ref="R68:R69"/>
    <mergeCell ref="S68:S69"/>
    <mergeCell ref="T68:T69"/>
    <mergeCell ref="U68:U69"/>
    <mergeCell ref="V68:V69"/>
    <mergeCell ref="W68:W69"/>
    <mergeCell ref="X68:X69"/>
    <mergeCell ref="AF68:AF69"/>
    <mergeCell ref="AG68:AG69"/>
    <mergeCell ref="B70:B71"/>
    <mergeCell ref="C70:C71"/>
    <mergeCell ref="D70:D71"/>
    <mergeCell ref="E70:E71"/>
    <mergeCell ref="F70:F71"/>
    <mergeCell ref="G70:G71"/>
    <mergeCell ref="H70:H71"/>
    <mergeCell ref="I70:I71"/>
    <mergeCell ref="J70:J71"/>
    <mergeCell ref="K70:K71"/>
    <mergeCell ref="L70:L71"/>
    <mergeCell ref="M70:M71"/>
    <mergeCell ref="N70:N71"/>
    <mergeCell ref="O70:O71"/>
    <mergeCell ref="P70:P71"/>
    <mergeCell ref="Q70:Q71"/>
    <mergeCell ref="R70:R71"/>
    <mergeCell ref="S70:S71"/>
    <mergeCell ref="T70:T71"/>
    <mergeCell ref="U70:U71"/>
    <mergeCell ref="V70:V71"/>
    <mergeCell ref="W70:W71"/>
    <mergeCell ref="X70:X71"/>
    <mergeCell ref="AF70:AF71"/>
    <mergeCell ref="AG70:AG71"/>
    <mergeCell ref="B72:B73"/>
    <mergeCell ref="C72:C73"/>
    <mergeCell ref="D72:D73"/>
    <mergeCell ref="E72:E73"/>
    <mergeCell ref="F72:F73"/>
    <mergeCell ref="G72:G73"/>
    <mergeCell ref="H72:H73"/>
    <mergeCell ref="I72:I73"/>
    <mergeCell ref="J72:J73"/>
    <mergeCell ref="K72:K73"/>
    <mergeCell ref="L72:L73"/>
    <mergeCell ref="M72:M73"/>
    <mergeCell ref="N72:N73"/>
    <mergeCell ref="O72:O73"/>
    <mergeCell ref="P72:P73"/>
    <mergeCell ref="Q72:Q73"/>
    <mergeCell ref="R72:R73"/>
    <mergeCell ref="S72:S73"/>
    <mergeCell ref="T72:T73"/>
    <mergeCell ref="U72:U73"/>
    <mergeCell ref="V72:V73"/>
    <mergeCell ref="W72:W73"/>
    <mergeCell ref="X72:X73"/>
    <mergeCell ref="AF72:AF73"/>
    <mergeCell ref="AG72:AG73"/>
    <mergeCell ref="C95:C98"/>
    <mergeCell ref="D95:E95"/>
    <mergeCell ref="F95:X95"/>
    <mergeCell ref="Z95:Z98"/>
    <mergeCell ref="AA95:AB95"/>
    <mergeCell ref="AC95:AD95"/>
    <mergeCell ref="AE95:AE98"/>
    <mergeCell ref="AF95:AJ96"/>
    <mergeCell ref="B96:B98"/>
    <mergeCell ref="D96:D98"/>
    <mergeCell ref="E96:E98"/>
    <mergeCell ref="F96:F98"/>
    <mergeCell ref="G96:X96"/>
    <mergeCell ref="Y96:Y98"/>
    <mergeCell ref="AA96:AA98"/>
    <mergeCell ref="AB96:AB98"/>
    <mergeCell ref="AC96:AC98"/>
    <mergeCell ref="AD96:AD98"/>
    <mergeCell ref="G97:G98"/>
    <mergeCell ref="H97:U97"/>
    <mergeCell ref="V97:V98"/>
    <mergeCell ref="W97:X97"/>
    <mergeCell ref="AF97:AF98"/>
    <mergeCell ref="AG97:AG98"/>
    <mergeCell ref="AH97:AH98"/>
    <mergeCell ref="AI97:AJ97"/>
    <mergeCell ref="B101:B102"/>
    <mergeCell ref="C101:C102"/>
    <mergeCell ref="D101:D102"/>
    <mergeCell ref="E101:E102"/>
    <mergeCell ref="F101:F102"/>
    <mergeCell ref="G101:G102"/>
    <mergeCell ref="H101:H102"/>
    <mergeCell ref="I101:I102"/>
    <mergeCell ref="J101:J102"/>
    <mergeCell ref="K101:K102"/>
    <mergeCell ref="L101:L102"/>
    <mergeCell ref="M101:M102"/>
    <mergeCell ref="N101:N102"/>
    <mergeCell ref="O101:O102"/>
    <mergeCell ref="P101:P102"/>
    <mergeCell ref="Q101:Q102"/>
    <mergeCell ref="R101:R102"/>
    <mergeCell ref="S101:S102"/>
    <mergeCell ref="T101:T102"/>
    <mergeCell ref="U101:U102"/>
    <mergeCell ref="V101:V102"/>
    <mergeCell ref="W101:W102"/>
    <mergeCell ref="X101:X102"/>
    <mergeCell ref="AF101:AF102"/>
    <mergeCell ref="AG101:AG102"/>
    <mergeCell ref="B103:B104"/>
    <mergeCell ref="C103:C104"/>
    <mergeCell ref="D103:D104"/>
    <mergeCell ref="E103:E104"/>
    <mergeCell ref="F103:F104"/>
    <mergeCell ref="G103:G104"/>
    <mergeCell ref="H103:H104"/>
    <mergeCell ref="I103:I104"/>
    <mergeCell ref="J103:J104"/>
    <mergeCell ref="K103:K104"/>
    <mergeCell ref="L103:L104"/>
    <mergeCell ref="M103:M104"/>
    <mergeCell ref="N103:N104"/>
    <mergeCell ref="O103:O104"/>
    <mergeCell ref="P103:P104"/>
    <mergeCell ref="Q103:Q104"/>
    <mergeCell ref="R103:R104"/>
    <mergeCell ref="S103:S104"/>
    <mergeCell ref="T103:T104"/>
    <mergeCell ref="U103:U104"/>
    <mergeCell ref="V103:V104"/>
    <mergeCell ref="W103:W104"/>
    <mergeCell ref="X103:X104"/>
    <mergeCell ref="AF103:AF104"/>
    <mergeCell ref="AG103:AG104"/>
    <mergeCell ref="B105:B106"/>
    <mergeCell ref="C105:C106"/>
    <mergeCell ref="D105:D106"/>
    <mergeCell ref="E105:E106"/>
    <mergeCell ref="F105:F106"/>
    <mergeCell ref="G105:G106"/>
    <mergeCell ref="H105:H106"/>
    <mergeCell ref="I105:I106"/>
    <mergeCell ref="J105:J106"/>
    <mergeCell ref="K105:K106"/>
    <mergeCell ref="L105:L106"/>
    <mergeCell ref="M105:M106"/>
    <mergeCell ref="N105:N106"/>
    <mergeCell ref="O105:O106"/>
    <mergeCell ref="P105:P106"/>
    <mergeCell ref="Q105:Q106"/>
    <mergeCell ref="R105:R106"/>
    <mergeCell ref="S105:S106"/>
    <mergeCell ref="T105:T106"/>
    <mergeCell ref="U105:U106"/>
    <mergeCell ref="V105:V106"/>
    <mergeCell ref="W105:W106"/>
    <mergeCell ref="X105:X106"/>
    <mergeCell ref="AF105:AF106"/>
    <mergeCell ref="AG105:AG106"/>
    <mergeCell ref="B107:B108"/>
    <mergeCell ref="C107:C108"/>
    <mergeCell ref="D107:D108"/>
    <mergeCell ref="E107:E108"/>
    <mergeCell ref="F107:F108"/>
    <mergeCell ref="G107:G108"/>
    <mergeCell ref="H107:H108"/>
    <mergeCell ref="I107:I108"/>
    <mergeCell ref="J107:J108"/>
    <mergeCell ref="K107:K108"/>
    <mergeCell ref="L107:L108"/>
    <mergeCell ref="M107:M108"/>
    <mergeCell ref="N107:N108"/>
    <mergeCell ref="O107:O108"/>
    <mergeCell ref="P107:P108"/>
    <mergeCell ref="Q107:Q108"/>
    <mergeCell ref="R107:R108"/>
    <mergeCell ref="S107:S108"/>
    <mergeCell ref="T107:T108"/>
    <mergeCell ref="U107:U108"/>
    <mergeCell ref="V107:V108"/>
    <mergeCell ref="W107:W108"/>
    <mergeCell ref="X107:X108"/>
    <mergeCell ref="AF107:AF108"/>
    <mergeCell ref="AG107:AG108"/>
    <mergeCell ref="B111:B114"/>
    <mergeCell ref="C111:C114"/>
    <mergeCell ref="D111:D114"/>
    <mergeCell ref="E111:E114"/>
    <mergeCell ref="F111:F114"/>
    <mergeCell ref="G111:G114"/>
    <mergeCell ref="H111:H114"/>
    <mergeCell ref="I111:I114"/>
    <mergeCell ref="J111:J114"/>
    <mergeCell ref="K111:K114"/>
    <mergeCell ref="L111:L114"/>
    <mergeCell ref="M111:M114"/>
    <mergeCell ref="N111:N114"/>
    <mergeCell ref="O111:O114"/>
    <mergeCell ref="P111:P114"/>
    <mergeCell ref="Q111:Q114"/>
    <mergeCell ref="R111:R114"/>
    <mergeCell ref="S111:S114"/>
    <mergeCell ref="T111:T114"/>
    <mergeCell ref="U111:U114"/>
    <mergeCell ref="V111:V114"/>
    <mergeCell ref="W111:W114"/>
    <mergeCell ref="X111:X114"/>
    <mergeCell ref="AF111:AF114"/>
    <mergeCell ref="AG111:AG114"/>
    <mergeCell ref="B116:B119"/>
    <mergeCell ref="C116:C119"/>
    <mergeCell ref="D116:D119"/>
    <mergeCell ref="E116:E119"/>
    <mergeCell ref="F116:F119"/>
    <mergeCell ref="G116:G119"/>
    <mergeCell ref="H116:H119"/>
    <mergeCell ref="I116:I119"/>
    <mergeCell ref="J116:J119"/>
    <mergeCell ref="K116:K119"/>
    <mergeCell ref="L116:L119"/>
    <mergeCell ref="M116:M119"/>
    <mergeCell ref="N116:N119"/>
    <mergeCell ref="O116:O119"/>
    <mergeCell ref="P116:P119"/>
    <mergeCell ref="Q116:Q119"/>
    <mergeCell ref="R116:R119"/>
    <mergeCell ref="S116:S119"/>
    <mergeCell ref="T116:T119"/>
    <mergeCell ref="U116:U119"/>
    <mergeCell ref="V116:V119"/>
    <mergeCell ref="W116:W119"/>
    <mergeCell ref="X116:X119"/>
    <mergeCell ref="AF116:AF119"/>
    <mergeCell ref="AG116:AG119"/>
    <mergeCell ref="B123:B124"/>
    <mergeCell ref="C123:C124"/>
    <mergeCell ref="D123:D124"/>
    <mergeCell ref="E123:E124"/>
    <mergeCell ref="F123:F124"/>
    <mergeCell ref="G123:G124"/>
    <mergeCell ref="H123:H124"/>
    <mergeCell ref="I123:I124"/>
    <mergeCell ref="J123:J124"/>
    <mergeCell ref="K123:K124"/>
    <mergeCell ref="L123:L124"/>
    <mergeCell ref="M123:M124"/>
    <mergeCell ref="N123:N124"/>
    <mergeCell ref="O123:O124"/>
    <mergeCell ref="P123:P124"/>
    <mergeCell ref="Q123:Q124"/>
    <mergeCell ref="R123:R124"/>
    <mergeCell ref="S123:S124"/>
    <mergeCell ref="T123:T124"/>
    <mergeCell ref="U123:U124"/>
    <mergeCell ref="V123:V124"/>
    <mergeCell ref="W123:W124"/>
    <mergeCell ref="X123:X124"/>
    <mergeCell ref="AF123:AF124"/>
    <mergeCell ref="AG123:AG124"/>
    <mergeCell ref="B125:B126"/>
    <mergeCell ref="C125:C126"/>
    <mergeCell ref="D125:D126"/>
    <mergeCell ref="E125:E126"/>
    <mergeCell ref="F125:F126"/>
    <mergeCell ref="G125:G126"/>
    <mergeCell ref="H125:H126"/>
    <mergeCell ref="I125:I126"/>
    <mergeCell ref="J125:J126"/>
    <mergeCell ref="K125:K126"/>
    <mergeCell ref="L125:L126"/>
    <mergeCell ref="M125:M126"/>
    <mergeCell ref="N125:N126"/>
    <mergeCell ref="O125:O126"/>
    <mergeCell ref="P125:P126"/>
    <mergeCell ref="Q125:Q126"/>
    <mergeCell ref="R125:R126"/>
    <mergeCell ref="S125:S126"/>
    <mergeCell ref="T125:T126"/>
    <mergeCell ref="U125:U126"/>
    <mergeCell ref="V125:V126"/>
    <mergeCell ref="W125:W126"/>
    <mergeCell ref="X125:X126"/>
    <mergeCell ref="AF125:AF126"/>
    <mergeCell ref="AG125:AG126"/>
    <mergeCell ref="B132:B133"/>
    <mergeCell ref="C132:C133"/>
    <mergeCell ref="D132:D133"/>
    <mergeCell ref="E132:E133"/>
    <mergeCell ref="F132:F133"/>
    <mergeCell ref="G132:G133"/>
    <mergeCell ref="H132:H133"/>
    <mergeCell ref="I132:I133"/>
    <mergeCell ref="J132:J133"/>
    <mergeCell ref="K132:K133"/>
    <mergeCell ref="L132:L133"/>
    <mergeCell ref="M132:M133"/>
    <mergeCell ref="N132:N133"/>
    <mergeCell ref="O132:O133"/>
    <mergeCell ref="P132:P133"/>
    <mergeCell ref="Q132:Q133"/>
    <mergeCell ref="R132:R133"/>
    <mergeCell ref="S132:S133"/>
    <mergeCell ref="T132:T133"/>
    <mergeCell ref="U132:U133"/>
    <mergeCell ref="V132:V133"/>
    <mergeCell ref="W132:W133"/>
    <mergeCell ref="X132:X133"/>
    <mergeCell ref="AF132:AF133"/>
    <mergeCell ref="AG132:AG133"/>
    <mergeCell ref="B134:B136"/>
    <mergeCell ref="C134:C136"/>
    <mergeCell ref="D134:D136"/>
    <mergeCell ref="E134:E136"/>
    <mergeCell ref="F134:F136"/>
    <mergeCell ref="G134:G136"/>
    <mergeCell ref="H134:H136"/>
    <mergeCell ref="I134:I136"/>
    <mergeCell ref="J134:J136"/>
    <mergeCell ref="K134:K136"/>
    <mergeCell ref="L134:L136"/>
    <mergeCell ref="M134:M136"/>
    <mergeCell ref="N134:N136"/>
    <mergeCell ref="O134:O136"/>
    <mergeCell ref="P134:P136"/>
    <mergeCell ref="Q134:Q136"/>
    <mergeCell ref="R134:R136"/>
    <mergeCell ref="S134:S136"/>
    <mergeCell ref="T134:T136"/>
    <mergeCell ref="U134:U136"/>
    <mergeCell ref="V134:V136"/>
    <mergeCell ref="W134:W136"/>
    <mergeCell ref="X134:X136"/>
    <mergeCell ref="AF134:AF136"/>
    <mergeCell ref="AG134:AG136"/>
    <mergeCell ref="B138:H138"/>
    <mergeCell ref="J138:O138"/>
    <mergeCell ref="B139:B143"/>
    <mergeCell ref="C139:C143"/>
    <mergeCell ref="D139:D143"/>
    <mergeCell ref="E139:E143"/>
    <mergeCell ref="F139:F143"/>
    <mergeCell ref="G139:G143"/>
    <mergeCell ref="H139:H143"/>
    <mergeCell ref="J139:M139"/>
    <mergeCell ref="J140:M140"/>
    <mergeCell ref="J141:M141"/>
    <mergeCell ref="J142:M142"/>
    <mergeCell ref="J143:M143"/>
    <mergeCell ref="J144:M144"/>
    <mergeCell ref="J145:M145"/>
    <mergeCell ref="J146:M146"/>
    <mergeCell ref="J147:M147"/>
    <mergeCell ref="J148:M148"/>
    <mergeCell ref="B149:B150"/>
    <mergeCell ref="C149:C150"/>
    <mergeCell ref="D149:D150"/>
    <mergeCell ref="E149:E150"/>
    <mergeCell ref="F149:F150"/>
    <mergeCell ref="G149:G150"/>
    <mergeCell ref="H149:H150"/>
    <mergeCell ref="J149:M149"/>
    <mergeCell ref="J150:M150"/>
    <mergeCell ref="J151:M151"/>
    <mergeCell ref="J152:M152"/>
    <mergeCell ref="J153:M153"/>
    <mergeCell ref="J154:M154"/>
    <mergeCell ref="J155:M155"/>
    <mergeCell ref="J156:M156"/>
    <mergeCell ref="J157:M157"/>
    <mergeCell ref="J158:M158"/>
    <mergeCell ref="J159:M159"/>
    <mergeCell ref="J160:M160"/>
    <mergeCell ref="J161:M161"/>
  </mergeCells>
  <pageMargins left="0.393700787401574803149606299" top="0.393700787401574803149606299" right="0.393700787401574803149606299" bottom="0.393700787401574803149606299" header="0" footer="0"/>
  <pageSetup blackAndWhite="false" scale="100" pageOrder="overThenDown" orientation="portrait"/>
  <headerFooter alignWithMargins="true" scaleWithDoc="true"/>
  <rowBreaks count="2" manualBreakCount="2">
    <brk id="53" max="16383" man="true"/>
    <brk id="93" max="16383" man="true"/>
  </rowBreaks>
  <colBreaks count="1" manualBreakCount="1">
    <brk id="37" max="1048575" man="true"/>
  </colBreaks>
  <drawing r:id="rId1"/>
  <legacyDrawing r:id="rId2"/>
  <legacyDrawingHF r:id="rId5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false" summaryRight="false"/>
    <pageSetUpPr autoPageBreaks="false" fitToPage="false"/>
  </sheetPr>
  <dimension ref="J37"/>
  <sheetViews>
    <sheetView workbookViewId="0"/>
  </sheetViews>
  <sheetFormatPr defaultColWidth="10.5" customHeight="true" defaultRowHeight="11.429"/>
  <cols>
    <col min="1" max="1" width="0.66796875" style="58" customWidth="true"/>
    <col min="2" max="2" width="74.66796875" style="58" customWidth="true"/>
    <col min="3" max="3" width="10.5" style="58" customWidth="true"/>
    <col min="4" max="4" width="14" style="58" customWidth="true"/>
    <col min="5" max="5" width="14" style="58" customWidth="true"/>
    <col min="6" max="6" width="14" style="58" customWidth="true"/>
    <col min="7" max="7" width="14" style="58" customWidth="true"/>
    <col min="8" max="8" width="14" style="58" customWidth="true"/>
    <col min="9" max="9" width="14" style="58" customWidth="true"/>
    <col min="10" max="10" width="14" style="58" customWidth="true"/>
  </cols>
  <sheetData>
    <row r="1" ht="11" customHeight="true" s="217" customFormat="true">
      <c r="J1" s="218" t="s">
        <v>597</v>
      </c>
    </row>
    <row r="2" ht="15" customHeight="true" s="1" customFormat="true">
      <c r="B2" s="21" t="s">
        <v>598</v>
      </c>
      <c r="C2" s="21" t="e"/>
      <c r="D2" s="21" t="e"/>
      <c r="E2" s="21" t="e"/>
      <c r="F2" s="21" t="e"/>
      <c r="G2" s="21" t="e"/>
      <c r="H2" s="21" t="e"/>
      <c r="I2" s="21" t="e"/>
      <c r="J2" s="21" t="e"/>
    </row>
    <row r="3" ht="13" customHeight="true">
      <c r="A3" s="22" t="e"/>
      <c r="B3" s="25" t="s">
        <v>19</v>
      </c>
      <c r="C3" s="25" t="s">
        <v>599</v>
      </c>
      <c r="D3" s="25" t="s">
        <v>600</v>
      </c>
      <c r="E3" s="27" t="s">
        <v>601</v>
      </c>
      <c r="F3" s="27" t="e"/>
      <c r="G3" s="27" t="e"/>
      <c r="H3" s="27" t="e"/>
      <c r="I3" s="27" t="e"/>
      <c r="J3" s="25" t="s">
        <v>602</v>
      </c>
    </row>
    <row r="4" ht="13" customHeight="true">
      <c r="B4" s="68" t="e"/>
      <c r="C4" s="68" t="e"/>
      <c r="D4" s="68" t="e"/>
      <c r="E4" s="25" t="s">
        <v>603</v>
      </c>
      <c r="F4" s="27" t="s">
        <v>604</v>
      </c>
      <c r="G4" s="27" t="e"/>
      <c r="H4" s="27" t="e"/>
      <c r="I4" s="27" t="e"/>
      <c r="J4" s="68" t="e"/>
    </row>
    <row r="5" ht="14" customHeight="true" s="58" customFormat="true">
      <c r="B5" s="68" t="e"/>
      <c r="C5" s="68" t="e"/>
      <c r="D5" s="68" t="e"/>
      <c r="E5" s="68" t="e"/>
      <c r="F5" s="25" t="s">
        <v>605</v>
      </c>
      <c r="G5" s="25" t="s">
        <v>606</v>
      </c>
      <c r="H5" s="25" t="s">
        <v>607</v>
      </c>
      <c r="I5" s="219" t="s">
        <v>608</v>
      </c>
      <c r="J5" s="68" t="e"/>
    </row>
    <row r="6" ht="74" customHeight="true">
      <c r="B6" s="26" t="e"/>
      <c r="C6" s="26" t="e"/>
      <c r="D6" s="26" t="e"/>
      <c r="E6" s="26" t="e"/>
      <c r="F6" s="26" t="e"/>
      <c r="G6" s="26" t="e"/>
      <c r="H6" s="26" t="e"/>
      <c r="I6" s="220" t="s">
        <v>609</v>
      </c>
      <c r="J6" s="26" t="e"/>
    </row>
    <row r="7" ht="11" customHeight="true" s="221" customFormat="true">
      <c r="A7" s="76" t="e"/>
      <c r="B7" s="222" t="s">
        <v>27</v>
      </c>
      <c r="C7" s="222" t="s">
        <v>28</v>
      </c>
      <c r="D7" s="222" t="s">
        <v>29</v>
      </c>
      <c r="E7" s="222" t="s">
        <v>30</v>
      </c>
      <c r="F7" s="222" t="s">
        <v>31</v>
      </c>
      <c r="G7" s="222" t="s">
        <v>32</v>
      </c>
      <c r="H7" s="222" t="s">
        <v>33</v>
      </c>
      <c r="I7" s="222" t="s">
        <v>129</v>
      </c>
      <c r="J7" s="222" t="s">
        <v>130</v>
      </c>
    </row>
    <row r="8" ht="26" customHeight="true" s="32" customFormat="true">
      <c r="A8" s="22" t="e"/>
      <c r="B8" s="90" t="s">
        <v>610</v>
      </c>
      <c r="C8" s="91" t="s">
        <v>611</v>
      </c>
      <c r="D8" s="35" t="b">
        <f>=IF(D9="-",0,D9) + IF(D15="-",0,D15) + IF(D30="-",0,D30) </f>
      </c>
      <c r="E8" s="35" t="b">
        <f>=IF(E9="-",0,E9) + IF(E15="-",0,E15) + IF(E30="-",0,E30) </f>
      </c>
      <c r="F8" s="35" t="b">
        <f>=IF(F9="-",0,F9) + IF(F15="-",0,F15) </f>
      </c>
      <c r="G8" s="35" t="b">
        <f>=IF(G9="-",0,G9) + IF(G15="-",0,G15) + IF(G30="-",0,G30) </f>
      </c>
      <c r="H8" s="35" t="b">
        <f>=IF(H9="-",0,H9) + IF(H15="-",0,H15) </f>
      </c>
      <c r="I8" s="35" t="b">
        <f>=IF(I9="-",0,I9) + IF(I15="-",0,I15) </f>
      </c>
      <c r="J8" s="36" t="b">
        <f>=IF(J9="-",0,J9) + IF(J15="-",0,J15) </f>
      </c>
    </row>
    <row r="9" ht="38" customHeight="true">
      <c r="A9" s="22" t="e"/>
      <c r="B9" s="110" t="s">
        <v>612</v>
      </c>
      <c r="C9" s="111" t="s">
        <v>613</v>
      </c>
      <c r="D9" s="39" t="b">
        <f>=IF(D10="-",0,D10) + IF(D11="-",0,D11) + IF(D12="-",0,D12) </f>
      </c>
      <c r="E9" s="39" t="b">
        <f>=IF(E10="-",0,E10) + IF(E11="-",0,E11) + IF(E12="-",0,E12) </f>
      </c>
      <c r="F9" s="39" t="b">
        <f>=IF(F10="-",0,F10) + IF(F11="-",0,F11) + IF(F12="-",0,F12) </f>
      </c>
      <c r="G9" s="39" t="b">
        <f>=IF(G10="-",0,G10) + IF(G11="-",0,G11) + IF(G12="-",0,G12) </f>
      </c>
      <c r="H9" s="39" t="b">
        <f>=IF(H10="-",0,H10) + IF(H11="-",0,H11) + IF(H12="-",0,H12) </f>
      </c>
      <c r="I9" s="39" t="b">
        <f>=IF(I10="-",0,I10) + IF(I11="-",0,I11) + IF(I12="-",0,I12) </f>
      </c>
      <c r="J9" s="40" t="b">
        <f>=IF(J10="-",0,J10) + IF(J11="-",0,J11) </f>
      </c>
    </row>
    <row r="10" ht="26" customHeight="true">
      <c r="A10" s="22" t="e"/>
      <c r="B10" s="121" t="s">
        <v>614</v>
      </c>
      <c r="C10" s="111" t="s">
        <v>615</v>
      </c>
      <c r="D10" s="122" t="n">
        <v>0</v>
      </c>
      <c r="E10" s="39" t="b">
        <f>=IF(F10="-",0,F10) + IF(G10="-",0,G10) + IF(H10="-",0,H10) </f>
      </c>
      <c r="F10" s="122" t="n">
        <v>0</v>
      </c>
      <c r="G10" s="122" t="n">
        <v>0</v>
      </c>
      <c r="H10" s="122" t="n">
        <v>0</v>
      </c>
      <c r="I10" s="122" t="n">
        <v>0</v>
      </c>
      <c r="J10" s="149" t="n">
        <v>0</v>
      </c>
    </row>
    <row r="11" ht="15" customHeight="true" s="58" customFormat="true">
      <c r="A11" s="22" t="e"/>
      <c r="B11" s="121" t="s">
        <v>616</v>
      </c>
      <c r="C11" s="111" t="s">
        <v>617</v>
      </c>
      <c r="D11" s="122" t="n">
        <v>0</v>
      </c>
      <c r="E11" s="39" t="b">
        <f>=IF(F11="-",0,F11) + IF(G11="-",0,G11) + IF(H11="-",0,H11) </f>
      </c>
      <c r="F11" s="122" t="n">
        <v>0</v>
      </c>
      <c r="G11" s="122" t="n">
        <v>0</v>
      </c>
      <c r="H11" s="122" t="n">
        <v>0</v>
      </c>
      <c r="I11" s="122" t="n">
        <v>0</v>
      </c>
      <c r="J11" s="149" t="n">
        <v>0</v>
      </c>
    </row>
    <row r="12" ht="26" customHeight="true">
      <c r="A12" s="22" t="e"/>
      <c r="B12" s="121" t="s">
        <v>618</v>
      </c>
      <c r="C12" s="111" t="s">
        <v>619</v>
      </c>
      <c r="D12" s="122" t="n">
        <v>0</v>
      </c>
      <c r="E12" s="39" t="b">
        <f>=IF(F12="-",0,F12) + IF(G12="-",0,G12) + IF(H12="-",0,H12) </f>
      </c>
      <c r="F12" s="122" t="n">
        <v>0</v>
      </c>
      <c r="G12" s="122" t="n">
        <v>0</v>
      </c>
      <c r="H12" s="122" t="n">
        <v>0</v>
      </c>
      <c r="I12" s="122" t="n">
        <v>0</v>
      </c>
      <c r="J12" s="99" t="s">
        <v>155</v>
      </c>
    </row>
    <row r="13" ht="26" customHeight="true">
      <c r="A13" s="22" t="e"/>
      <c r="B13" s="175" t="s">
        <v>620</v>
      </c>
      <c r="C13" s="111" t="s">
        <v>621</v>
      </c>
      <c r="D13" s="122" t="n">
        <v>0</v>
      </c>
      <c r="E13" s="39" t="b">
        <f>=IF(F13="-",0,F13) + IF(G13="-",0,G13) + IF(H13="-",0,H13) </f>
      </c>
      <c r="F13" s="122" t="n">
        <v>0</v>
      </c>
      <c r="G13" s="122" t="n">
        <v>0</v>
      </c>
      <c r="H13" s="122" t="n">
        <v>0</v>
      </c>
      <c r="I13" s="122" t="n">
        <v>0</v>
      </c>
      <c r="J13" s="99" t="s">
        <v>155</v>
      </c>
    </row>
    <row r="14" ht="13" customHeight="true">
      <c r="A14" s="22" t="e"/>
      <c r="B14" s="175" t="s">
        <v>622</v>
      </c>
      <c r="C14" s="111" t="s">
        <v>623</v>
      </c>
      <c r="D14" s="122" t="n">
        <v>0</v>
      </c>
      <c r="E14" s="39" t="b">
        <f>=IF(F14="-",0,F14) + IF(G14="-",0,G14) + IF(H14="-",0,H14) </f>
      </c>
      <c r="F14" s="122" t="n">
        <v>0</v>
      </c>
      <c r="G14" s="122" t="n">
        <v>0</v>
      </c>
      <c r="H14" s="122" t="n">
        <v>0</v>
      </c>
      <c r="I14" s="122" t="n">
        <v>0</v>
      </c>
      <c r="J14" s="99" t="s">
        <v>155</v>
      </c>
    </row>
    <row r="15" ht="38" customHeight="true">
      <c r="A15" s="22" t="e"/>
      <c r="B15" s="110" t="s">
        <v>624</v>
      </c>
      <c r="C15" s="111" t="s">
        <v>625</v>
      </c>
      <c r="D15" s="39" t="b">
        <f>=IF(D16="-",0,D16) + IF(D18="-",0,D18) + IF(D19="-",0,D19) + IF(D20="-",0,D20) + IF(D23="-",0,D23) + IF(D24="-",0,D24) + IF(D25="-",0,D25) + IF(D28="-",0,D28) + IF(D29="-",0,D29) </f>
      </c>
      <c r="E15" s="39" t="b">
        <f>=IF(E16="-",0,E16) + IF(E18="-",0,E18) + IF(E19="-",0,E19) + IF(E20="-",0,E20) + IF(E23="-",0,E23) + IF(E24="-",0,E24) + IF(E25="-",0,E25) + IF(E28="-",0,E28) + IF(E29="-",0,E29) </f>
      </c>
      <c r="F15" s="39" t="b">
        <f>=IF(F16="-",0,F16) + IF(F18="-",0,F18) + IF(F19="-",0,F19) + IF(F20="-",0,F20) + IF(F23="-",0,F23) + IF(F24="-",0,F24) + IF(F25="-",0,F25) + IF(F28="-",0,F28) + IF(F29="-",0,F29) </f>
      </c>
      <c r="G15" s="39" t="b">
        <f>=IF(G16="-",0,G16) + IF(G18="-",0,G18) + IF(G19="-",0,G19) + IF(G20="-",0,G20) + IF(G23="-",0,G23) + IF(G24="-",0,G24) + IF(G25="-",0,G25) + IF(G28="-",0,G28) + IF(G29="-",0,G29) </f>
      </c>
      <c r="H15" s="39" t="b">
        <f>=IF(H16="-",0,H16) + IF(H18="-",0,H18) + IF(H19="-",0,H19) + IF(H20="-",0,H20) + IF(H23="-",0,H23) + IF(H24="-",0,H24) + IF(H25="-",0,H25) + IF(H28="-",0,H28) + IF(H29="-",0,H29) </f>
      </c>
      <c r="I15" s="39" t="b">
        <f>=IF(I16="-",0,I16) + IF(I18="-",0,I18) + IF(I19="-",0,I19) + IF(I20="-",0,I20) + IF(I23="-",0,I23) + IF(I24="-",0,I24) + IF(I25="-",0,I25) + IF(I28="-",0,I28) + IF(I29="-",0,I29) </f>
      </c>
      <c r="J15" s="40" t="b">
        <f>=IF(J16="-",0,J16) + IF(J18="-",0,J18) + IF(J19="-",0,J19) + IF(J20="-",0,J20) + IF(J23="-",0,J23) + IF(J24="-",0,J24) + IF(J25="-",0,J25) + IF(J28="-",0,J28) + IF(J29="-",0,J29) </f>
      </c>
    </row>
    <row r="16" ht="26" customHeight="true">
      <c r="A16" s="22" t="e"/>
      <c r="B16" s="121" t="s">
        <v>626</v>
      </c>
      <c r="C16" s="111" t="s">
        <v>627</v>
      </c>
      <c r="D16" s="122" t="n">
        <v>0</v>
      </c>
      <c r="E16" s="39" t="b">
        <f>=IF(F16="-",0,F16) + IF(G16="-",0,G16) + IF(H16="-",0,H16) </f>
      </c>
      <c r="F16" s="122" t="n">
        <v>0</v>
      </c>
      <c r="G16" s="122" t="n">
        <v>0</v>
      </c>
      <c r="H16" s="122" t="n">
        <v>0</v>
      </c>
      <c r="I16" s="122" t="n">
        <v>0</v>
      </c>
      <c r="J16" s="149" t="n">
        <v>0</v>
      </c>
    </row>
    <row r="17" ht="15" customHeight="true" s="58" customFormat="true">
      <c r="A17" s="22" t="e"/>
      <c r="B17" s="175" t="s">
        <v>628</v>
      </c>
      <c r="C17" s="111" t="s">
        <v>629</v>
      </c>
      <c r="D17" s="122" t="n">
        <v>0</v>
      </c>
      <c r="E17" s="39" t="b">
        <f>=IF(F17="-",0,F17) + IF(G17="-",0,G17) + IF(H17="-",0,H17) </f>
      </c>
      <c r="F17" s="122" t="n">
        <v>0</v>
      </c>
      <c r="G17" s="122" t="n">
        <v>0</v>
      </c>
      <c r="H17" s="122" t="n">
        <v>0</v>
      </c>
      <c r="I17" s="122" t="n">
        <v>0</v>
      </c>
      <c r="J17" s="149" t="n">
        <v>0</v>
      </c>
    </row>
    <row r="18" ht="26" customHeight="true">
      <c r="A18" s="22" t="e"/>
      <c r="B18" s="121" t="s">
        <v>630</v>
      </c>
      <c r="C18" s="111" t="s">
        <v>631</v>
      </c>
      <c r="D18" s="122" t="n">
        <v>0</v>
      </c>
      <c r="E18" s="39" t="b">
        <f>=IF(F18="-",0,F18) + IF(G18="-",0,G18) + IF(H18="-",0,H18) </f>
      </c>
      <c r="F18" s="122" t="n">
        <v>0</v>
      </c>
      <c r="G18" s="122" t="n">
        <v>0</v>
      </c>
      <c r="H18" s="122" t="n">
        <v>0</v>
      </c>
      <c r="I18" s="122" t="n">
        <v>0</v>
      </c>
      <c r="J18" s="149" t="n">
        <v>0</v>
      </c>
    </row>
    <row r="19" ht="51" customHeight="true">
      <c r="A19" s="22" t="e"/>
      <c r="B19" s="121" t="s">
        <v>632</v>
      </c>
      <c r="C19" s="111" t="s">
        <v>633</v>
      </c>
      <c r="D19" s="122" t="n">
        <v>0</v>
      </c>
      <c r="E19" s="39" t="b">
        <f>=IF(F19="-",0,F19) + IF(G19="-",0,G19) + IF(H19="-",0,H19) </f>
      </c>
      <c r="F19" s="122" t="n">
        <v>0</v>
      </c>
      <c r="G19" s="122" t="n">
        <v>0</v>
      </c>
      <c r="H19" s="122" t="n">
        <v>0</v>
      </c>
      <c r="I19" s="122" t="n">
        <v>0</v>
      </c>
      <c r="J19" s="149" t="n">
        <v>0</v>
      </c>
    </row>
    <row r="20" ht="15" customHeight="true" s="58" customFormat="true">
      <c r="A20" s="22" t="e"/>
      <c r="B20" s="121" t="s">
        <v>634</v>
      </c>
      <c r="C20" s="111" t="s">
        <v>635</v>
      </c>
      <c r="D20" s="122" t="n">
        <v>0</v>
      </c>
      <c r="E20" s="39" t="b">
        <f>=IF(F20="-",0,F20) + IF(G20="-",0,G20) + IF(H20="-",0,H20) </f>
      </c>
      <c r="F20" s="122" t="n">
        <v>0</v>
      </c>
      <c r="G20" s="122" t="n">
        <v>0</v>
      </c>
      <c r="H20" s="122" t="n">
        <v>0</v>
      </c>
      <c r="I20" s="122" t="n">
        <v>0</v>
      </c>
      <c r="J20" s="149" t="n">
        <v>0</v>
      </c>
    </row>
    <row r="21" ht="26" customHeight="true">
      <c r="A21" s="22" t="e"/>
      <c r="B21" s="175" t="s">
        <v>636</v>
      </c>
      <c r="C21" s="111" t="s">
        <v>637</v>
      </c>
      <c r="D21" s="122" t="n">
        <v>0</v>
      </c>
      <c r="E21" s="39" t="b">
        <f>=IF(F21="-",0,F21) + IF(G21="-",0,G21) + IF(H21="-",0,H21) </f>
      </c>
      <c r="F21" s="122" t="n">
        <v>0</v>
      </c>
      <c r="G21" s="122" t="n">
        <v>0</v>
      </c>
      <c r="H21" s="122" t="n">
        <v>0</v>
      </c>
      <c r="I21" s="122" t="n">
        <v>0</v>
      </c>
      <c r="J21" s="149" t="n">
        <v>0</v>
      </c>
    </row>
    <row r="22" ht="26" customHeight="true">
      <c r="A22" s="22" t="e"/>
      <c r="B22" s="175" t="s">
        <v>638</v>
      </c>
      <c r="C22" s="111" t="s">
        <v>639</v>
      </c>
      <c r="D22" s="122" t="n">
        <v>0</v>
      </c>
      <c r="E22" s="39" t="b">
        <f>=IF(F22="-",0,F22) + IF(G22="-",0,G22) + IF(H22="-",0,H22) </f>
      </c>
      <c r="F22" s="122" t="n">
        <v>0</v>
      </c>
      <c r="G22" s="122" t="n">
        <v>0</v>
      </c>
      <c r="H22" s="122" t="n">
        <v>0</v>
      </c>
      <c r="I22" s="122" t="n">
        <v>0</v>
      </c>
      <c r="J22" s="149" t="n">
        <v>0</v>
      </c>
    </row>
    <row r="23" ht="26" customHeight="true" s="58" customFormat="true">
      <c r="A23" s="22" t="e"/>
      <c r="B23" s="121" t="s">
        <v>640</v>
      </c>
      <c r="C23" s="111" t="s">
        <v>641</v>
      </c>
      <c r="D23" s="122" t="n">
        <v>0</v>
      </c>
      <c r="E23" s="39" t="b">
        <f>=IF(F23="-",0,F23) + IF(G23="-",0,G23) + IF(H23="-",0,H23) </f>
      </c>
      <c r="F23" s="122" t="n">
        <v>0</v>
      </c>
      <c r="G23" s="122" t="n">
        <v>0</v>
      </c>
      <c r="H23" s="122" t="n">
        <v>0</v>
      </c>
      <c r="I23" s="122" t="n">
        <v>0</v>
      </c>
      <c r="J23" s="149" t="n">
        <v>0</v>
      </c>
    </row>
    <row r="24" ht="38" customHeight="true">
      <c r="A24" s="22" t="e"/>
      <c r="B24" s="121" t="s">
        <v>642</v>
      </c>
      <c r="C24" s="111" t="s">
        <v>643</v>
      </c>
      <c r="D24" s="122" t="n">
        <v>0</v>
      </c>
      <c r="E24" s="39" t="b">
        <f>=IF(F24="-",0,F24) + IF(G24="-",0,G24) + IF(H24="-",0,H24) </f>
      </c>
      <c r="F24" s="122" t="n">
        <v>0</v>
      </c>
      <c r="G24" s="122" t="n">
        <v>0</v>
      </c>
      <c r="H24" s="122" t="n">
        <v>0</v>
      </c>
      <c r="I24" s="122" t="n">
        <v>0</v>
      </c>
      <c r="J24" s="149" t="n">
        <v>0</v>
      </c>
    </row>
    <row r="25" ht="26" customHeight="true">
      <c r="A25" s="22" t="e"/>
      <c r="B25" s="121" t="s">
        <v>644</v>
      </c>
      <c r="C25" s="111" t="s">
        <v>645</v>
      </c>
      <c r="D25" s="122" t="n">
        <v>0</v>
      </c>
      <c r="E25" s="39" t="b">
        <f>=IF(F25="-",0,F25) + IF(G25="-",0,G25) + IF(H25="-",0,H25) </f>
      </c>
      <c r="F25" s="122" t="n">
        <v>0</v>
      </c>
      <c r="G25" s="122" t="n">
        <v>0</v>
      </c>
      <c r="H25" s="122" t="n">
        <v>0</v>
      </c>
      <c r="I25" s="122" t="n">
        <v>0</v>
      </c>
      <c r="J25" s="149" t="n">
        <v>0</v>
      </c>
    </row>
    <row r="26" ht="26" customHeight="true">
      <c r="A26" s="22" t="e"/>
      <c r="B26" s="175" t="s">
        <v>646</v>
      </c>
      <c r="C26" s="111" t="s">
        <v>647</v>
      </c>
      <c r="D26" s="122" t="n">
        <v>0</v>
      </c>
      <c r="E26" s="39" t="b">
        <f>=IF(F26="-",0,F26) + IF(G26="-",0,G26) + IF(H26="-",0,H26) </f>
      </c>
      <c r="F26" s="122" t="n">
        <v>0</v>
      </c>
      <c r="G26" s="122" t="n">
        <v>0</v>
      </c>
      <c r="H26" s="122" t="n">
        <v>0</v>
      </c>
      <c r="I26" s="122" t="n">
        <v>0</v>
      </c>
      <c r="J26" s="149" t="n">
        <v>0</v>
      </c>
    </row>
    <row r="27" ht="15" customHeight="true" s="58" customFormat="true">
      <c r="A27" s="22" t="e"/>
      <c r="B27" s="223" t="s">
        <v>648</v>
      </c>
      <c r="C27" s="111" t="s">
        <v>649</v>
      </c>
      <c r="D27" s="122" t="n">
        <v>0</v>
      </c>
      <c r="E27" s="39" t="b">
        <f>=IF(F27="-",0,F27) </f>
      </c>
      <c r="F27" s="122" t="n">
        <v>0</v>
      </c>
      <c r="G27" s="27" t="s">
        <v>155</v>
      </c>
      <c r="H27" s="27" t="s">
        <v>155</v>
      </c>
      <c r="I27" s="27" t="s">
        <v>155</v>
      </c>
      <c r="J27" s="99" t="s">
        <v>155</v>
      </c>
    </row>
    <row r="28" ht="26" customHeight="true">
      <c r="A28" s="22" t="e"/>
      <c r="B28" s="121" t="s">
        <v>650</v>
      </c>
      <c r="C28" s="111" t="s">
        <v>651</v>
      </c>
      <c r="D28" s="122" t="n">
        <v>0</v>
      </c>
      <c r="E28" s="39" t="b">
        <f>=IF(F28="-",0,F28) + IF(G28="-",0,G28) + IF(H28="-",0,H28) </f>
      </c>
      <c r="F28" s="122" t="n">
        <v>0</v>
      </c>
      <c r="G28" s="122" t="n">
        <v>0</v>
      </c>
      <c r="H28" s="122" t="n">
        <v>0</v>
      </c>
      <c r="I28" s="122" t="n">
        <v>0</v>
      </c>
      <c r="J28" s="149" t="n">
        <v>0</v>
      </c>
    </row>
    <row r="29" ht="26" customHeight="true">
      <c r="A29" s="22" t="e"/>
      <c r="B29" s="121" t="s">
        <v>652</v>
      </c>
      <c r="C29" s="111" t="s">
        <v>653</v>
      </c>
      <c r="D29" s="122" t="n">
        <v>0</v>
      </c>
      <c r="E29" s="39" t="b">
        <f>=IF(F29="-",0,F29) + IF(G29="-",0,G29) + IF(H29="-",0,H29) </f>
      </c>
      <c r="F29" s="122" t="n">
        <v>0</v>
      </c>
      <c r="G29" s="122" t="n">
        <v>0</v>
      </c>
      <c r="H29" s="122" t="n">
        <v>0</v>
      </c>
      <c r="I29" s="122" t="n">
        <v>0</v>
      </c>
      <c r="J29" s="149" t="n">
        <v>0</v>
      </c>
    </row>
    <row r="30" ht="26" customHeight="true" s="58" customFormat="true">
      <c r="A30" s="22" t="e"/>
      <c r="B30" s="90" t="s">
        <v>654</v>
      </c>
      <c r="C30" s="111" t="s">
        <v>655</v>
      </c>
      <c r="D30" s="39" t="b">
        <f>=IF(D31="-",0,D31) + IF(D32="-",0,D32) + IF(D33="-",0,D33) + IF(D34="-",0,D34) + IF(D35="-",0,D35) </f>
      </c>
      <c r="E30" s="39" t="b">
        <f>=IF(G30="-",0,G30) </f>
      </c>
      <c r="F30" s="27" t="s">
        <v>155</v>
      </c>
      <c r="G30" s="39" t="b">
        <f>=IF(G31="-",0,G31) + IF(G32="-",0,G32) + IF(G33="-",0,G33) + IF(G34="-",0,G34) + IF(G35="-",0,G35) </f>
      </c>
      <c r="H30" s="27" t="s">
        <v>155</v>
      </c>
      <c r="I30" s="27" t="s">
        <v>155</v>
      </c>
      <c r="J30" s="99" t="s">
        <v>155</v>
      </c>
    </row>
    <row r="31" ht="26" customHeight="true" s="58" customFormat="true">
      <c r="A31" s="22" t="e"/>
      <c r="B31" s="121" t="s">
        <v>656</v>
      </c>
      <c r="C31" s="111" t="s">
        <v>657</v>
      </c>
      <c r="D31" s="122" t="n">
        <v>0</v>
      </c>
      <c r="E31" s="39" t="b">
        <f>=IF(G31="-",0,G31) </f>
      </c>
      <c r="F31" s="27" t="s">
        <v>155</v>
      </c>
      <c r="G31" s="122" t="n">
        <v>0</v>
      </c>
      <c r="H31" s="27" t="s">
        <v>155</v>
      </c>
      <c r="I31" s="27" t="s">
        <v>155</v>
      </c>
      <c r="J31" s="99" t="s">
        <v>155</v>
      </c>
    </row>
    <row r="32" ht="26" customHeight="true" s="58" customFormat="true">
      <c r="A32" s="22" t="e"/>
      <c r="B32" s="121" t="s">
        <v>658</v>
      </c>
      <c r="C32" s="111" t="s">
        <v>659</v>
      </c>
      <c r="D32" s="122" t="n">
        <v>0</v>
      </c>
      <c r="E32" s="39" t="b">
        <f>=IF(G32="-",0,G32) </f>
      </c>
      <c r="F32" s="27" t="s">
        <v>155</v>
      </c>
      <c r="G32" s="122" t="n">
        <v>0</v>
      </c>
      <c r="H32" s="27" t="s">
        <v>155</v>
      </c>
      <c r="I32" s="27" t="s">
        <v>155</v>
      </c>
      <c r="J32" s="99" t="s">
        <v>155</v>
      </c>
    </row>
    <row r="33" ht="26" customHeight="true" s="58" customFormat="true">
      <c r="A33" s="22" t="e"/>
      <c r="B33" s="121" t="s">
        <v>660</v>
      </c>
      <c r="C33" s="111" t="s">
        <v>661</v>
      </c>
      <c r="D33" s="122" t="n">
        <v>0</v>
      </c>
      <c r="E33" s="39" t="b">
        <f>=IF(G33="-",0,G33) </f>
      </c>
      <c r="F33" s="27" t="s">
        <v>155</v>
      </c>
      <c r="G33" s="122" t="n">
        <v>0</v>
      </c>
      <c r="H33" s="27" t="s">
        <v>155</v>
      </c>
      <c r="I33" s="27" t="s">
        <v>155</v>
      </c>
      <c r="J33" s="99" t="s">
        <v>155</v>
      </c>
    </row>
    <row r="34" ht="26" customHeight="true" s="58" customFormat="true">
      <c r="A34" s="22" t="e"/>
      <c r="B34" s="121" t="s">
        <v>662</v>
      </c>
      <c r="C34" s="111" t="s">
        <v>663</v>
      </c>
      <c r="D34" s="122" t="n">
        <v>0</v>
      </c>
      <c r="E34" s="39" t="b">
        <f>=IF(G34="-",0,G34) </f>
      </c>
      <c r="F34" s="27" t="s">
        <v>155</v>
      </c>
      <c r="G34" s="122" t="n">
        <v>0</v>
      </c>
      <c r="H34" s="27" t="s">
        <v>155</v>
      </c>
      <c r="I34" s="27" t="s">
        <v>155</v>
      </c>
      <c r="J34" s="99" t="s">
        <v>155</v>
      </c>
    </row>
    <row r="35" ht="26" customHeight="true" s="58" customFormat="true">
      <c r="A35" s="22" t="e"/>
      <c r="B35" s="121" t="s">
        <v>664</v>
      </c>
      <c r="C35" s="111" t="s">
        <v>665</v>
      </c>
      <c r="D35" s="122" t="n">
        <v>0</v>
      </c>
      <c r="E35" s="39" t="b">
        <f>=IF(G35="-",0,G35) </f>
      </c>
      <c r="F35" s="27" t="s">
        <v>155</v>
      </c>
      <c r="G35" s="122" t="n">
        <v>0</v>
      </c>
      <c r="H35" s="27" t="s">
        <v>155</v>
      </c>
      <c r="I35" s="27" t="s">
        <v>155</v>
      </c>
      <c r="J35" s="99" t="s">
        <v>155</v>
      </c>
    </row>
    <row r="36" ht="15" customHeight="true" s="20" customFormat="true">
      <c r="A36" s="22" t="e"/>
      <c r="B36" s="224" t="s">
        <v>79</v>
      </c>
      <c r="C36" s="225" t="e"/>
      <c r="J36" s="226" t="e"/>
    </row>
    <row r="37" ht="35" customHeight="true" s="58" customFormat="true">
      <c r="A37" s="22" t="e"/>
      <c r="B37" s="110" t="s">
        <v>666</v>
      </c>
      <c r="C37" s="140" t="s">
        <v>667</v>
      </c>
      <c r="D37" s="143" t="s">
        <v>155</v>
      </c>
      <c r="E37" s="143" t="s">
        <v>155</v>
      </c>
      <c r="F37" s="143" t="s">
        <v>155</v>
      </c>
      <c r="G37" s="143" t="s">
        <v>155</v>
      </c>
      <c r="H37" s="141" t="n">
        <v>0</v>
      </c>
      <c r="I37" s="141" t="n">
        <v>0</v>
      </c>
      <c r="J37" s="194" t="s">
        <v>155</v>
      </c>
    </row>
  </sheetData>
  <mergeCells count="11">
    <mergeCell ref="B2:J2"/>
    <mergeCell ref="B3:B6"/>
    <mergeCell ref="C3:C6"/>
    <mergeCell ref="D3:D6"/>
    <mergeCell ref="E3:I3"/>
    <mergeCell ref="J3:J6"/>
    <mergeCell ref="E4:E6"/>
    <mergeCell ref="F4:I4"/>
    <mergeCell ref="F5:F6"/>
    <mergeCell ref="G5:G6"/>
    <mergeCell ref="H5:H6"/>
  </mergeCells>
  <pageMargins left="0.393700787401574803149606299" top="0.393700787401574803149606299" right="0.393700787401574803149606299" bottom="0.393700787401574803149606299" header="0" footer="0"/>
  <pageSetup blackAndWhite="false" scale="100" pageOrder="overThenDown" orientation="portrait"/>
  <headerFooter alignWithMargins="true" scaleWithDoc="true"/>
  <rowBreaks count="1" manualBreakCount="1">
    <brk id="37" max="16383" man="true"/>
  </rowBreaks>
  <drawing r:id="rId1"/>
  <legacyDrawing r:id="rId2"/>
  <legacyDrawingHF r:id="rId5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false" summaryRight="false"/>
    <pageSetUpPr autoPageBreaks="false" fitToPage="false"/>
  </sheetPr>
  <dimension ref="AE62"/>
  <sheetViews>
    <sheetView workbookViewId="0"/>
  </sheetViews>
  <sheetFormatPr defaultColWidth="10.5" customHeight="true" defaultRowHeight="11.429"/>
  <cols>
    <col min="1" max="1" width="0.66796875" style="58" customWidth="true"/>
    <col min="2" max="2" width="81.66796875" style="58" customWidth="true"/>
    <col min="3" max="3" width="10.5" style="58" customWidth="true"/>
    <col min="4" max="4" width="15.16796875" style="58" customWidth="true"/>
    <col min="5" max="5" width="15.16796875" style="58" customWidth="true"/>
    <col min="6" max="6" width="15.16796875" style="58" customWidth="true"/>
    <col min="7" max="7" width="15.16796875" style="58" customWidth="true"/>
    <col min="8" max="8" width="15.16796875" style="58" customWidth="true"/>
    <col min="9" max="9" width="15.16796875" style="58" customWidth="true"/>
    <col min="10" max="10" width="15.16796875" style="58" customWidth="true"/>
    <col min="11" max="11" width="15.16796875" style="58" customWidth="true"/>
    <col min="12" max="12" width="15.16796875" style="58" customWidth="true"/>
    <col min="13" max="13" width="15.16796875" style="58" customWidth="true"/>
    <col min="14" max="14" width="15.16796875" style="58" customWidth="true"/>
    <col min="15" max="15" width="21" style="58" customWidth="true"/>
    <col min="16" max="16" width="15.16796875" style="58" customWidth="true"/>
    <col min="17" max="17" width="15.16796875" style="58" customWidth="true"/>
    <col min="18" max="18" width="15.16796875" style="58" customWidth="true"/>
    <col min="19" max="19" width="81.66796875" style="58" customWidth="true"/>
    <col min="20" max="20" width="10.5" style="58" customWidth="true"/>
    <col min="21" max="21" width="30.33203125" style="58" customWidth="true"/>
    <col min="22" max="22" width="30.33203125" style="58" customWidth="true"/>
    <col min="23" max="23" width="30.33203125" style="58" customWidth="true"/>
    <col min="24" max="24" width="30.33203125" style="58" customWidth="true"/>
    <col min="25" max="25" width="30.33203125" style="58" customWidth="true"/>
    <col min="26" max="26" width="10.5" style="58" customWidth="true"/>
    <col min="27" max="27" width="17.5" style="58" customWidth="true"/>
    <col min="28" max="28" width="10.5" style="58" customWidth="true"/>
    <col min="29" max="29" width="17.5" style="58" customWidth="true"/>
    <col min="30" max="30" width="17.5" style="58" customWidth="true"/>
    <col min="31" max="31" width="23.33203125" style="58" customWidth="true"/>
  </cols>
  <sheetData>
    <row r="1" ht="12" customHeight="true" s="217" customFormat="true">
      <c r="R1" s="218" t="s">
        <v>668</v>
      </c>
      <c r="AE1" s="218" t="s">
        <v>669</v>
      </c>
    </row>
    <row r="2" ht="15" customHeight="true" s="1" customFormat="true">
      <c r="B2" s="21" t="s">
        <v>670</v>
      </c>
      <c r="C2" s="21" t="e"/>
      <c r="D2" s="21" t="e"/>
      <c r="E2" s="21" t="e"/>
      <c r="F2" s="21" t="e"/>
      <c r="G2" s="21" t="e"/>
      <c r="H2" s="21" t="e"/>
      <c r="I2" s="21" t="e"/>
      <c r="J2" s="21" t="e"/>
      <c r="K2" s="21" t="e"/>
    </row>
    <row r="3" ht="26" customHeight="true" s="227" customFormat="true">
      <c r="A3" s="22" t="e"/>
      <c r="B3" s="25" t="s">
        <v>671</v>
      </c>
      <c r="C3" s="25" t="e"/>
      <c r="D3" s="27" t="s">
        <v>672</v>
      </c>
      <c r="E3" s="27" t="e"/>
      <c r="F3" s="27" t="e"/>
      <c r="G3" s="27" t="e"/>
      <c r="H3" s="27" t="e"/>
      <c r="I3" s="27" t="e"/>
      <c r="J3" s="27" t="e"/>
      <c r="K3" s="27" t="e"/>
      <c r="L3" s="27" t="e"/>
      <c r="M3" s="27" t="e"/>
      <c r="N3" s="27" t="e"/>
      <c r="O3" s="27" t="e"/>
      <c r="P3" s="27" t="e"/>
      <c r="Q3" s="27" t="e"/>
      <c r="R3" s="27" t="e"/>
      <c r="S3" s="27" t="s">
        <v>671</v>
      </c>
      <c r="T3" s="27" t="e"/>
      <c r="U3" s="27" t="s">
        <v>673</v>
      </c>
      <c r="V3" s="27" t="e"/>
      <c r="W3" s="27" t="s">
        <v>674</v>
      </c>
      <c r="X3" s="27" t="e"/>
      <c r="Y3" s="25" t="s">
        <v>675</v>
      </c>
      <c r="Z3" s="25" t="s">
        <v>92</v>
      </c>
      <c r="AA3" s="25" t="e"/>
      <c r="AB3" s="25" t="e"/>
      <c r="AC3" s="25" t="e"/>
      <c r="AD3" s="25" t="e"/>
    </row>
    <row r="4" ht="15" customHeight="true" s="227" customFormat="true">
      <c r="B4" s="186" t="e"/>
      <c r="C4" s="228" t="e"/>
      <c r="D4" s="25" t="s">
        <v>676</v>
      </c>
      <c r="E4" s="27" t="s">
        <v>97</v>
      </c>
      <c r="F4" s="27" t="e"/>
      <c r="G4" s="27" t="e"/>
      <c r="H4" s="27" t="e"/>
      <c r="I4" s="27" t="e"/>
      <c r="J4" s="27" t="e"/>
      <c r="K4" s="27" t="e"/>
      <c r="L4" s="27" t="e"/>
      <c r="M4" s="27" t="e"/>
      <c r="N4" s="27" t="e"/>
      <c r="O4" s="27" t="e"/>
      <c r="P4" s="27" t="e"/>
      <c r="Q4" s="27" t="e"/>
      <c r="R4" s="27" t="e"/>
      <c r="S4" s="25" t="s">
        <v>98</v>
      </c>
      <c r="T4" s="25" t="s">
        <v>20</v>
      </c>
      <c r="U4" s="25" t="s">
        <v>99</v>
      </c>
      <c r="V4" s="25" t="s">
        <v>100</v>
      </c>
      <c r="W4" s="25" t="s">
        <v>677</v>
      </c>
      <c r="X4" s="25" t="s">
        <v>678</v>
      </c>
      <c r="Y4" s="68" t="e"/>
      <c r="Z4" s="23" t="e"/>
      <c r="AA4" s="69" t="e"/>
      <c r="AB4" s="69" t="e"/>
      <c r="AC4" s="69" t="e"/>
      <c r="AD4" s="24" t="e"/>
    </row>
    <row r="5" ht="15" customHeight="true" s="227" customFormat="true">
      <c r="B5" s="23" t="e"/>
      <c r="C5" s="24" t="e"/>
      <c r="D5" s="68" t="e"/>
      <c r="E5" s="25" t="s">
        <v>679</v>
      </c>
      <c r="F5" s="27" t="s">
        <v>104</v>
      </c>
      <c r="G5" s="27" t="e"/>
      <c r="H5" s="27" t="e"/>
      <c r="I5" s="27" t="e"/>
      <c r="J5" s="27" t="e"/>
      <c r="K5" s="27" t="e"/>
      <c r="L5" s="27" t="e"/>
      <c r="M5" s="27" t="e"/>
      <c r="N5" s="27" t="e"/>
      <c r="O5" s="27" t="e"/>
      <c r="P5" s="25" t="s">
        <v>105</v>
      </c>
      <c r="Q5" s="25" t="s">
        <v>106</v>
      </c>
      <c r="R5" s="25" t="e"/>
      <c r="S5" s="68" t="e"/>
      <c r="T5" s="68" t="e"/>
      <c r="U5" s="68" t="e"/>
      <c r="V5" s="68" t="e"/>
      <c r="W5" s="68" t="e"/>
      <c r="X5" s="68" t="e"/>
      <c r="Y5" s="68" t="e"/>
      <c r="Z5" s="25" t="s">
        <v>20</v>
      </c>
      <c r="AA5" s="25" t="s">
        <v>680</v>
      </c>
      <c r="AB5" s="25" t="s">
        <v>20</v>
      </c>
      <c r="AC5" s="27" t="s">
        <v>89</v>
      </c>
      <c r="AD5" s="27" t="e"/>
    </row>
    <row r="6" ht="143" customHeight="true" s="227" customFormat="true">
      <c r="A6" s="22" t="e"/>
      <c r="B6" s="27" t="s">
        <v>93</v>
      </c>
      <c r="C6" s="27" t="s">
        <v>20</v>
      </c>
      <c r="D6" s="26" t="e"/>
      <c r="E6" s="26" t="e"/>
      <c r="F6" s="27" t="s">
        <v>681</v>
      </c>
      <c r="G6" s="27" t="s">
        <v>682</v>
      </c>
      <c r="H6" s="27" t="s">
        <v>114</v>
      </c>
      <c r="I6" s="27" t="s">
        <v>683</v>
      </c>
      <c r="J6" s="27" t="s">
        <v>116</v>
      </c>
      <c r="K6" s="27" t="s">
        <v>684</v>
      </c>
      <c r="L6" s="72" t="s">
        <v>118</v>
      </c>
      <c r="M6" s="27" t="s">
        <v>685</v>
      </c>
      <c r="N6" s="27" t="s">
        <v>120</v>
      </c>
      <c r="O6" s="6" t="s">
        <v>121</v>
      </c>
      <c r="P6" s="26" t="e"/>
      <c r="Q6" s="25" t="s">
        <v>686</v>
      </c>
      <c r="R6" s="74" t="s">
        <v>123</v>
      </c>
      <c r="S6" s="26" t="e"/>
      <c r="T6" s="26" t="e"/>
      <c r="U6" s="26" t="e"/>
      <c r="V6" s="26" t="e"/>
      <c r="W6" s="26" t="e"/>
      <c r="X6" s="26" t="e"/>
      <c r="Y6" s="26" t="e"/>
      <c r="Z6" s="26" t="e"/>
      <c r="AA6" s="26" t="e"/>
      <c r="AB6" s="26" t="e"/>
      <c r="AC6" s="27" t="s">
        <v>124</v>
      </c>
      <c r="AD6" s="27" t="s">
        <v>125</v>
      </c>
      <c r="AE6" s="227" t="e"/>
    </row>
    <row r="7" ht="11" customHeight="true" s="29" customFormat="true">
      <c r="A7" s="76" t="e"/>
      <c r="B7" s="30" t="s">
        <v>27</v>
      </c>
      <c r="C7" s="30" t="s">
        <v>28</v>
      </c>
      <c r="D7" s="30" t="s">
        <v>29</v>
      </c>
      <c r="E7" s="30" t="s">
        <v>30</v>
      </c>
      <c r="F7" s="30" t="s">
        <v>31</v>
      </c>
      <c r="G7" s="30" t="s">
        <v>32</v>
      </c>
      <c r="H7" s="30" t="s">
        <v>33</v>
      </c>
      <c r="I7" s="30" t="s">
        <v>129</v>
      </c>
      <c r="J7" s="30" t="s">
        <v>687</v>
      </c>
      <c r="K7" s="78" t="s">
        <v>130</v>
      </c>
      <c r="L7" s="78" t="s">
        <v>688</v>
      </c>
      <c r="M7" s="78" t="s">
        <v>131</v>
      </c>
      <c r="N7" s="78" t="s">
        <v>132</v>
      </c>
      <c r="O7" s="78" t="s">
        <v>6</v>
      </c>
      <c r="P7" s="78" t="s">
        <v>135</v>
      </c>
      <c r="Q7" s="78" t="s">
        <v>689</v>
      </c>
      <c r="R7" s="78" t="s">
        <v>690</v>
      </c>
      <c r="S7" s="30" t="s">
        <v>136</v>
      </c>
      <c r="T7" s="30" t="s">
        <v>137</v>
      </c>
      <c r="U7" s="30" t="s">
        <v>138</v>
      </c>
      <c r="V7" s="30" t="s">
        <v>141</v>
      </c>
      <c r="W7" s="30" t="s">
        <v>142</v>
      </c>
      <c r="X7" s="30" t="s">
        <v>143</v>
      </c>
      <c r="Y7" s="30" t="s">
        <v>144</v>
      </c>
      <c r="Z7" s="30" t="s">
        <v>28</v>
      </c>
      <c r="AA7" s="30" t="s">
        <v>145</v>
      </c>
      <c r="AB7" s="30" t="s">
        <v>137</v>
      </c>
      <c r="AC7" s="30" t="s">
        <v>146</v>
      </c>
      <c r="AD7" s="30" t="s">
        <v>147</v>
      </c>
      <c r="AE7" s="29" t="e"/>
    </row>
    <row r="8" ht="26" customHeight="true" s="32" customFormat="true">
      <c r="A8" s="22" t="e"/>
      <c r="B8" s="90" t="s">
        <v>691</v>
      </c>
      <c r="C8" s="91" t="s">
        <v>692</v>
      </c>
      <c r="D8" s="93" t="b">
        <f>=IF(E8="-",0,E8) + IF(F8="-",0,F8) + IF(G8="-",0,G8) + IF(H8="-",0,H8) + IF(I8="-",0,I8) + IF(K8="-",0,K8) + IF(M8="-",0,M8) + IF(N8="-",0,N8) + IF(O8="-",0,O8) + IF(P8="-",0,P8) </f>
      </c>
      <c r="E8" s="93" t="b">
        <f>=IF(E9="-",0,E9) + IF(E19="-",0,E19) + IF(E33="-",0,E33) </f>
      </c>
      <c r="F8" s="93" t="b">
        <f>=IF(F9="-",0,F9) + IF(F19="-",0,F19) + IF(F33="-",0,F33) </f>
      </c>
      <c r="G8" s="93" t="b">
        <f>=IF(G9="-",0,G9) + IF(G19="-",0,G19) + IF(G33="-",0,G33) </f>
      </c>
      <c r="H8" s="93" t="b">
        <f>=IF(H9="-",0,H9) + IF(H19="-",0,H19) + IF(H33="-",0,H33) </f>
      </c>
      <c r="I8" s="93" t="b">
        <f>=IF(I9="-",0,I9) + IF(I19="-",0,I19) + IF(I33="-",0,I33) </f>
      </c>
      <c r="J8" s="93" t="b">
        <f>=IF(J9="-",0,J9) + IF(J19="-",0,J19) + IF(J33="-",0,J33) </f>
      </c>
      <c r="K8" s="93" t="b">
        <f>=IF(K9="-",0,K9) + IF(K19="-",0,K19) + IF(K33="-",0,K33) </f>
      </c>
      <c r="L8" s="93" t="b">
        <f>=IF(L9="-",0,L9) + IF(L19="-",0,L19) + IF(L33="-",0,L33) </f>
      </c>
      <c r="M8" s="93" t="b">
        <f>=IF(M9="-",0,M9) + IF(M19="-",0,M19) + IF(M33="-",0,M33) </f>
      </c>
      <c r="N8" s="93" t="b">
        <f>=IF(N9="-",0,N9) + IF(N19="-",0,N19) + IF(N33="-",0,N33) </f>
      </c>
      <c r="O8" s="93" t="b">
        <f>=IF(O9="-",0,O9) + IF(O19="-",0,O19) + IF(O33="-",0,O33) </f>
      </c>
      <c r="P8" s="93" t="b">
        <f>=IF(P9="-",0,P9) + IF(P19="-",0,P19) + IF(P33="-",0,P33) </f>
      </c>
      <c r="Q8" s="93" t="b">
        <f>=IF(Q9="-",0,Q9) + IF(Q19="-",0,Q19) + IF(Q33="-",0,Q33) </f>
      </c>
      <c r="R8" s="229" t="b">
        <f>=IF(R9="-",0,R9) + IF(R19="-",0,R19) + IF(R33="-",0,R33) </f>
      </c>
      <c r="S8" s="90" t="s">
        <v>693</v>
      </c>
      <c r="T8" s="91" t="s">
        <v>694</v>
      </c>
      <c r="U8" s="92" t="s">
        <v>155</v>
      </c>
      <c r="V8" s="92" t="s">
        <v>155</v>
      </c>
      <c r="W8" s="93" t="b">
        <f>=IF(W9="-",0,W9) + IF(W19="-",0,W19) + IF(W33="-",0,W33) </f>
      </c>
      <c r="X8" s="92" t="s">
        <v>155</v>
      </c>
      <c r="Y8" s="36" t="b">
        <f>=IF(Y9="-",0,Y9) + IF(Y19="-",0,Y19) + IF(Y33="-",0,Y33) </f>
      </c>
      <c r="Z8" s="91" t="s">
        <v>692</v>
      </c>
      <c r="AA8" s="35" t="b">
        <f>=IF(AA9="-",0,AA9) + IF(AA19="-",0,AA19) + IF(AA33="-",0,AA33) </f>
      </c>
      <c r="AB8" s="94" t="s">
        <v>694</v>
      </c>
      <c r="AC8" s="92" t="s">
        <v>155</v>
      </c>
      <c r="AD8" s="95" t="s">
        <v>155</v>
      </c>
      <c r="AE8" s="32" t="e"/>
    </row>
    <row r="9" ht="42" customHeight="true" s="58" customFormat="true">
      <c r="A9" s="22" t="e"/>
      <c r="B9" s="110" t="s">
        <v>695</v>
      </c>
      <c r="C9" s="111" t="s">
        <v>696</v>
      </c>
      <c r="D9" s="112" t="b">
        <f>=IF(E9="-",0,E9) + IF(F9="-",0,F9) + IF(G9="-",0,G9) + IF(H9="-",0,H9) + IF(I9="-",0,I9) + IF(K9="-",0,K9) + IF(M9="-",0,M9) + IF(N9="-",0,N9) + IF(O9="-",0,O9) + IF(P9="-",0,P9) </f>
      </c>
      <c r="E9" s="112" t="b">
        <f>=IF(E10="-",0,E10) + IF(E11="-",0,E11) + IF(E12="-",0,E12) </f>
      </c>
      <c r="F9" s="112" t="b">
        <f>=IF(F10="-",0,F10) + IF(F11="-",0,F11) + IF(F12="-",0,F12) </f>
      </c>
      <c r="G9" s="112" t="b">
        <f>=IF(G10="-",0,G10) + IF(G11="-",0,G11) + IF(G12="-",0,G12) </f>
      </c>
      <c r="H9" s="112" t="b">
        <f>=IF(H10="-",0,H10) + IF(H11="-",0,H11) + IF(H12="-",0,H12) </f>
      </c>
      <c r="I9" s="112" t="b">
        <f>=IF(I10="-",0,I10) + IF(I11="-",0,I11) + IF(I12="-",0,I12) </f>
      </c>
      <c r="J9" s="112" t="b">
        <f>=IF(J10="-",0,J10) + IF(J11="-",0,J11) + IF(J12="-",0,J12) </f>
      </c>
      <c r="K9" s="112" t="b">
        <f>=IF(K10="-",0,K10) + IF(K11="-",0,K11) + IF(K12="-",0,K12) </f>
      </c>
      <c r="L9" s="112" t="b">
        <f>=IF(L10="-",0,L10) + IF(L11="-",0,L11) + IF(L12="-",0,L12) </f>
      </c>
      <c r="M9" s="112" t="b">
        <f>=IF(M10="-",0,M10) + IF(M11="-",0,M11) + IF(M12="-",0,M12) </f>
      </c>
      <c r="N9" s="112" t="b">
        <f>=IF(N10="-",0,N10) + IF(N11="-",0,N11) + IF(N12="-",0,N12) </f>
      </c>
      <c r="O9" s="112" t="b">
        <f>=IF(O10="-",0,O10) + IF(O11="-",0,O11) + IF(O12="-",0,O12) </f>
      </c>
      <c r="P9" s="112" t="b">
        <f>=IF(P10="-",0,P10) + IF(P11="-",0,P11) + IF(P12="-",0,P12) </f>
      </c>
      <c r="Q9" s="112" t="b">
        <f>=IF(Q10="-",0,Q10) + IF(Q11="-",0,Q11) + IF(Q12="-",0,Q12) </f>
      </c>
      <c r="R9" s="165" t="b">
        <f>=IF(R10="-",0,R10) + IF(R11="-",0,R11) + IF(R12="-",0,R12) </f>
      </c>
      <c r="S9" s="110" t="s">
        <v>697</v>
      </c>
      <c r="T9" s="111" t="s">
        <v>698</v>
      </c>
      <c r="U9" s="27" t="s">
        <v>155</v>
      </c>
      <c r="V9" s="27" t="s">
        <v>155</v>
      </c>
      <c r="W9" s="112" t="b">
        <f>=IF(W10="-",0,W10) + IF(W11="-",0,W11) + IF(W12="-",0,W12) </f>
      </c>
      <c r="X9" s="27" t="s">
        <v>155</v>
      </c>
      <c r="Y9" s="40" t="b">
        <f>=IF(Y10="-",0,Y10) + IF(Y11="-",0,Y11) + IF(Y12="-",0,Y12) </f>
      </c>
      <c r="Z9" s="111" t="s">
        <v>696</v>
      </c>
      <c r="AA9" s="39" t="b">
        <f>=IF(AA10="-",0,AA10) + IF(AA11="-",0,AA11) + IF(AA12="-",0,AA12) </f>
      </c>
      <c r="AB9" s="27" t="s">
        <v>698</v>
      </c>
      <c r="AC9" s="27" t="s">
        <v>155</v>
      </c>
      <c r="AD9" s="99" t="s">
        <v>155</v>
      </c>
      <c r="AE9" s="1" t="e"/>
    </row>
    <row r="10" ht="25" customHeight="true" s="58" customFormat="true">
      <c r="A10" s="22" t="e"/>
      <c r="B10" s="121" t="s">
        <v>699</v>
      </c>
      <c r="C10" s="111" t="s">
        <v>700</v>
      </c>
      <c r="D10" s="112" t="b">
        <f>=IF(E10="-",0,E10) + IF(F10="-",0,F10) + IF(G10="-",0,G10) + IF(H10="-",0,H10) + IF(I10="-",0,I10) + IF(K10="-",0,K10) + IF(M10="-",0,M10) + IF(N10="-",0,N10) + IF(O10="-",0,O10) + IF(P10="-",0,P10) </f>
      </c>
      <c r="E10" s="123" t="n">
        <v>0</v>
      </c>
      <c r="F10" s="123" t="n">
        <v>0</v>
      </c>
      <c r="G10" s="123" t="n">
        <v>0</v>
      </c>
      <c r="H10" s="123" t="n">
        <v>0</v>
      </c>
      <c r="I10" s="123" t="n">
        <v>0</v>
      </c>
      <c r="J10" s="123" t="n">
        <v>0</v>
      </c>
      <c r="K10" s="123" t="n">
        <v>0</v>
      </c>
      <c r="L10" s="123" t="n">
        <v>0</v>
      </c>
      <c r="M10" s="123" t="n">
        <v>0</v>
      </c>
      <c r="N10" s="123" t="n">
        <v>0</v>
      </c>
      <c r="O10" s="123" t="n">
        <v>0</v>
      </c>
      <c r="P10" s="123" t="n">
        <v>0</v>
      </c>
      <c r="Q10" s="123" t="n">
        <v>0</v>
      </c>
      <c r="R10" s="151" t="n">
        <v>0</v>
      </c>
      <c r="S10" s="121" t="s">
        <v>701</v>
      </c>
      <c r="T10" s="111" t="s">
        <v>702</v>
      </c>
      <c r="U10" s="122" t="n">
        <v>0</v>
      </c>
      <c r="V10" s="39" t="b">
        <f>=IF((IF('Раздел 9-3'!F10="-",0,'Раздел 9-3'!F10))=0,0,(IF(U10="-",0,U10))/(IF('Раздел 9-3'!F10="-",0,'Раздел 9-3'!F10)))</f>
      </c>
      <c r="W10" s="123" t="n">
        <v>0</v>
      </c>
      <c r="X10" s="39" t="b">
        <f>=IF((IF(U10="-",0,U10))=0,0,(IF((W10 * 1000)="-",0,(W10 * 1000)))/(IF(U10="-",0,U10)))</f>
      </c>
      <c r="Y10" s="149" t="n">
        <v>0</v>
      </c>
      <c r="Z10" s="111" t="s">
        <v>700</v>
      </c>
      <c r="AA10" s="122" t="n">
        <v>0</v>
      </c>
      <c r="AB10" s="27" t="s">
        <v>702</v>
      </c>
      <c r="AC10" s="122" t="n">
        <v>0</v>
      </c>
      <c r="AD10" s="40" t="b">
        <f>=IF((IF(AA10="-",0,AA10))=0,0,(IF(AC10="-",0,AC10))/(IF(AA10="-",0,AA10)))</f>
      </c>
      <c r="AE10" s="1" t="e"/>
    </row>
    <row r="11" ht="25" customHeight="true" s="58" customFormat="true">
      <c r="A11" s="22" t="e"/>
      <c r="B11" s="121" t="s">
        <v>616</v>
      </c>
      <c r="C11" s="111" t="s">
        <v>703</v>
      </c>
      <c r="D11" s="112" t="b">
        <f>=IF(E11="-",0,E11) + IF(F11="-",0,F11) + IF(G11="-",0,G11) + IF(H11="-",0,H11) + IF(I11="-",0,I11) + IF(K11="-",0,K11) + IF(M11="-",0,M11) + IF(N11="-",0,N11) + IF(O11="-",0,O11) + IF(P11="-",0,P11) </f>
      </c>
      <c r="E11" s="123" t="n">
        <v>0</v>
      </c>
      <c r="F11" s="123" t="n">
        <v>0</v>
      </c>
      <c r="G11" s="123" t="n">
        <v>0</v>
      </c>
      <c r="H11" s="123" t="n">
        <v>0</v>
      </c>
      <c r="I11" s="123" t="n">
        <v>0</v>
      </c>
      <c r="J11" s="123" t="n">
        <v>0</v>
      </c>
      <c r="K11" s="123" t="n">
        <v>0</v>
      </c>
      <c r="L11" s="123" t="n">
        <v>0</v>
      </c>
      <c r="M11" s="123" t="n">
        <v>0</v>
      </c>
      <c r="N11" s="123" t="n">
        <v>0</v>
      </c>
      <c r="O11" s="123" t="n">
        <v>0</v>
      </c>
      <c r="P11" s="123" t="n">
        <v>0</v>
      </c>
      <c r="Q11" s="123" t="n">
        <v>0</v>
      </c>
      <c r="R11" s="151" t="n">
        <v>0</v>
      </c>
      <c r="S11" s="121" t="s">
        <v>704</v>
      </c>
      <c r="T11" s="111" t="s">
        <v>705</v>
      </c>
      <c r="U11" s="122" t="n">
        <v>0</v>
      </c>
      <c r="V11" s="39" t="b">
        <f>=IF((IF('Раздел 9-3'!F11="-",0,'Раздел 9-3'!F11))=0,0,(IF(U11="-",0,U11))/(IF('Раздел 9-3'!F11="-",0,'Раздел 9-3'!F11)))</f>
      </c>
      <c r="W11" s="123" t="n">
        <v>0</v>
      </c>
      <c r="X11" s="39" t="b">
        <f>=IF((IF(U11="-",0,U11))=0,0,(IF((W11 * 1000)="-",0,(W11 * 1000)))/(IF(U11="-",0,U11)))</f>
      </c>
      <c r="Y11" s="149" t="n">
        <v>0</v>
      </c>
      <c r="Z11" s="111" t="s">
        <v>703</v>
      </c>
      <c r="AA11" s="122" t="n">
        <v>0</v>
      </c>
      <c r="AB11" s="27" t="s">
        <v>705</v>
      </c>
      <c r="AC11" s="122" t="n">
        <v>0</v>
      </c>
      <c r="AD11" s="40" t="b">
        <f>=IF((IF(AA11="-",0,AA11))=0,0,(IF(AC11="-",0,AC11))/(IF(AA11="-",0,AA11)))</f>
      </c>
      <c r="AE11" s="1" t="e"/>
    </row>
    <row r="12" ht="25" customHeight="true" s="58" customFormat="true">
      <c r="A12" s="22" t="e"/>
      <c r="B12" s="121" t="s">
        <v>706</v>
      </c>
      <c r="C12" s="111" t="s">
        <v>707</v>
      </c>
      <c r="D12" s="112" t="b">
        <f>=IF(E12="-",0,E12) + IF(F12="-",0,F12) + IF(G12="-",0,G12) + IF(H12="-",0,H12) + IF(I12="-",0,I12) + IF(K12="-",0,K12) + IF(M12="-",0,M12) + IF(N12="-",0,N12) + IF(O12="-",0,O12) + IF(P12="-",0,P12) </f>
      </c>
      <c r="E12" s="123" t="n">
        <v>0</v>
      </c>
      <c r="F12" s="123" t="n">
        <v>0</v>
      </c>
      <c r="G12" s="123" t="n">
        <v>0</v>
      </c>
      <c r="H12" s="123" t="n">
        <v>0</v>
      </c>
      <c r="I12" s="123" t="n">
        <v>0</v>
      </c>
      <c r="J12" s="123" t="n">
        <v>0</v>
      </c>
      <c r="K12" s="123" t="n">
        <v>0</v>
      </c>
      <c r="L12" s="123" t="n">
        <v>0</v>
      </c>
      <c r="M12" s="123" t="n">
        <v>0</v>
      </c>
      <c r="N12" s="123" t="n">
        <v>0</v>
      </c>
      <c r="O12" s="123" t="n">
        <v>0</v>
      </c>
      <c r="P12" s="123" t="n">
        <v>0</v>
      </c>
      <c r="Q12" s="123" t="n">
        <v>0</v>
      </c>
      <c r="R12" s="151" t="n">
        <v>0</v>
      </c>
      <c r="S12" s="121" t="s">
        <v>708</v>
      </c>
      <c r="T12" s="111" t="s">
        <v>709</v>
      </c>
      <c r="U12" s="27" t="s">
        <v>155</v>
      </c>
      <c r="V12" s="27" t="s">
        <v>155</v>
      </c>
      <c r="W12" s="123" t="n">
        <v>0</v>
      </c>
      <c r="X12" s="27" t="s">
        <v>155</v>
      </c>
      <c r="Y12" s="149" t="n">
        <v>0</v>
      </c>
      <c r="Z12" s="111" t="s">
        <v>707</v>
      </c>
      <c r="AA12" s="122" t="n">
        <v>0</v>
      </c>
      <c r="AB12" s="27" t="s">
        <v>709</v>
      </c>
      <c r="AC12" s="27" t="s">
        <v>155</v>
      </c>
      <c r="AD12" s="99" t="s">
        <v>155</v>
      </c>
      <c r="AE12" s="1" t="e"/>
    </row>
    <row r="13" ht="15" customHeight="true" s="58" customFormat="true">
      <c r="A13" s="22" t="e"/>
      <c r="B13" s="232" t="s">
        <v>620</v>
      </c>
      <c r="C13" s="103" t="s">
        <v>710</v>
      </c>
      <c r="D13" s="107" t="b">
        <f>=IF(E13="-",0,E13) + IF(F13="-",0,F13) + IF(G13="-",0,G13) + IF(H13="-",0,H13) + IF(I13="-",0,I13) + IF(K13="-",0,K13) + IF(M13="-",0,M13) + IF(N13="-",0,N13) + IF(O13="-",0,O13) + IF(P13="-",0,P13) </f>
      </c>
      <c r="E13" s="118" t="n">
        <v>0</v>
      </c>
      <c r="F13" s="118" t="n">
        <v>0</v>
      </c>
      <c r="G13" s="118" t="n">
        <v>0</v>
      </c>
      <c r="H13" s="118" t="n">
        <v>0</v>
      </c>
      <c r="I13" s="118" t="n">
        <v>0</v>
      </c>
      <c r="J13" s="118" t="n">
        <v>0</v>
      </c>
      <c r="K13" s="118" t="n">
        <v>0</v>
      </c>
      <c r="L13" s="118" t="n">
        <v>0</v>
      </c>
      <c r="M13" s="118" t="n">
        <v>0</v>
      </c>
      <c r="N13" s="118" t="n">
        <v>0</v>
      </c>
      <c r="O13" s="118" t="n">
        <v>0</v>
      </c>
      <c r="P13" s="118" t="n">
        <v>0</v>
      </c>
      <c r="Q13" s="118" t="n">
        <v>0</v>
      </c>
      <c r="R13" s="120" t="n">
        <v>0</v>
      </c>
      <c r="S13" s="175" t="s">
        <v>711</v>
      </c>
      <c r="T13" s="111" t="s">
        <v>712</v>
      </c>
      <c r="U13" s="122" t="n">
        <v>0</v>
      </c>
      <c r="V13" s="39" t="b">
        <f>=IF((IF('Раздел 9-3'!F13="-",0,'Раздел 9-3'!F13))=0,0,(IF(U13="-",0,U13))/(IF('Раздел 9-3'!F13="-",0,'Раздел 9-3'!F13)))</f>
      </c>
      <c r="W13" s="123" t="n">
        <v>0</v>
      </c>
      <c r="X13" s="39" t="b">
        <f>=IF((IF(U13="-",0,U13))=0,0,(IF((W13 * 1000)="-",0,(W13 * 1000)))/(IF(U13="-",0,U13)))</f>
      </c>
      <c r="Y13" s="149" t="n">
        <v>0</v>
      </c>
      <c r="Z13" s="103" t="s">
        <v>710</v>
      </c>
      <c r="AA13" s="235" t="n">
        <v>0</v>
      </c>
      <c r="AB13" s="27" t="s">
        <v>712</v>
      </c>
      <c r="AC13" s="122" t="n">
        <v>0</v>
      </c>
      <c r="AD13" s="40" t="b">
        <f>=IF((IF(AA13="-",0,AA13))=0,0,(IF(AC13="-",0,AC13))/(IF(AA13="-",0,AA13)))</f>
      </c>
      <c r="AE13" s="1" t="e"/>
    </row>
    <row r="14" ht="15" customHeight="true" s="58" customFormat="true">
      <c r="B14" s="230" t="e"/>
      <c r="C14" s="167" t="e"/>
      <c r="D14" s="169" t="e"/>
      <c r="E14" s="170" t="e"/>
      <c r="F14" s="170" t="e"/>
      <c r="G14" s="170" t="e"/>
      <c r="H14" s="170" t="e"/>
      <c r="I14" s="170" t="e"/>
      <c r="J14" s="170" t="e"/>
      <c r="K14" s="170" t="e"/>
      <c r="L14" s="170" t="e"/>
      <c r="M14" s="170" t="e"/>
      <c r="N14" s="170" t="e"/>
      <c r="O14" s="170" t="e"/>
      <c r="P14" s="170" t="e"/>
      <c r="Q14" s="170" t="e"/>
      <c r="R14" s="171" t="e"/>
      <c r="S14" s="175" t="s">
        <v>713</v>
      </c>
      <c r="T14" s="111" t="s">
        <v>714</v>
      </c>
      <c r="U14" s="122" t="n">
        <v>0</v>
      </c>
      <c r="V14" s="39" t="b">
        <f>=IF((IF('Раздел 9-3'!F13="-",0,'Раздел 9-3'!F13))=0,0,(IF(U14="-",0,U14))/(IF('Раздел 9-3'!F13="-",0,'Раздел 9-3'!F13)))</f>
      </c>
      <c r="W14" s="123" t="n">
        <v>0</v>
      </c>
      <c r="X14" s="39" t="b">
        <f>=IF((IF(U14="-",0,U14))=0,0,(IF((W14 * 1000)="-",0,(W14 * 1000)))/(IF(U14="-",0,U14)))</f>
      </c>
      <c r="Y14" s="149" t="n">
        <v>0</v>
      </c>
      <c r="Z14" s="167" t="e"/>
      <c r="AA14" s="233" t="e"/>
      <c r="AB14" s="27" t="s">
        <v>714</v>
      </c>
      <c r="AC14" s="122" t="n">
        <v>0</v>
      </c>
      <c r="AD14" s="40" t="b">
        <f>=IF((IF(AA13="-",0,AA13))=0,0,(IF(AC14="-",0,AC14))/(IF(AA13="-",0,AA13)))</f>
      </c>
      <c r="AE14" s="1" t="e"/>
    </row>
    <row r="15" ht="15" customHeight="true" s="58" customFormat="true">
      <c r="B15" s="231" t="e"/>
      <c r="C15" s="102" t="e"/>
      <c r="D15" s="106" t="e"/>
      <c r="E15" s="117" t="e"/>
      <c r="F15" s="117" t="e"/>
      <c r="G15" s="117" t="e"/>
      <c r="H15" s="117" t="e"/>
      <c r="I15" s="117" t="e"/>
      <c r="J15" s="117" t="e"/>
      <c r="K15" s="117" t="e"/>
      <c r="L15" s="117" t="e"/>
      <c r="M15" s="117" t="e"/>
      <c r="N15" s="117" t="e"/>
      <c r="O15" s="117" t="e"/>
      <c r="P15" s="117" t="e"/>
      <c r="Q15" s="117" t="e"/>
      <c r="R15" s="119" t="e"/>
      <c r="S15" s="175" t="s">
        <v>715</v>
      </c>
      <c r="T15" s="111" t="s">
        <v>716</v>
      </c>
      <c r="U15" s="122" t="n">
        <v>0</v>
      </c>
      <c r="V15" s="27" t="s">
        <v>155</v>
      </c>
      <c r="W15" s="123" t="n">
        <v>0</v>
      </c>
      <c r="X15" s="39" t="b">
        <f>=IF((IF(U15="-",0,U15))=0,0,(IF((W15 * 1000)="-",0,(W15 * 1000)))/(IF(U15="-",0,U15)))</f>
      </c>
      <c r="Y15" s="149" t="n">
        <v>0</v>
      </c>
      <c r="Z15" s="102" t="e"/>
      <c r="AA15" s="234" t="e"/>
      <c r="AB15" s="27" t="s">
        <v>716</v>
      </c>
      <c r="AC15" s="122" t="n">
        <v>0</v>
      </c>
      <c r="AD15" s="99" t="s">
        <v>155</v>
      </c>
      <c r="AE15" s="1" t="e"/>
    </row>
    <row r="16" ht="15" customHeight="true" s="58" customFormat="true">
      <c r="A16" s="22" t="e"/>
      <c r="B16" s="232" t="s">
        <v>622</v>
      </c>
      <c r="C16" s="103" t="s">
        <v>717</v>
      </c>
      <c r="D16" s="107" t="b">
        <f>=IF(E16="-",0,E16) + IF(F16="-",0,F16) + IF(G16="-",0,G16) + IF(H16="-",0,H16) + IF(I16="-",0,I16) + IF(K16="-",0,K16) + IF(M16="-",0,M16) + IF(N16="-",0,N16) + IF(O16="-",0,O16) + IF(P16="-",0,P16) </f>
      </c>
      <c r="E16" s="118" t="n">
        <v>0</v>
      </c>
      <c r="F16" s="118" t="n">
        <v>0</v>
      </c>
      <c r="G16" s="118" t="n">
        <v>0</v>
      </c>
      <c r="H16" s="118" t="n">
        <v>0</v>
      </c>
      <c r="I16" s="118" t="n">
        <v>0</v>
      </c>
      <c r="J16" s="118" t="n">
        <v>0</v>
      </c>
      <c r="K16" s="118" t="n">
        <v>0</v>
      </c>
      <c r="L16" s="118" t="n">
        <v>0</v>
      </c>
      <c r="M16" s="118" t="n">
        <v>0</v>
      </c>
      <c r="N16" s="118" t="n">
        <v>0</v>
      </c>
      <c r="O16" s="118" t="n">
        <v>0</v>
      </c>
      <c r="P16" s="118" t="n">
        <v>0</v>
      </c>
      <c r="Q16" s="118" t="n">
        <v>0</v>
      </c>
      <c r="R16" s="120" t="n">
        <v>0</v>
      </c>
      <c r="S16" s="175" t="s">
        <v>711</v>
      </c>
      <c r="T16" s="111" t="s">
        <v>718</v>
      </c>
      <c r="U16" s="122" t="n">
        <v>0</v>
      </c>
      <c r="V16" s="39" t="b">
        <f>=IF((IF('Раздел 9-3'!F14="-",0,'Раздел 9-3'!F14))=0,0,(IF(U16="-",0,U16))/(IF('Раздел 9-3'!F14="-",0,'Раздел 9-3'!F14)))</f>
      </c>
      <c r="W16" s="123" t="n">
        <v>0</v>
      </c>
      <c r="X16" s="39" t="b">
        <f>=IF((IF(U16="-",0,U16))=0,0,(IF((W16 * 1000)="-",0,(W16 * 1000)))/(IF(U16="-",0,U16)))</f>
      </c>
      <c r="Y16" s="149" t="n">
        <v>0</v>
      </c>
      <c r="Z16" s="103" t="s">
        <v>717</v>
      </c>
      <c r="AA16" s="235" t="n">
        <v>0</v>
      </c>
      <c r="AB16" s="27" t="s">
        <v>718</v>
      </c>
      <c r="AC16" s="122" t="n">
        <v>0</v>
      </c>
      <c r="AD16" s="40" t="b">
        <f>=IF((IF(AA16="-",0,AA16))=0,0,(IF(AC16="-",0,AC16))/(IF(AA16="-",0,AA16)))</f>
      </c>
      <c r="AE16" s="1" t="e"/>
    </row>
    <row r="17" ht="15" customHeight="true" s="58" customFormat="true">
      <c r="B17" s="230" t="e"/>
      <c r="C17" s="167" t="e"/>
      <c r="D17" s="169" t="e"/>
      <c r="E17" s="170" t="e"/>
      <c r="F17" s="170" t="e"/>
      <c r="G17" s="170" t="e"/>
      <c r="H17" s="170" t="e"/>
      <c r="I17" s="170" t="e"/>
      <c r="J17" s="170" t="e"/>
      <c r="K17" s="170" t="e"/>
      <c r="L17" s="170" t="e"/>
      <c r="M17" s="170" t="e"/>
      <c r="N17" s="170" t="e"/>
      <c r="O17" s="170" t="e"/>
      <c r="P17" s="170" t="e"/>
      <c r="Q17" s="170" t="e"/>
      <c r="R17" s="171" t="e"/>
      <c r="S17" s="175" t="s">
        <v>713</v>
      </c>
      <c r="T17" s="111" t="s">
        <v>719</v>
      </c>
      <c r="U17" s="122" t="n">
        <v>0</v>
      </c>
      <c r="V17" s="39" t="b">
        <f>=IF((IF('Раздел 9-3'!F14="-",0,'Раздел 9-3'!F14))=0,0,(IF(U17="-",0,U17))/(IF('Раздел 9-3'!F14="-",0,'Раздел 9-3'!F14)))</f>
      </c>
      <c r="W17" s="123" t="n">
        <v>0</v>
      </c>
      <c r="X17" s="39" t="b">
        <f>=IF((IF(U17="-",0,U17))=0,0,(IF((W17 * 1000)="-",0,(W17 * 1000)))/(IF(U17="-",0,U17)))</f>
      </c>
      <c r="Y17" s="149" t="n">
        <v>0</v>
      </c>
      <c r="Z17" s="167" t="e"/>
      <c r="AA17" s="233" t="e"/>
      <c r="AB17" s="27" t="s">
        <v>719</v>
      </c>
      <c r="AC17" s="122" t="n">
        <v>0</v>
      </c>
      <c r="AD17" s="40" t="b">
        <f>=IF((IF(AA16="-",0,AA16))=0,0,(IF(AC17="-",0,AC17))/(IF(AA16="-",0,AA16)))</f>
      </c>
      <c r="AE17" s="1" t="e"/>
    </row>
    <row r="18" ht="15" customHeight="true" s="58" customFormat="true">
      <c r="B18" s="231" t="e"/>
      <c r="C18" s="102" t="e"/>
      <c r="D18" s="106" t="e"/>
      <c r="E18" s="117" t="e"/>
      <c r="F18" s="117" t="e"/>
      <c r="G18" s="117" t="e"/>
      <c r="H18" s="117" t="e"/>
      <c r="I18" s="117" t="e"/>
      <c r="J18" s="117" t="e"/>
      <c r="K18" s="117" t="e"/>
      <c r="L18" s="117" t="e"/>
      <c r="M18" s="117" t="e"/>
      <c r="N18" s="117" t="e"/>
      <c r="O18" s="117" t="e"/>
      <c r="P18" s="117" t="e"/>
      <c r="Q18" s="117" t="e"/>
      <c r="R18" s="119" t="e"/>
      <c r="S18" s="175" t="s">
        <v>715</v>
      </c>
      <c r="T18" s="111" t="s">
        <v>720</v>
      </c>
      <c r="U18" s="122" t="n">
        <v>0</v>
      </c>
      <c r="V18" s="27" t="s">
        <v>155</v>
      </c>
      <c r="W18" s="123" t="n">
        <v>0</v>
      </c>
      <c r="X18" s="39" t="b">
        <f>=IF((IF(U18="-",0,U18))=0,0,(IF((W18 * 1000)="-",0,(W18 * 1000)))/(IF(U18="-",0,U18)))</f>
      </c>
      <c r="Y18" s="149" t="n">
        <v>0</v>
      </c>
      <c r="Z18" s="102" t="e"/>
      <c r="AA18" s="234" t="e"/>
      <c r="AB18" s="27" t="s">
        <v>720</v>
      </c>
      <c r="AC18" s="122" t="n">
        <v>0</v>
      </c>
      <c r="AD18" s="99" t="s">
        <v>155</v>
      </c>
      <c r="AE18" s="1" t="e"/>
    </row>
    <row r="19" ht="42" customHeight="true" s="58" customFormat="true">
      <c r="A19" s="22" t="e"/>
      <c r="B19" s="110" t="s">
        <v>721</v>
      </c>
      <c r="C19" s="111" t="s">
        <v>722</v>
      </c>
      <c r="D19" s="112" t="b">
        <f>=IF(E19="-",0,E19) + IF(F19="-",0,F19) + IF(G19="-",0,G19) + IF(H19="-",0,H19) + IF(I19="-",0,I19) + IF(K19="-",0,K19) + IF(M19="-",0,M19) + IF(N19="-",0,N19) + IF(O19="-",0,O19) + IF(P19="-",0,P19) </f>
      </c>
      <c r="E19" s="112" t="b">
        <f>=IF(E20="-",0,E20) + IF(E21="-",0,E21) + IF(E22="-",0,E22) + IF(E23="-",0,E23) + IF(E26="-",0,E26) + IF(E27="-",0,E27) + IF(E28="-",0,E28) + IF(E31="-",0,E31) + IF(E32="-",0,E32) </f>
      </c>
      <c r="F19" s="112" t="b">
        <f>=IF(F20="-",0,F20) + IF(F21="-",0,F21) + IF(F22="-",0,F22) + IF(F23="-",0,F23) + IF(F26="-",0,F26) + IF(F27="-",0,F27) + IF(F28="-",0,F28) + IF(F31="-",0,F31) + IF(F32="-",0,F32) </f>
      </c>
      <c r="G19" s="112" t="b">
        <f>=IF(G20="-",0,G20) + IF(G21="-",0,G21) + IF(G22="-",0,G22) + IF(G23="-",0,G23) + IF(G26="-",0,G26) + IF(G27="-",0,G27) + IF(G28="-",0,G28) + IF(G31="-",0,G31) + IF(G32="-",0,G32) </f>
      </c>
      <c r="H19" s="112" t="b">
        <f>=IF(H20="-",0,H20) + IF(H21="-",0,H21) + IF(H22="-",0,H22) + IF(H23="-",0,H23) + IF(H26="-",0,H26) + IF(H27="-",0,H27) + IF(H28="-",0,H28) + IF(H31="-",0,H31) + IF(H32="-",0,H32) </f>
      </c>
      <c r="I19" s="112" t="b">
        <f>=IF(I20="-",0,I20) + IF(I21="-",0,I21) + IF(I22="-",0,I22) + IF(I23="-",0,I23) + IF(I26="-",0,I26) + IF(I27="-",0,I27) + IF(I28="-",0,I28) + IF(I31="-",0,I31) + IF(I32="-",0,I32) </f>
      </c>
      <c r="J19" s="112" t="b">
        <f>=IF(J20="-",0,J20) + IF(J21="-",0,J21) + IF(J22="-",0,J22) + IF(J23="-",0,J23) + IF(J26="-",0,J26) + IF(J27="-",0,J27) + IF(J28="-",0,J28) + IF(J31="-",0,J31) + IF(J32="-",0,J32) </f>
      </c>
      <c r="K19" s="112" t="b">
        <f>=IF(K20="-",0,K20) + IF(K21="-",0,K21) + IF(K22="-",0,K22) + IF(K23="-",0,K23) + IF(K26="-",0,K26) + IF(K27="-",0,K27) + IF(K28="-",0,K28) + IF(K31="-",0,K31) + IF(K32="-",0,K32) </f>
      </c>
      <c r="L19" s="112" t="b">
        <f>=IF(L20="-",0,L20) + IF(L21="-",0,L21) + IF(L22="-",0,L22) + IF(L23="-",0,L23) + IF(L26="-",0,L26) + IF(L27="-",0,L27) + IF(L28="-",0,L28) + IF(L31="-",0,L31) + IF(L32="-",0,L32) </f>
      </c>
      <c r="M19" s="112" t="b">
        <f>=IF(M20="-",0,M20) + IF(M21="-",0,M21) + IF(M22="-",0,M22) + IF(M23="-",0,M23) + IF(M26="-",0,M26) + IF(M27="-",0,M27) + IF(M28="-",0,M28) + IF(M31="-",0,M31) + IF(M32="-",0,M32) </f>
      </c>
      <c r="N19" s="112" t="b">
        <f>=IF(N20="-",0,N20) + IF(N21="-",0,N21) + IF(N22="-",0,N22) + IF(N23="-",0,N23) + IF(N26="-",0,N26) + IF(N27="-",0,N27) + IF(N28="-",0,N28) + IF(N31="-",0,N31) + IF(N32="-",0,N32) </f>
      </c>
      <c r="O19" s="112" t="b">
        <f>=IF(O20="-",0,O20) + IF(O21="-",0,O21) + IF(O22="-",0,O22) + IF(O23="-",0,O23) + IF(O26="-",0,O26) + IF(O27="-",0,O27) + IF(O28="-",0,O28) + IF(O31="-",0,O31) + IF(O32="-",0,O32) </f>
      </c>
      <c r="P19" s="112" t="b">
        <f>=IF(P20="-",0,P20) + IF(P21="-",0,P21) + IF(P22="-",0,P22) + IF(P23="-",0,P23) + IF(P26="-",0,P26) + IF(P27="-",0,P27) + IF(P28="-",0,P28) + IF(P31="-",0,P31) + IF(P32="-",0,P32) </f>
      </c>
      <c r="Q19" s="112" t="b">
        <f>=IF(Q20="-",0,Q20) + IF(Q21="-",0,Q21) + IF(Q22="-",0,Q22) + IF(Q23="-",0,Q23) + IF(Q26="-",0,Q26) + IF(Q27="-",0,Q27) + IF(Q28="-",0,Q28) + IF(Q31="-",0,Q31) + IF(Q32="-",0,Q32) </f>
      </c>
      <c r="R19" s="165" t="b">
        <f>=IF(R20="-",0,R20) + IF(R21="-",0,R21) + IF(R22="-",0,R22) + IF(R23="-",0,R23) + IF(R26="-",0,R26) + IF(R27="-",0,R27) + IF(R28="-",0,R28) + IF(R31="-",0,R31) + IF(R32="-",0,R32) </f>
      </c>
      <c r="S19" s="110" t="s">
        <v>723</v>
      </c>
      <c r="T19" s="111" t="s">
        <v>724</v>
      </c>
      <c r="U19" s="39" t="b">
        <f>=IF(U20="-",0,U20) + IF(U21="-",0,U21) + IF(U22="-",0,U22) + IF(U23="-",0,U23) + IF(U26="-",0,U26) + IF(U27="-",0,U27) + IF(U28="-",0,U28) + IF(U31="-",0,U31) + IF(U32="-",0,U32) </f>
      </c>
      <c r="V19" s="39" t="b">
        <f>=IF((IF('Раздел 9-3'!F15="-",0,'Раздел 9-3'!F15))=0,0,(IF(U19="-",0,U19))/(IF('Раздел 9-3'!F15="-",0,'Раздел 9-3'!F15)))</f>
      </c>
      <c r="W19" s="112" t="b">
        <f>=IF(W20="-",0,W20) + IF(W21="-",0,W21) + IF(W22="-",0,W22) + IF(W23="-",0,W23) + IF(W26="-",0,W26) + IF(W27="-",0,W27) + IF(W28="-",0,W28) + IF(W31="-",0,W31) + IF(W32="-",0,W32) </f>
      </c>
      <c r="X19" s="39" t="b">
        <f>=IF((IF(U19="-",0,U19))=0,0,(IF((W19 * 1000)="-",0,(W19 * 1000)))/(IF(U19="-",0,U19)))</f>
      </c>
      <c r="Y19" s="40" t="b">
        <f>=IF(Y20="-",0,Y20) + IF(Y21="-",0,Y21) + IF(Y22="-",0,Y22) + IF(Y23="-",0,Y23) + IF(Y26="-",0,Y26) + IF(Y27="-",0,Y27) + IF(Y28="-",0,Y28) + IF(Y31="-",0,Y31) + IF(Y32="-",0,Y32) </f>
      </c>
      <c r="Z19" s="111" t="s">
        <v>722</v>
      </c>
      <c r="AA19" s="39" t="b">
        <f>=IF(AA20="-",0,AA20) + IF(AA21="-",0,AA21) + IF(AA22="-",0,AA22) + IF(AA23="-",0,AA23) + IF(AA26="-",0,AA26) + IF(AA27="-",0,AA27) + IF(AA28="-",0,AA28) + IF(AA31="-",0,AA31) + IF(AA32="-",0,AA32) </f>
      </c>
      <c r="AB19" s="27" t="s">
        <v>724</v>
      </c>
      <c r="AC19" s="39" t="b">
        <f>=IF(AC20="-",0,AC20) + IF(AC21="-",0,AC21) + IF(AC22="-",0,AC22) + IF(AC23="-",0,AC23) + IF(AC26="-",0,AC26) + IF(AC27="-",0,AC27) + IF(AC28="-",0,AC28) + IF(AC31="-",0,AC31) + IF(AC32="-",0,AC32) </f>
      </c>
      <c r="AD19" s="40" t="b">
        <f>=IF((IF(AA19="-",0,AA19))=0,0,(IF(AC19="-",0,AC19))/(IF(AA19="-",0,AA19)))</f>
      </c>
      <c r="AE19" s="1" t="e"/>
    </row>
    <row r="20" ht="25" customHeight="true" s="58" customFormat="true">
      <c r="A20" s="22" t="e"/>
      <c r="B20" s="121" t="s">
        <v>626</v>
      </c>
      <c r="C20" s="111" t="s">
        <v>725</v>
      </c>
      <c r="D20" s="112" t="b">
        <f>=IF(E20="-",0,E20) + IF(F20="-",0,F20) + IF(G20="-",0,G20) + IF(H20="-",0,H20) + IF(I20="-",0,I20) + IF(K20="-",0,K20) + IF(M20="-",0,M20) + IF(N20="-",0,N20) + IF(O20="-",0,O20) + IF(P20="-",0,P20) </f>
      </c>
      <c r="E20" s="123" t="n">
        <v>0</v>
      </c>
      <c r="F20" s="123" t="n">
        <v>0</v>
      </c>
      <c r="G20" s="123" t="n">
        <v>0</v>
      </c>
      <c r="H20" s="123" t="n">
        <v>0</v>
      </c>
      <c r="I20" s="123" t="n">
        <v>0</v>
      </c>
      <c r="J20" s="123" t="n">
        <v>0</v>
      </c>
      <c r="K20" s="123" t="n">
        <v>0</v>
      </c>
      <c r="L20" s="123" t="n">
        <v>0</v>
      </c>
      <c r="M20" s="123" t="n">
        <v>0</v>
      </c>
      <c r="N20" s="123" t="n">
        <v>0</v>
      </c>
      <c r="O20" s="123" t="n">
        <v>0</v>
      </c>
      <c r="P20" s="123" t="n">
        <v>0</v>
      </c>
      <c r="Q20" s="123" t="n">
        <v>0</v>
      </c>
      <c r="R20" s="151" t="n">
        <v>0</v>
      </c>
      <c r="S20" s="121" t="s">
        <v>726</v>
      </c>
      <c r="T20" s="111" t="s">
        <v>727</v>
      </c>
      <c r="U20" s="122" t="n">
        <v>0</v>
      </c>
      <c r="V20" s="39" t="b">
        <f>=IF((IF('Раздел 9-3'!F16="-",0,'Раздел 9-3'!F16))=0,0,(IF(U20="-",0,U20))/(IF('Раздел 9-3'!F16="-",0,'Раздел 9-3'!F16)))</f>
      </c>
      <c r="W20" s="123" t="n">
        <v>0</v>
      </c>
      <c r="X20" s="39" t="b">
        <f>=IF((IF(U20="-",0,U20))=0,0,(IF((W20 * 1000)="-",0,(W20 * 1000)))/(IF(U20="-",0,U20)))</f>
      </c>
      <c r="Y20" s="149" t="n">
        <v>0</v>
      </c>
      <c r="Z20" s="111" t="s">
        <v>725</v>
      </c>
      <c r="AA20" s="122" t="n">
        <v>0</v>
      </c>
      <c r="AB20" s="27" t="s">
        <v>727</v>
      </c>
      <c r="AC20" s="122" t="n">
        <v>0</v>
      </c>
      <c r="AD20" s="40" t="b">
        <f>=IF((IF(AA20="-",0,AA20))=0,0,(IF(AC20="-",0,AC20))/(IF(AA20="-",0,AA20)))</f>
      </c>
      <c r="AE20" s="1" t="e"/>
    </row>
    <row r="21" ht="25" customHeight="true" s="58" customFormat="true">
      <c r="A21" s="22" t="e"/>
      <c r="B21" s="121" t="s">
        <v>630</v>
      </c>
      <c r="C21" s="111" t="s">
        <v>728</v>
      </c>
      <c r="D21" s="112" t="b">
        <f>=IF(E21="-",0,E21) + IF(F21="-",0,F21) + IF(G21="-",0,G21) + IF(H21="-",0,H21) + IF(I21="-",0,I21) + IF(K21="-",0,K21) + IF(M21="-",0,M21) + IF(N21="-",0,N21) + IF(O21="-",0,O21) + IF(P21="-",0,P21) </f>
      </c>
      <c r="E21" s="123" t="n">
        <v>0</v>
      </c>
      <c r="F21" s="123" t="n">
        <v>0</v>
      </c>
      <c r="G21" s="123" t="n">
        <v>0</v>
      </c>
      <c r="H21" s="123" t="n">
        <v>0</v>
      </c>
      <c r="I21" s="123" t="n">
        <v>0</v>
      </c>
      <c r="J21" s="123" t="n">
        <v>0</v>
      </c>
      <c r="K21" s="123" t="n">
        <v>0</v>
      </c>
      <c r="L21" s="123" t="n">
        <v>0</v>
      </c>
      <c r="M21" s="123" t="n">
        <v>0</v>
      </c>
      <c r="N21" s="123" t="n">
        <v>0</v>
      </c>
      <c r="O21" s="123" t="n">
        <v>0</v>
      </c>
      <c r="P21" s="123" t="n">
        <v>0</v>
      </c>
      <c r="Q21" s="123" t="n">
        <v>0</v>
      </c>
      <c r="R21" s="151" t="n">
        <v>0</v>
      </c>
      <c r="S21" s="121" t="s">
        <v>729</v>
      </c>
      <c r="T21" s="111" t="s">
        <v>730</v>
      </c>
      <c r="U21" s="122" t="n">
        <v>0</v>
      </c>
      <c r="V21" s="39" t="b">
        <f>=IF((IF('Раздел 9-3'!F18="-",0,'Раздел 9-3'!F18))=0,0,(IF(U21="-",0,U21))/(IF('Раздел 9-3'!F18="-",0,'Раздел 9-3'!F18)))</f>
      </c>
      <c r="W21" s="123" t="n">
        <v>0</v>
      </c>
      <c r="X21" s="39" t="b">
        <f>=IF((IF(U21="-",0,U21))=0,0,(IF((W21 * 1000)="-",0,(W21 * 1000)))/(IF(U21="-",0,U21)))</f>
      </c>
      <c r="Y21" s="149" t="n">
        <v>0</v>
      </c>
      <c r="Z21" s="111" t="s">
        <v>728</v>
      </c>
      <c r="AA21" s="122" t="n">
        <v>0</v>
      </c>
      <c r="AB21" s="27" t="s">
        <v>730</v>
      </c>
      <c r="AC21" s="122" t="n">
        <v>0</v>
      </c>
      <c r="AD21" s="40" t="b">
        <f>=IF((IF(AA21="-",0,AA21))=0,0,(IF(AC21="-",0,AC21))/(IF(AA21="-",0,AA21)))</f>
      </c>
      <c r="AE21" s="1" t="e"/>
    </row>
    <row r="22" ht="42" customHeight="true" s="58" customFormat="true">
      <c r="A22" s="22" t="e"/>
      <c r="B22" s="121" t="s">
        <v>731</v>
      </c>
      <c r="C22" s="111" t="s">
        <v>732</v>
      </c>
      <c r="D22" s="112" t="b">
        <f>=IF(E22="-",0,E22) + IF(F22="-",0,F22) + IF(G22="-",0,G22) + IF(H22="-",0,H22) + IF(I22="-",0,I22) + IF(K22="-",0,K22) + IF(M22="-",0,M22) + IF(N22="-",0,N22) + IF(O22="-",0,O22) + IF(P22="-",0,P22) </f>
      </c>
      <c r="E22" s="123" t="n">
        <v>0</v>
      </c>
      <c r="F22" s="123" t="n">
        <v>0</v>
      </c>
      <c r="G22" s="123" t="n">
        <v>0</v>
      </c>
      <c r="H22" s="123" t="n">
        <v>0</v>
      </c>
      <c r="I22" s="123" t="n">
        <v>0</v>
      </c>
      <c r="J22" s="123" t="n">
        <v>0</v>
      </c>
      <c r="K22" s="123" t="n">
        <v>0</v>
      </c>
      <c r="L22" s="123" t="n">
        <v>0</v>
      </c>
      <c r="M22" s="123" t="n">
        <v>0</v>
      </c>
      <c r="N22" s="123" t="n">
        <v>0</v>
      </c>
      <c r="O22" s="123" t="n">
        <v>0</v>
      </c>
      <c r="P22" s="123" t="n">
        <v>0</v>
      </c>
      <c r="Q22" s="123" t="n">
        <v>0</v>
      </c>
      <c r="R22" s="151" t="n">
        <v>0</v>
      </c>
      <c r="S22" s="121" t="s">
        <v>733</v>
      </c>
      <c r="T22" s="111" t="s">
        <v>734</v>
      </c>
      <c r="U22" s="122" t="n">
        <v>0</v>
      </c>
      <c r="V22" s="39" t="b">
        <f>=IF((IF('Раздел 9-3'!F19="-",0,'Раздел 9-3'!F19))=0,0,(IF(U22="-",0,U22))/(IF('Раздел 9-3'!F19="-",0,'Раздел 9-3'!F19)))</f>
      </c>
      <c r="W22" s="123" t="n">
        <v>0</v>
      </c>
      <c r="X22" s="39" t="b">
        <f>=IF((IF(U22="-",0,U22))=0,0,(IF((W22 * 1000)="-",0,(W22 * 1000)))/(IF(U22="-",0,U22)))</f>
      </c>
      <c r="Y22" s="149" t="n">
        <v>0</v>
      </c>
      <c r="Z22" s="111" t="s">
        <v>732</v>
      </c>
      <c r="AA22" s="122" t="n">
        <v>0</v>
      </c>
      <c r="AB22" s="27" t="s">
        <v>734</v>
      </c>
      <c r="AC22" s="122" t="n">
        <v>0</v>
      </c>
      <c r="AD22" s="40" t="b">
        <f>=IF((IF(AA22="-",0,AA22))=0,0,(IF(AC22="-",0,AC22))/(IF(AA22="-",0,AA22)))</f>
      </c>
      <c r="AE22" s="1" t="e"/>
    </row>
    <row r="23" ht="25" customHeight="true" s="58" customFormat="true">
      <c r="A23" s="22" t="e"/>
      <c r="B23" s="121" t="s">
        <v>634</v>
      </c>
      <c r="C23" s="111" t="s">
        <v>735</v>
      </c>
      <c r="D23" s="112" t="b">
        <f>=IF(E23="-",0,E23) + IF(F23="-",0,F23) + IF(G23="-",0,G23) + IF(H23="-",0,H23) + IF(I23="-",0,I23) + IF(K23="-",0,K23) + IF(M23="-",0,M23) + IF(N23="-",0,N23) + IF(O23="-",0,O23) + IF(P23="-",0,P23) </f>
      </c>
      <c r="E23" s="123" t="n">
        <v>0</v>
      </c>
      <c r="F23" s="123" t="n">
        <v>0</v>
      </c>
      <c r="G23" s="123" t="n">
        <v>0</v>
      </c>
      <c r="H23" s="123" t="n">
        <v>0</v>
      </c>
      <c r="I23" s="123" t="n">
        <v>0</v>
      </c>
      <c r="J23" s="123" t="n">
        <v>0</v>
      </c>
      <c r="K23" s="123" t="n">
        <v>0</v>
      </c>
      <c r="L23" s="123" t="n">
        <v>0</v>
      </c>
      <c r="M23" s="123" t="n">
        <v>0</v>
      </c>
      <c r="N23" s="123" t="n">
        <v>0</v>
      </c>
      <c r="O23" s="123" t="n">
        <v>0</v>
      </c>
      <c r="P23" s="123" t="n">
        <v>0</v>
      </c>
      <c r="Q23" s="123" t="n">
        <v>0</v>
      </c>
      <c r="R23" s="151" t="n">
        <v>0</v>
      </c>
      <c r="S23" s="121" t="s">
        <v>736</v>
      </c>
      <c r="T23" s="111" t="s">
        <v>737</v>
      </c>
      <c r="U23" s="122" t="n">
        <v>0</v>
      </c>
      <c r="V23" s="39" t="b">
        <f>=IF((IF('Раздел 9-3'!F20="-",0,'Раздел 9-3'!F20))=0,0,(IF(U23="-",0,U23))/(IF('Раздел 9-3'!F20="-",0,'Раздел 9-3'!F20)))</f>
      </c>
      <c r="W23" s="123" t="n">
        <v>0</v>
      </c>
      <c r="X23" s="39" t="b">
        <f>=IF((IF(U23="-",0,U23))=0,0,(IF((W23 * 1000)="-",0,(W23 * 1000)))/(IF(U23="-",0,U23)))</f>
      </c>
      <c r="Y23" s="149" t="n">
        <v>0</v>
      </c>
      <c r="Z23" s="111" t="s">
        <v>735</v>
      </c>
      <c r="AA23" s="122" t="n">
        <v>0</v>
      </c>
      <c r="AB23" s="27" t="s">
        <v>737</v>
      </c>
      <c r="AC23" s="122" t="n">
        <v>0</v>
      </c>
      <c r="AD23" s="40" t="b">
        <f>=IF((IF(AA23="-",0,AA23))=0,0,(IF(AC23="-",0,AC23))/(IF(AA23="-",0,AA23)))</f>
      </c>
      <c r="AE23" s="1" t="e"/>
    </row>
    <row r="24" ht="25" customHeight="true" s="58" customFormat="true">
      <c r="A24" s="22" t="e"/>
      <c r="B24" s="175" t="s">
        <v>636</v>
      </c>
      <c r="C24" s="111" t="s">
        <v>738</v>
      </c>
      <c r="D24" s="112" t="b">
        <f>=IF(E24="-",0,E24) + IF(F24="-",0,F24) + IF(G24="-",0,G24) + IF(H24="-",0,H24) + IF(I24="-",0,I24) + IF(K24="-",0,K24) + IF(M24="-",0,M24) + IF(N24="-",0,N24) + IF(O24="-",0,O24) + IF(P24="-",0,P24) </f>
      </c>
      <c r="E24" s="123" t="n">
        <v>0</v>
      </c>
      <c r="F24" s="123" t="n">
        <v>0</v>
      </c>
      <c r="G24" s="123" t="n">
        <v>0</v>
      </c>
      <c r="H24" s="123" t="n">
        <v>0</v>
      </c>
      <c r="I24" s="123" t="n">
        <v>0</v>
      </c>
      <c r="J24" s="123" t="n">
        <v>0</v>
      </c>
      <c r="K24" s="123" t="n">
        <v>0</v>
      </c>
      <c r="L24" s="123" t="n">
        <v>0</v>
      </c>
      <c r="M24" s="123" t="n">
        <v>0</v>
      </c>
      <c r="N24" s="123" t="n">
        <v>0</v>
      </c>
      <c r="O24" s="123" t="n">
        <v>0</v>
      </c>
      <c r="P24" s="123" t="n">
        <v>0</v>
      </c>
      <c r="Q24" s="123" t="n">
        <v>0</v>
      </c>
      <c r="R24" s="151" t="n">
        <v>0</v>
      </c>
      <c r="S24" s="175" t="s">
        <v>739</v>
      </c>
      <c r="T24" s="111" t="s">
        <v>740</v>
      </c>
      <c r="U24" s="122" t="n">
        <v>0</v>
      </c>
      <c r="V24" s="39" t="b">
        <f>=IF((IF('Раздел 9-3'!F21="-",0,'Раздел 9-3'!F21))=0,0,(IF(U24="-",0,U24))/(IF('Раздел 9-3'!F21="-",0,'Раздел 9-3'!F21)))</f>
      </c>
      <c r="W24" s="123" t="n">
        <v>0</v>
      </c>
      <c r="X24" s="39" t="b">
        <f>=IF((IF(U24="-",0,U24))=0,0,(IF((W24 * 1000)="-",0,(W24 * 1000)))/(IF(U24="-",0,U24)))</f>
      </c>
      <c r="Y24" s="149" t="n">
        <v>0</v>
      </c>
      <c r="Z24" s="111" t="s">
        <v>738</v>
      </c>
      <c r="AA24" s="122" t="n">
        <v>0</v>
      </c>
      <c r="AB24" s="27" t="s">
        <v>740</v>
      </c>
      <c r="AC24" s="122" t="n">
        <v>0</v>
      </c>
      <c r="AD24" s="40" t="b">
        <f>=IF((IF(AA24="-",0,AA24))=0,0,(IF(AC24="-",0,AC24))/(IF(AA24="-",0,AA24)))</f>
      </c>
      <c r="AE24" s="1" t="e"/>
    </row>
    <row r="25" ht="25" customHeight="true" s="58" customFormat="true">
      <c r="A25" s="22" t="e"/>
      <c r="B25" s="175" t="s">
        <v>741</v>
      </c>
      <c r="C25" s="111" t="s">
        <v>742</v>
      </c>
      <c r="D25" s="112" t="b">
        <f>=IF(E25="-",0,E25) + IF(F25="-",0,F25) + IF(G25="-",0,G25) + IF(H25="-",0,H25) + IF(I25="-",0,I25) + IF(K25="-",0,K25) + IF(M25="-",0,M25) + IF(N25="-",0,N25) + IF(O25="-",0,O25) + IF(P25="-",0,P25) </f>
      </c>
      <c r="E25" s="123" t="n">
        <v>0</v>
      </c>
      <c r="F25" s="123" t="n">
        <v>0</v>
      </c>
      <c r="G25" s="123" t="n">
        <v>0</v>
      </c>
      <c r="H25" s="123" t="n">
        <v>0</v>
      </c>
      <c r="I25" s="123" t="n">
        <v>0</v>
      </c>
      <c r="J25" s="123" t="n">
        <v>0</v>
      </c>
      <c r="K25" s="123" t="n">
        <v>0</v>
      </c>
      <c r="L25" s="123" t="n">
        <v>0</v>
      </c>
      <c r="M25" s="123" t="n">
        <v>0</v>
      </c>
      <c r="N25" s="123" t="n">
        <v>0</v>
      </c>
      <c r="O25" s="123" t="n">
        <v>0</v>
      </c>
      <c r="P25" s="123" t="n">
        <v>0</v>
      </c>
      <c r="Q25" s="123" t="n">
        <v>0</v>
      </c>
      <c r="R25" s="151" t="n">
        <v>0</v>
      </c>
      <c r="S25" s="175" t="s">
        <v>743</v>
      </c>
      <c r="T25" s="111" t="s">
        <v>744</v>
      </c>
      <c r="U25" s="122" t="n">
        <v>0</v>
      </c>
      <c r="V25" s="39" t="b">
        <f>=IF((IF('Раздел 9-3'!F22="-",0,'Раздел 9-3'!F22))=0,0,(IF(U25="-",0,U25))/(IF('Раздел 9-3'!F22="-",0,'Раздел 9-3'!F22)))</f>
      </c>
      <c r="W25" s="123" t="n">
        <v>0</v>
      </c>
      <c r="X25" s="39" t="b">
        <f>=IF((IF(U25="-",0,U25))=0,0,(IF((W25 * 1000)="-",0,(W25 * 1000)))/(IF(U25="-",0,U25)))</f>
      </c>
      <c r="Y25" s="149" t="n">
        <v>0</v>
      </c>
      <c r="Z25" s="111" t="s">
        <v>742</v>
      </c>
      <c r="AA25" s="122" t="n">
        <v>0</v>
      </c>
      <c r="AB25" s="27" t="s">
        <v>744</v>
      </c>
      <c r="AC25" s="122" t="n">
        <v>0</v>
      </c>
      <c r="AD25" s="40" t="b">
        <f>=IF((IF(AA25="-",0,AA25))=0,0,(IF(AC25="-",0,AC25))/(IF(AA25="-",0,AA25)))</f>
      </c>
      <c r="AE25" s="1" t="e"/>
    </row>
    <row r="26" ht="25" customHeight="true" s="58" customFormat="true">
      <c r="A26" s="22" t="e"/>
      <c r="B26" s="121" t="s">
        <v>745</v>
      </c>
      <c r="C26" s="111" t="s">
        <v>746</v>
      </c>
      <c r="D26" s="112" t="b">
        <f>=IF(E26="-",0,E26) + IF(F26="-",0,F26) + IF(G26="-",0,G26) + IF(H26="-",0,H26) + IF(I26="-",0,I26) + IF(K26="-",0,K26) + IF(M26="-",0,M26) + IF(N26="-",0,N26) + IF(O26="-",0,O26) + IF(P26="-",0,P26) </f>
      </c>
      <c r="E26" s="123" t="n">
        <v>0</v>
      </c>
      <c r="F26" s="123" t="n">
        <v>0</v>
      </c>
      <c r="G26" s="123" t="n">
        <v>0</v>
      </c>
      <c r="H26" s="123" t="n">
        <v>0</v>
      </c>
      <c r="I26" s="123" t="n">
        <v>0</v>
      </c>
      <c r="J26" s="123" t="n">
        <v>0</v>
      </c>
      <c r="K26" s="123" t="n">
        <v>0</v>
      </c>
      <c r="L26" s="123" t="n">
        <v>0</v>
      </c>
      <c r="M26" s="123" t="n">
        <v>0</v>
      </c>
      <c r="N26" s="123" t="n">
        <v>0</v>
      </c>
      <c r="O26" s="123" t="n">
        <v>0</v>
      </c>
      <c r="P26" s="123" t="n">
        <v>0</v>
      </c>
      <c r="Q26" s="123" t="n">
        <v>0</v>
      </c>
      <c r="R26" s="151" t="n">
        <v>0</v>
      </c>
      <c r="S26" s="121" t="s">
        <v>747</v>
      </c>
      <c r="T26" s="111" t="s">
        <v>748</v>
      </c>
      <c r="U26" s="122" t="n">
        <v>0</v>
      </c>
      <c r="V26" s="39" t="b">
        <f>=IF((IF('Раздел 9-3'!F23="-",0,'Раздел 9-3'!F23))=0,0,(IF(U26="-",0,U26))/(IF('Раздел 9-3'!F23="-",0,'Раздел 9-3'!F23)))</f>
      </c>
      <c r="W26" s="123" t="n">
        <v>0</v>
      </c>
      <c r="X26" s="39" t="b">
        <f>=IF((IF(U26="-",0,U26))=0,0,(IF((W26 * 1000)="-",0,(W26 * 1000)))/(IF(U26="-",0,U26)))</f>
      </c>
      <c r="Y26" s="149" t="n">
        <v>0</v>
      </c>
      <c r="Z26" s="111" t="s">
        <v>746</v>
      </c>
      <c r="AA26" s="122" t="n">
        <v>0</v>
      </c>
      <c r="AB26" s="27" t="s">
        <v>748</v>
      </c>
      <c r="AC26" s="122" t="n">
        <v>0</v>
      </c>
      <c r="AD26" s="40" t="b">
        <f>=IF((IF(AA26="-",0,AA26))=0,0,(IF(AC26="-",0,AC26))/(IF(AA26="-",0,AA26)))</f>
      </c>
      <c r="AE26" s="1" t="e"/>
    </row>
    <row r="27" ht="42" customHeight="true" s="58" customFormat="true">
      <c r="A27" s="22" t="e"/>
      <c r="B27" s="121" t="s">
        <v>749</v>
      </c>
      <c r="C27" s="111" t="s">
        <v>750</v>
      </c>
      <c r="D27" s="112" t="b">
        <f>=IF(E27="-",0,E27) + IF(F27="-",0,F27) + IF(G27="-",0,G27) + IF(H27="-",0,H27) + IF(I27="-",0,I27) + IF(K27="-",0,K27) + IF(M27="-",0,M27) + IF(N27="-",0,N27) + IF(O27="-",0,O27) + IF(P27="-",0,P27) </f>
      </c>
      <c r="E27" s="123" t="n">
        <v>0</v>
      </c>
      <c r="F27" s="123" t="n">
        <v>0</v>
      </c>
      <c r="G27" s="123" t="n">
        <v>0</v>
      </c>
      <c r="H27" s="123" t="n">
        <v>0</v>
      </c>
      <c r="I27" s="123" t="n">
        <v>0</v>
      </c>
      <c r="J27" s="123" t="n">
        <v>0</v>
      </c>
      <c r="K27" s="123" t="n">
        <v>0</v>
      </c>
      <c r="L27" s="123" t="n">
        <v>0</v>
      </c>
      <c r="M27" s="123" t="n">
        <v>0</v>
      </c>
      <c r="N27" s="123" t="n">
        <v>0</v>
      </c>
      <c r="O27" s="123" t="n">
        <v>0</v>
      </c>
      <c r="P27" s="123" t="n">
        <v>0</v>
      </c>
      <c r="Q27" s="123" t="n">
        <v>0</v>
      </c>
      <c r="R27" s="151" t="n">
        <v>0</v>
      </c>
      <c r="S27" s="121" t="s">
        <v>751</v>
      </c>
      <c r="T27" s="111" t="s">
        <v>752</v>
      </c>
      <c r="U27" s="122" t="n">
        <v>0</v>
      </c>
      <c r="V27" s="39" t="b">
        <f>=IF((IF('Раздел 9-3'!F24="-",0,'Раздел 9-3'!F24))=0,0,(IF(U27="-",0,U27))/(IF('Раздел 9-3'!F24="-",0,'Раздел 9-3'!F24)))</f>
      </c>
      <c r="W27" s="123" t="n">
        <v>0</v>
      </c>
      <c r="X27" s="39" t="b">
        <f>=IF((IF(U27="-",0,U27))=0,0,(IF((W27 * 1000)="-",0,(W27 * 1000)))/(IF(U27="-",0,U27)))</f>
      </c>
      <c r="Y27" s="149" t="n">
        <v>0</v>
      </c>
      <c r="Z27" s="111" t="s">
        <v>750</v>
      </c>
      <c r="AA27" s="122" t="n">
        <v>0</v>
      </c>
      <c r="AB27" s="27" t="s">
        <v>752</v>
      </c>
      <c r="AC27" s="122" t="n">
        <v>0</v>
      </c>
      <c r="AD27" s="40" t="b">
        <f>=IF((IF(AA27="-",0,AA27))=0,0,(IF(AC27="-",0,AC27))/(IF(AA27="-",0,AA27)))</f>
      </c>
      <c r="AE27" s="1" t="e"/>
    </row>
    <row r="28" ht="42" customHeight="true" s="58" customFormat="true">
      <c r="A28" s="22" t="e"/>
      <c r="B28" s="121" t="s">
        <v>644</v>
      </c>
      <c r="C28" s="111" t="s">
        <v>753</v>
      </c>
      <c r="D28" s="112" t="b">
        <f>=IF(E28="-",0,E28) + IF(F28="-",0,F28) + IF(G28="-",0,G28) + IF(H28="-",0,H28) + IF(I28="-",0,I28) + IF(K28="-",0,K28) + IF(M28="-",0,M28) + IF(N28="-",0,N28) + IF(O28="-",0,O28) + IF(P28="-",0,P28) </f>
      </c>
      <c r="E28" s="123" t="n">
        <v>0</v>
      </c>
      <c r="F28" s="123" t="n">
        <v>0</v>
      </c>
      <c r="G28" s="123" t="n">
        <v>0</v>
      </c>
      <c r="H28" s="123" t="n">
        <v>0</v>
      </c>
      <c r="I28" s="123" t="n">
        <v>0</v>
      </c>
      <c r="J28" s="123" t="n">
        <v>0</v>
      </c>
      <c r="K28" s="123" t="n">
        <v>0</v>
      </c>
      <c r="L28" s="123" t="n">
        <v>0</v>
      </c>
      <c r="M28" s="123" t="n">
        <v>0</v>
      </c>
      <c r="N28" s="123" t="n">
        <v>0</v>
      </c>
      <c r="O28" s="123" t="n">
        <v>0</v>
      </c>
      <c r="P28" s="123" t="n">
        <v>0</v>
      </c>
      <c r="Q28" s="123" t="n">
        <v>0</v>
      </c>
      <c r="R28" s="151" t="n">
        <v>0</v>
      </c>
      <c r="S28" s="121" t="s">
        <v>754</v>
      </c>
      <c r="T28" s="111" t="s">
        <v>755</v>
      </c>
      <c r="U28" s="122" t="n">
        <v>0</v>
      </c>
      <c r="V28" s="39" t="b">
        <f>=IF((IF('Раздел 9-3'!F25="-",0,'Раздел 9-3'!F25))=0,0,(IF(U28="-",0,U28))/(IF('Раздел 9-3'!F25="-",0,'Раздел 9-3'!F25)))</f>
      </c>
      <c r="W28" s="123" t="n">
        <v>0</v>
      </c>
      <c r="X28" s="39" t="b">
        <f>=IF((IF(U28="-",0,U28))=0,0,(IF((W28 * 1000)="-",0,(W28 * 1000)))/(IF(U28="-",0,U28)))</f>
      </c>
      <c r="Y28" s="149" t="n">
        <v>0</v>
      </c>
      <c r="Z28" s="111" t="s">
        <v>753</v>
      </c>
      <c r="AA28" s="122" t="n">
        <v>0</v>
      </c>
      <c r="AB28" s="27" t="s">
        <v>755</v>
      </c>
      <c r="AC28" s="122" t="n">
        <v>0</v>
      </c>
      <c r="AD28" s="40" t="b">
        <f>=IF((IF(AA28="-",0,AA28))=0,0,(IF(AC28="-",0,AC28))/(IF(AA28="-",0,AA28)))</f>
      </c>
      <c r="AE28" s="1" t="e"/>
    </row>
    <row r="29" ht="26" customHeight="true" s="58" customFormat="true">
      <c r="A29" s="22" t="e"/>
      <c r="B29" s="175" t="s">
        <v>646</v>
      </c>
      <c r="C29" s="111" t="s">
        <v>756</v>
      </c>
      <c r="D29" s="112" t="b">
        <f>=IF(E29="-",0,E29) + IF(F29="-",0,F29) + IF(G29="-",0,G29) + IF(H29="-",0,H29) + IF(I29="-",0,I29) + IF(K29="-",0,K29) + IF(M29="-",0,M29) + IF(N29="-",0,N29) + IF(O29="-",0,O29) + IF(P29="-",0,P29) </f>
      </c>
      <c r="E29" s="123" t="n">
        <v>0</v>
      </c>
      <c r="F29" s="123" t="n">
        <v>0</v>
      </c>
      <c r="G29" s="123" t="n">
        <v>0</v>
      </c>
      <c r="H29" s="123" t="n">
        <v>0</v>
      </c>
      <c r="I29" s="123" t="n">
        <v>0</v>
      </c>
      <c r="J29" s="123" t="n">
        <v>0</v>
      </c>
      <c r="K29" s="123" t="n">
        <v>0</v>
      </c>
      <c r="L29" s="123" t="n">
        <v>0</v>
      </c>
      <c r="M29" s="123" t="n">
        <v>0</v>
      </c>
      <c r="N29" s="123" t="n">
        <v>0</v>
      </c>
      <c r="O29" s="123" t="n">
        <v>0</v>
      </c>
      <c r="P29" s="123" t="n">
        <v>0</v>
      </c>
      <c r="Q29" s="123" t="n">
        <v>0</v>
      </c>
      <c r="R29" s="151" t="n">
        <v>0</v>
      </c>
      <c r="S29" s="175" t="s">
        <v>757</v>
      </c>
      <c r="T29" s="111" t="s">
        <v>758</v>
      </c>
      <c r="U29" s="122" t="n">
        <v>0</v>
      </c>
      <c r="V29" s="39" t="b">
        <f>=IF((IF('Раздел 9-3'!F26="-",0,'Раздел 9-3'!F26))=0,0,(IF(U29="-",0,U29))/(IF('Раздел 9-3'!F26="-",0,'Раздел 9-3'!F26)))</f>
      </c>
      <c r="W29" s="123" t="n">
        <v>0</v>
      </c>
      <c r="X29" s="39" t="b">
        <f>=IF((IF(U29="-",0,U29))=0,0,(IF((W29 * 1000)="-",0,(W29 * 1000)))/(IF(U29="-",0,U29)))</f>
      </c>
      <c r="Y29" s="149" t="n">
        <v>0</v>
      </c>
      <c r="Z29" s="111" t="s">
        <v>756</v>
      </c>
      <c r="AA29" s="122" t="n">
        <v>0</v>
      </c>
      <c r="AB29" s="27" t="s">
        <v>758</v>
      </c>
      <c r="AC29" s="122" t="n">
        <v>0</v>
      </c>
      <c r="AD29" s="40" t="b">
        <f>=IF((IF(AA29="-",0,AA29))=0,0,(IF(AC29="-",0,AC29))/(IF(AA29="-",0,AA29)))</f>
      </c>
      <c r="AE29" s="1" t="e"/>
    </row>
    <row r="30" ht="15" customHeight="true" s="58" customFormat="true">
      <c r="A30" s="22" t="e"/>
      <c r="B30" s="223" t="s">
        <v>648</v>
      </c>
      <c r="C30" s="111" t="s">
        <v>759</v>
      </c>
      <c r="D30" s="112" t="b">
        <f>=IF(E30="-",0,E30) + IF(F30="-",0,F30) + IF(G30="-",0,G30) + IF(H30="-",0,H30) + IF(I30="-",0,I30) + IF(K30="-",0,K30) + IF(M30="-",0,M30) + IF(N30="-",0,N30) + IF(O30="-",0,O30) + IF(P30="-",0,P30) </f>
      </c>
      <c r="E30" s="123" t="n">
        <v>0</v>
      </c>
      <c r="F30" s="123" t="n">
        <v>0</v>
      </c>
      <c r="G30" s="123" t="n">
        <v>0</v>
      </c>
      <c r="H30" s="123" t="n">
        <v>0</v>
      </c>
      <c r="I30" s="123" t="n">
        <v>0</v>
      </c>
      <c r="J30" s="123" t="n">
        <v>0</v>
      </c>
      <c r="K30" s="123" t="n">
        <v>0</v>
      </c>
      <c r="L30" s="123" t="n">
        <v>0</v>
      </c>
      <c r="M30" s="123" t="n">
        <v>0</v>
      </c>
      <c r="N30" s="123" t="n">
        <v>0</v>
      </c>
      <c r="O30" s="123" t="n">
        <v>0</v>
      </c>
      <c r="P30" s="123" t="n">
        <v>0</v>
      </c>
      <c r="Q30" s="123" t="n">
        <v>0</v>
      </c>
      <c r="R30" s="151" t="n">
        <v>0</v>
      </c>
      <c r="S30" s="223" t="s">
        <v>648</v>
      </c>
      <c r="T30" s="111" t="s">
        <v>760</v>
      </c>
      <c r="U30" s="122" t="n">
        <v>0</v>
      </c>
      <c r="V30" s="39" t="b">
        <f>=IF((IF('Раздел 9-3'!F27="-",0,'Раздел 9-3'!F27))=0,0,(IF(U30="-",0,U30))/(IF('Раздел 9-3'!F27="-",0,'Раздел 9-3'!F27)))</f>
      </c>
      <c r="W30" s="123" t="n">
        <v>0</v>
      </c>
      <c r="X30" s="39" t="b">
        <f>=IF((IF(U30="-",0,U30))=0,0,(IF((W30 * 1000)="-",0,(W30 * 1000)))/(IF(U30="-",0,U30)))</f>
      </c>
      <c r="Y30" s="149" t="n">
        <v>0</v>
      </c>
      <c r="Z30" s="111" t="s">
        <v>759</v>
      </c>
      <c r="AA30" s="122" t="n">
        <v>0</v>
      </c>
      <c r="AB30" s="27" t="s">
        <v>760</v>
      </c>
      <c r="AC30" s="122" t="n">
        <v>0</v>
      </c>
      <c r="AD30" s="40" t="b">
        <f>=IF((IF(AA30="-",0,AA30))=0,0,(IF(AC30="-",0,AC30))/(IF(AA30="-",0,AA30)))</f>
      </c>
      <c r="AE30" s="1" t="e"/>
    </row>
    <row r="31" ht="26" customHeight="true" s="58" customFormat="true">
      <c r="A31" s="22" t="e"/>
      <c r="B31" s="121" t="s">
        <v>650</v>
      </c>
      <c r="C31" s="111" t="s">
        <v>761</v>
      </c>
      <c r="D31" s="112" t="b">
        <f>=IF(E31="-",0,E31) + IF(F31="-",0,F31) + IF(G31="-",0,G31) + IF(H31="-",0,H31) + IF(I31="-",0,I31) + IF(K31="-",0,K31) + IF(M31="-",0,M31) + IF(N31="-",0,N31) + IF(O31="-",0,O31) + IF(P31="-",0,P31) </f>
      </c>
      <c r="E31" s="123" t="n">
        <v>0</v>
      </c>
      <c r="F31" s="123" t="n">
        <v>0</v>
      </c>
      <c r="G31" s="123" t="n">
        <v>0</v>
      </c>
      <c r="H31" s="123" t="n">
        <v>0</v>
      </c>
      <c r="I31" s="123" t="n">
        <v>0</v>
      </c>
      <c r="J31" s="123" t="n">
        <v>0</v>
      </c>
      <c r="K31" s="123" t="n">
        <v>0</v>
      </c>
      <c r="L31" s="123" t="n">
        <v>0</v>
      </c>
      <c r="M31" s="123" t="n">
        <v>0</v>
      </c>
      <c r="N31" s="123" t="n">
        <v>0</v>
      </c>
      <c r="O31" s="123" t="n">
        <v>0</v>
      </c>
      <c r="P31" s="123" t="n">
        <v>0</v>
      </c>
      <c r="Q31" s="123" t="n">
        <v>0</v>
      </c>
      <c r="R31" s="151" t="n">
        <v>0</v>
      </c>
      <c r="S31" s="121" t="s">
        <v>762</v>
      </c>
      <c r="T31" s="111" t="s">
        <v>763</v>
      </c>
      <c r="U31" s="122" t="n">
        <v>0</v>
      </c>
      <c r="V31" s="39" t="b">
        <f>=IF((IF('Раздел 9-3'!F28="-",0,'Раздел 9-3'!F28))=0,0,(IF(U31="-",0,U31))/(IF('Раздел 9-3'!F28="-",0,'Раздел 9-3'!F28)))</f>
      </c>
      <c r="W31" s="123" t="n">
        <v>0</v>
      </c>
      <c r="X31" s="39" t="b">
        <f>=IF((IF(U31="-",0,U31))=0,0,(IF((W31 * 1000)="-",0,(W31 * 1000)))/(IF(U31="-",0,U31)))</f>
      </c>
      <c r="Y31" s="149" t="n">
        <v>0</v>
      </c>
      <c r="Z31" s="111" t="s">
        <v>761</v>
      </c>
      <c r="AA31" s="122" t="n">
        <v>0</v>
      </c>
      <c r="AB31" s="27" t="s">
        <v>763</v>
      </c>
      <c r="AC31" s="122" t="n">
        <v>0</v>
      </c>
      <c r="AD31" s="40" t="b">
        <f>=IF((IF(AA31="-",0,AA31))=0,0,(IF(AC31="-",0,AC31))/(IF(AA31="-",0,AA31)))</f>
      </c>
      <c r="AE31" s="1" t="e"/>
    </row>
    <row r="32" ht="26" customHeight="true" s="58" customFormat="true">
      <c r="A32" s="22" t="e"/>
      <c r="B32" s="121" t="s">
        <v>652</v>
      </c>
      <c r="C32" s="111" t="s">
        <v>764</v>
      </c>
      <c r="D32" s="112" t="b">
        <f>=IF(E32="-",0,E32) + IF(F32="-",0,F32) + IF(G32="-",0,G32) + IF(H32="-",0,H32) + IF(I32="-",0,I32) + IF(K32="-",0,K32) + IF(M32="-",0,M32) + IF(N32="-",0,N32) + IF(O32="-",0,O32) + IF(P32="-",0,P32) </f>
      </c>
      <c r="E32" s="123" t="n">
        <v>0</v>
      </c>
      <c r="F32" s="123" t="n">
        <v>0</v>
      </c>
      <c r="G32" s="123" t="n">
        <v>0</v>
      </c>
      <c r="H32" s="123" t="n">
        <v>0</v>
      </c>
      <c r="I32" s="123" t="n">
        <v>0</v>
      </c>
      <c r="J32" s="123" t="n">
        <v>0</v>
      </c>
      <c r="K32" s="123" t="n">
        <v>0</v>
      </c>
      <c r="L32" s="123" t="n">
        <v>0</v>
      </c>
      <c r="M32" s="123" t="n">
        <v>0</v>
      </c>
      <c r="N32" s="123" t="n">
        <v>0</v>
      </c>
      <c r="O32" s="123" t="n">
        <v>0</v>
      </c>
      <c r="P32" s="123" t="n">
        <v>0</v>
      </c>
      <c r="Q32" s="123" t="n">
        <v>0</v>
      </c>
      <c r="R32" s="151" t="n">
        <v>0</v>
      </c>
      <c r="S32" s="121" t="s">
        <v>765</v>
      </c>
      <c r="T32" s="111" t="s">
        <v>766</v>
      </c>
      <c r="U32" s="122" t="n">
        <v>0</v>
      </c>
      <c r="V32" s="39" t="b">
        <f>=IF((IF('Раздел 9-3'!F29="-",0,'Раздел 9-3'!F29))=0,0,(IF(U32="-",0,U32))/(IF('Раздел 9-3'!F29="-",0,'Раздел 9-3'!F29)))</f>
      </c>
      <c r="W32" s="123" t="n">
        <v>0</v>
      </c>
      <c r="X32" s="39" t="b">
        <f>=IF((IF(U32="-",0,U32))=0,0,(IF((W32 * 1000)="-",0,(W32 * 1000)))/(IF(U32="-",0,U32)))</f>
      </c>
      <c r="Y32" s="149" t="n">
        <v>0</v>
      </c>
      <c r="Z32" s="111" t="s">
        <v>764</v>
      </c>
      <c r="AA32" s="122" t="n">
        <v>0</v>
      </c>
      <c r="AB32" s="27" t="s">
        <v>766</v>
      </c>
      <c r="AC32" s="122" t="n">
        <v>0</v>
      </c>
      <c r="AD32" s="40" t="b">
        <f>=IF((IF(AA32="-",0,AA32))=0,0,(IF(AC32="-",0,AC32))/(IF(AA32="-",0,AA32)))</f>
      </c>
      <c r="AE32" s="1" t="e"/>
    </row>
    <row r="33" ht="25" customHeight="true" s="58" customFormat="true">
      <c r="A33" s="22" t="e"/>
      <c r="B33" s="238" t="s">
        <v>767</v>
      </c>
      <c r="C33" s="239" t="s">
        <v>768</v>
      </c>
      <c r="D33" s="112" t="b">
        <f>=IF(E33="-",0,E33) + IF(F33="-",0,F33) + IF(G33="-",0,G33) + IF(H33="-",0,H33) + IF(I33="-",0,I33) + IF(K33="-",0,K33) + IF(M33="-",0,M33) + IF(N33="-",0,N33) + IF(O33="-",0,O33) + IF(P33="-",0,P33) </f>
      </c>
      <c r="E33" s="112" t="b">
        <f>=IF(E34="-",0,E34) + IF(E35="-",0,E35) + IF(E36="-",0,E36) + IF(E37="-",0,E37) + IF(E38="-",0,E38) </f>
      </c>
      <c r="F33" s="112" t="b">
        <f>=IF(F34="-",0,F34) + IF(F35="-",0,F35) + IF(F36="-",0,F36) + IF(F37="-",0,F37) + IF(F38="-",0,F38) </f>
      </c>
      <c r="G33" s="112" t="b">
        <f>=IF(G34="-",0,G34) + IF(G35="-",0,G35) + IF(G36="-",0,G36) + IF(G37="-",0,G37) + IF(G38="-",0,G38) </f>
      </c>
      <c r="H33" s="112" t="b">
        <f>=IF(H34="-",0,H34) + IF(H35="-",0,H35) + IF(H36="-",0,H36) + IF(H37="-",0,H37) + IF(H38="-",0,H38) </f>
      </c>
      <c r="I33" s="112" t="b">
        <f>=IF(I34="-",0,I34) + IF(I35="-",0,I35) + IF(I36="-",0,I36) + IF(I37="-",0,I37) + IF(I38="-",0,I38) </f>
      </c>
      <c r="J33" s="112" t="b">
        <f>=IF(J34="-",0,J34) + IF(J35="-",0,J35) + IF(J36="-",0,J36) + IF(J37="-",0,J37) + IF(J38="-",0,J38) </f>
      </c>
      <c r="K33" s="112" t="b">
        <f>=IF(K34="-",0,K34) + IF(K35="-",0,K35) + IF(K36="-",0,K36) + IF(K37="-",0,K37) + IF(K38="-",0,K38) </f>
      </c>
      <c r="L33" s="112" t="b">
        <f>=IF(L34="-",0,L34) + IF(L35="-",0,L35) + IF(L36="-",0,L36) + IF(L37="-",0,L37) + IF(L38="-",0,L38) </f>
      </c>
      <c r="M33" s="112" t="b">
        <f>=IF(M34="-",0,M34) + IF(M35="-",0,M35) + IF(M36="-",0,M36) + IF(M37="-",0,M37) + IF(M38="-",0,M38) </f>
      </c>
      <c r="N33" s="112" t="b">
        <f>=IF(N34="-",0,N34) + IF(N35="-",0,N35) + IF(N36="-",0,N36) + IF(N37="-",0,N37) + IF(N38="-",0,N38) </f>
      </c>
      <c r="O33" s="112" t="b">
        <f>=IF(O34="-",0,O34) + IF(O35="-",0,O35) + IF(O36="-",0,O36) + IF(O37="-",0,O37) + IF(O38="-",0,O38) </f>
      </c>
      <c r="P33" s="112" t="b">
        <f>=IF(P34="-",0,P34) + IF(P35="-",0,P35) + IF(P36="-",0,P36) + IF(P37="-",0,P37) + IF(P38="-",0,P38) </f>
      </c>
      <c r="Q33" s="112" t="b">
        <f>=IF(Q34="-",0,Q34) + IF(Q35="-",0,Q35) + IF(Q36="-",0,Q36) + IF(Q37="-",0,Q37) + IF(Q38="-",0,Q38) </f>
      </c>
      <c r="R33" s="165" t="b">
        <f>=IF(R34="-",0,R34) + IF(R35="-",0,R35) + IF(R36="-",0,R36) + IF(R37="-",0,R37) + IF(R38="-",0,R38) </f>
      </c>
      <c r="S33" s="90" t="s">
        <v>769</v>
      </c>
      <c r="T33" s="96" t="s">
        <v>768</v>
      </c>
      <c r="U33" s="27" t="s">
        <v>155</v>
      </c>
      <c r="V33" s="27" t="s">
        <v>155</v>
      </c>
      <c r="W33" s="112" t="b">
        <f>=IF(W34="-",0,W34) + IF(W35="-",0,W35) + IF(W36="-",0,W36) + IF(W37="-",0,W37) + IF(W38="-",0,W38) </f>
      </c>
      <c r="X33" s="27" t="s">
        <v>155</v>
      </c>
      <c r="Y33" s="40" t="b">
        <f>=IF(Y34="-",0,Y34) + IF(Y35="-",0,Y35) + IF(Y36="-",0,Y36) + IF(Y37="-",0,Y37) + IF(Y38="-",0,Y38) </f>
      </c>
      <c r="Z33" s="239" t="s">
        <v>768</v>
      </c>
      <c r="AA33" s="39" t="b">
        <f>=IF(AA34="-",0,AA34) + IF(AA35="-",0,AA35) + IF(AA36="-",0,AA36) + IF(AA37="-",0,AA37) + IF(AA38="-",0,AA38) </f>
      </c>
      <c r="AB33" s="98" t="s">
        <v>768</v>
      </c>
      <c r="AC33" s="27" t="s">
        <v>155</v>
      </c>
      <c r="AD33" s="99" t="s">
        <v>155</v>
      </c>
      <c r="AE33" s="1" t="e"/>
    </row>
    <row r="34" ht="15" customHeight="true" s="58" customFormat="true">
      <c r="A34" s="22" t="e"/>
      <c r="B34" s="121" t="s">
        <v>770</v>
      </c>
      <c r="C34" s="111" t="s">
        <v>771</v>
      </c>
      <c r="D34" s="112" t="b">
        <f>=IF(E34="-",0,E34) + IF(F34="-",0,F34) + IF(G34="-",0,G34) + IF(H34="-",0,H34) + IF(I34="-",0,I34) + IF(K34="-",0,K34) + IF(M34="-",0,M34) + IF(N34="-",0,N34) + IF(O34="-",0,O34) + IF(P34="-",0,P34) </f>
      </c>
      <c r="E34" s="123" t="n">
        <v>0</v>
      </c>
      <c r="F34" s="123" t="n">
        <v>0</v>
      </c>
      <c r="G34" s="123" t="n">
        <v>0</v>
      </c>
      <c r="H34" s="123" t="n">
        <v>0</v>
      </c>
      <c r="I34" s="123" t="n">
        <v>0</v>
      </c>
      <c r="J34" s="123" t="n">
        <v>0</v>
      </c>
      <c r="K34" s="123" t="n">
        <v>0</v>
      </c>
      <c r="L34" s="123" t="n">
        <v>0</v>
      </c>
      <c r="M34" s="123" t="n">
        <v>0</v>
      </c>
      <c r="N34" s="123" t="n">
        <v>0</v>
      </c>
      <c r="O34" s="123" t="n">
        <v>0</v>
      </c>
      <c r="P34" s="123" t="n">
        <v>0</v>
      </c>
      <c r="Q34" s="123" t="n">
        <v>0</v>
      </c>
      <c r="R34" s="151" t="n">
        <v>0</v>
      </c>
      <c r="S34" s="121" t="s">
        <v>772</v>
      </c>
      <c r="T34" s="111" t="s">
        <v>773</v>
      </c>
      <c r="U34" s="122" t="n">
        <v>0</v>
      </c>
      <c r="V34" s="27" t="s">
        <v>155</v>
      </c>
      <c r="W34" s="123" t="n">
        <v>0</v>
      </c>
      <c r="X34" s="39" t="b">
        <f>=IF((IF(U34="-",0,U34))=0,0,(IF((W34 * 1000)="-",0,(W34 * 1000)))/(IF(U34="-",0,U34)))</f>
      </c>
      <c r="Y34" s="149" t="n">
        <v>0</v>
      </c>
      <c r="Z34" s="111" t="s">
        <v>771</v>
      </c>
      <c r="AA34" s="122" t="n">
        <v>0</v>
      </c>
      <c r="AB34" s="27" t="s">
        <v>773</v>
      </c>
      <c r="AC34" s="122" t="n">
        <v>0</v>
      </c>
      <c r="AD34" s="99" t="s">
        <v>155</v>
      </c>
      <c r="AE34" s="1" t="e"/>
    </row>
    <row r="35" ht="15" customHeight="true" s="58" customFormat="true">
      <c r="A35" s="22" t="e"/>
      <c r="B35" s="121" t="s">
        <v>774</v>
      </c>
      <c r="C35" s="111" t="s">
        <v>775</v>
      </c>
      <c r="D35" s="112" t="b">
        <f>=IF(E35="-",0,E35) + IF(F35="-",0,F35) + IF(G35="-",0,G35) + IF(H35="-",0,H35) + IF(I35="-",0,I35) + IF(K35="-",0,K35) + IF(M35="-",0,M35) + IF(N35="-",0,N35) + IF(O35="-",0,O35) + IF(P35="-",0,P35) </f>
      </c>
      <c r="E35" s="123" t="n">
        <v>0</v>
      </c>
      <c r="F35" s="123" t="n">
        <v>0</v>
      </c>
      <c r="G35" s="123" t="n">
        <v>0</v>
      </c>
      <c r="H35" s="123" t="n">
        <v>0</v>
      </c>
      <c r="I35" s="123" t="n">
        <v>0</v>
      </c>
      <c r="J35" s="123" t="n">
        <v>0</v>
      </c>
      <c r="K35" s="123" t="n">
        <v>0</v>
      </c>
      <c r="L35" s="123" t="n">
        <v>0</v>
      </c>
      <c r="M35" s="123" t="n">
        <v>0</v>
      </c>
      <c r="N35" s="123" t="n">
        <v>0</v>
      </c>
      <c r="O35" s="123" t="n">
        <v>0</v>
      </c>
      <c r="P35" s="123" t="n">
        <v>0</v>
      </c>
      <c r="Q35" s="123" t="n">
        <v>0</v>
      </c>
      <c r="R35" s="151" t="n">
        <v>0</v>
      </c>
      <c r="S35" s="121" t="s">
        <v>776</v>
      </c>
      <c r="T35" s="111" t="s">
        <v>777</v>
      </c>
      <c r="U35" s="122" t="n">
        <v>0</v>
      </c>
      <c r="V35" s="27" t="s">
        <v>155</v>
      </c>
      <c r="W35" s="123" t="n">
        <v>0</v>
      </c>
      <c r="X35" s="39" t="b">
        <f>=IF((IF(U35="-",0,U35))=0,0,(IF((W35 * 1000)="-",0,(W35 * 1000)))/(IF(U35="-",0,U35)))</f>
      </c>
      <c r="Y35" s="149" t="n">
        <v>0</v>
      </c>
      <c r="Z35" s="111" t="s">
        <v>775</v>
      </c>
      <c r="AA35" s="122" t="n">
        <v>0</v>
      </c>
      <c r="AB35" s="27" t="s">
        <v>777</v>
      </c>
      <c r="AC35" s="122" t="n">
        <v>0</v>
      </c>
      <c r="AD35" s="99" t="s">
        <v>155</v>
      </c>
      <c r="AE35" s="1" t="e"/>
    </row>
    <row r="36" ht="15" customHeight="true" s="58" customFormat="true">
      <c r="A36" s="22" t="e"/>
      <c r="B36" s="121" t="s">
        <v>778</v>
      </c>
      <c r="C36" s="111" t="s">
        <v>779</v>
      </c>
      <c r="D36" s="112" t="b">
        <f>=IF(E36="-",0,E36) + IF(F36="-",0,F36) + IF(G36="-",0,G36) + IF(H36="-",0,H36) + IF(I36="-",0,I36) + IF(K36="-",0,K36) + IF(M36="-",0,M36) + IF(N36="-",0,N36) + IF(O36="-",0,O36) + IF(P36="-",0,P36) </f>
      </c>
      <c r="E36" s="123" t="n">
        <v>0</v>
      </c>
      <c r="F36" s="123" t="n">
        <v>0</v>
      </c>
      <c r="G36" s="123" t="n">
        <v>0</v>
      </c>
      <c r="H36" s="123" t="n">
        <v>0</v>
      </c>
      <c r="I36" s="123" t="n">
        <v>0</v>
      </c>
      <c r="J36" s="123" t="n">
        <v>0</v>
      </c>
      <c r="K36" s="123" t="n">
        <v>0</v>
      </c>
      <c r="L36" s="123" t="n">
        <v>0</v>
      </c>
      <c r="M36" s="123" t="n">
        <v>0</v>
      </c>
      <c r="N36" s="123" t="n">
        <v>0</v>
      </c>
      <c r="O36" s="123" t="n">
        <v>0</v>
      </c>
      <c r="P36" s="123" t="n">
        <v>0</v>
      </c>
      <c r="Q36" s="123" t="n">
        <v>0</v>
      </c>
      <c r="R36" s="151" t="n">
        <v>0</v>
      </c>
      <c r="S36" s="121" t="s">
        <v>780</v>
      </c>
      <c r="T36" s="111" t="s">
        <v>781</v>
      </c>
      <c r="U36" s="122" t="n">
        <v>0</v>
      </c>
      <c r="V36" s="27" t="s">
        <v>155</v>
      </c>
      <c r="W36" s="123" t="n">
        <v>0</v>
      </c>
      <c r="X36" s="39" t="b">
        <f>=IF((IF(U36="-",0,U36))=0,0,(IF((W36 * 1000)="-",0,(W36 * 1000)))/(IF(U36="-",0,U36)))</f>
      </c>
      <c r="Y36" s="149" t="n">
        <v>0</v>
      </c>
      <c r="Z36" s="111" t="s">
        <v>779</v>
      </c>
      <c r="AA36" s="122" t="n">
        <v>0</v>
      </c>
      <c r="AB36" s="27" t="s">
        <v>781</v>
      </c>
      <c r="AC36" s="122" t="n">
        <v>0</v>
      </c>
      <c r="AD36" s="99" t="s">
        <v>155</v>
      </c>
      <c r="AE36" s="1" t="e"/>
    </row>
    <row r="37" ht="15" customHeight="true" s="58" customFormat="true">
      <c r="A37" s="22" t="e"/>
      <c r="B37" s="121" t="s">
        <v>782</v>
      </c>
      <c r="C37" s="111" t="s">
        <v>783</v>
      </c>
      <c r="D37" s="112" t="b">
        <f>=IF(E37="-",0,E37) + IF(F37="-",0,F37) + IF(G37="-",0,G37) + IF(H37="-",0,H37) + IF(I37="-",0,I37) + IF(K37="-",0,K37) + IF(M37="-",0,M37) + IF(N37="-",0,N37) + IF(O37="-",0,O37) + IF(P37="-",0,P37) </f>
      </c>
      <c r="E37" s="123" t="n">
        <v>0</v>
      </c>
      <c r="F37" s="123" t="n">
        <v>0</v>
      </c>
      <c r="G37" s="123" t="n">
        <v>0</v>
      </c>
      <c r="H37" s="123" t="n">
        <v>0</v>
      </c>
      <c r="I37" s="123" t="n">
        <v>0</v>
      </c>
      <c r="J37" s="123" t="n">
        <v>0</v>
      </c>
      <c r="K37" s="123" t="n">
        <v>0</v>
      </c>
      <c r="L37" s="123" t="n">
        <v>0</v>
      </c>
      <c r="M37" s="123" t="n">
        <v>0</v>
      </c>
      <c r="N37" s="123" t="n">
        <v>0</v>
      </c>
      <c r="O37" s="123" t="n">
        <v>0</v>
      </c>
      <c r="P37" s="123" t="n">
        <v>0</v>
      </c>
      <c r="Q37" s="123" t="n">
        <v>0</v>
      </c>
      <c r="R37" s="151" t="n">
        <v>0</v>
      </c>
      <c r="S37" s="121" t="s">
        <v>784</v>
      </c>
      <c r="T37" s="111" t="s">
        <v>785</v>
      </c>
      <c r="U37" s="122" t="n">
        <v>0</v>
      </c>
      <c r="V37" s="27" t="s">
        <v>155</v>
      </c>
      <c r="W37" s="123" t="n">
        <v>0</v>
      </c>
      <c r="X37" s="39" t="b">
        <f>=IF((IF(U37="-",0,U37))=0,0,(IF((W37 * 1000)="-",0,(W37 * 1000)))/(IF(U37="-",0,U37)))</f>
      </c>
      <c r="Y37" s="149" t="n">
        <v>0</v>
      </c>
      <c r="Z37" s="111" t="s">
        <v>783</v>
      </c>
      <c r="AA37" s="122" t="n">
        <v>0</v>
      </c>
      <c r="AB37" s="27" t="s">
        <v>785</v>
      </c>
      <c r="AC37" s="122" t="n">
        <v>0</v>
      </c>
      <c r="AD37" s="99" t="s">
        <v>155</v>
      </c>
      <c r="AE37" s="1" t="e"/>
    </row>
    <row r="38" ht="15" customHeight="true" s="58" customFormat="true">
      <c r="A38" s="22" t="e"/>
      <c r="B38" s="121" t="s">
        <v>786</v>
      </c>
      <c r="C38" s="140" t="s">
        <v>787</v>
      </c>
      <c r="D38" s="155" t="b">
        <f>=IF(E38="-",0,E38) + IF(F38="-",0,F38) + IF(G38="-",0,G38) + IF(H38="-",0,H38) + IF(I38="-",0,I38) + IF(K38="-",0,K38) + IF(M38="-",0,M38) + IF(N38="-",0,N38) + IF(O38="-",0,O38) + IF(P38="-",0,P38) </f>
      </c>
      <c r="E38" s="142" t="n">
        <v>0</v>
      </c>
      <c r="F38" s="142" t="n">
        <v>0</v>
      </c>
      <c r="G38" s="142" t="n">
        <v>0</v>
      </c>
      <c r="H38" s="142" t="n">
        <v>0</v>
      </c>
      <c r="I38" s="142" t="n">
        <v>0</v>
      </c>
      <c r="J38" s="142" t="n">
        <v>0</v>
      </c>
      <c r="K38" s="142" t="n">
        <v>0</v>
      </c>
      <c r="L38" s="142" t="n">
        <v>0</v>
      </c>
      <c r="M38" s="142" t="n">
        <v>0</v>
      </c>
      <c r="N38" s="142" t="n">
        <v>0</v>
      </c>
      <c r="O38" s="142" t="n">
        <v>0</v>
      </c>
      <c r="P38" s="142" t="n">
        <v>0</v>
      </c>
      <c r="Q38" s="142" t="n">
        <v>0</v>
      </c>
      <c r="R38" s="156" t="n">
        <v>0</v>
      </c>
      <c r="S38" s="121" t="s">
        <v>786</v>
      </c>
      <c r="T38" s="140" t="s">
        <v>788</v>
      </c>
      <c r="U38" s="143" t="s">
        <v>155</v>
      </c>
      <c r="V38" s="143" t="s">
        <v>155</v>
      </c>
      <c r="W38" s="142" t="n">
        <v>0</v>
      </c>
      <c r="X38" s="143" t="s">
        <v>155</v>
      </c>
      <c r="Y38" s="158" t="n">
        <v>0</v>
      </c>
      <c r="Z38" s="140" t="s">
        <v>787</v>
      </c>
      <c r="AA38" s="141" t="n">
        <v>0</v>
      </c>
      <c r="AB38" s="143" t="s">
        <v>788</v>
      </c>
      <c r="AC38" s="143" t="s">
        <v>155</v>
      </c>
      <c r="AD38" s="194" t="s">
        <v>155</v>
      </c>
      <c r="AE38" s="1" t="e"/>
    </row>
    <row r="39" ht="13" customHeight="true" s="1" customFormat="true">
      <c r="I39" s="218" t="s">
        <v>789</v>
      </c>
    </row>
    <row r="40" ht="15" customHeight="true" s="20" customFormat="true">
      <c r="B40" s="240" t="s">
        <v>79</v>
      </c>
    </row>
    <row r="41" ht="89" customHeight="true" s="67" customFormat="true">
      <c r="A41" s="22" t="e"/>
      <c r="B41" s="27" t="s">
        <v>19</v>
      </c>
      <c r="C41" s="27" t="s">
        <v>20</v>
      </c>
      <c r="D41" s="27" t="s">
        <v>790</v>
      </c>
      <c r="E41" s="27" t="s">
        <v>791</v>
      </c>
      <c r="F41" s="72" t="s">
        <v>792</v>
      </c>
      <c r="G41" s="72" t="s">
        <v>793</v>
      </c>
      <c r="H41" s="61" t="e"/>
    </row>
    <row r="42" ht="11" customHeight="true" s="241" customFormat="true">
      <c r="A42" s="242" t="e"/>
      <c r="B42" s="30" t="s">
        <v>27</v>
      </c>
      <c r="C42" s="30" t="s">
        <v>28</v>
      </c>
      <c r="D42" s="30" t="s">
        <v>29</v>
      </c>
      <c r="E42" s="30" t="s">
        <v>30</v>
      </c>
      <c r="F42" s="30" t="s">
        <v>31</v>
      </c>
      <c r="G42" s="30" t="s">
        <v>32</v>
      </c>
      <c r="H42" s="241" t="e"/>
    </row>
    <row r="43" ht="15" customHeight="true" s="67" customFormat="true">
      <c r="A43" s="22" t="e"/>
      <c r="B43" s="110" t="s">
        <v>794</v>
      </c>
      <c r="C43" s="159" t="s">
        <v>795</v>
      </c>
      <c r="D43" s="243" t="n">
        <v>0</v>
      </c>
      <c r="E43" s="243" t="n">
        <v>0</v>
      </c>
      <c r="F43" s="243" t="n">
        <v>0</v>
      </c>
      <c r="G43" s="244" t="n">
        <v>0</v>
      </c>
      <c r="H43" s="61" t="e"/>
    </row>
    <row r="44" ht="15" customHeight="true" s="67" customFormat="true">
      <c r="A44" s="22" t="e"/>
      <c r="B44" s="121" t="s">
        <v>796</v>
      </c>
      <c r="C44" s="140" t="s">
        <v>797</v>
      </c>
      <c r="D44" s="245" t="n">
        <v>0</v>
      </c>
      <c r="E44" s="245" t="n">
        <v>0</v>
      </c>
      <c r="F44" s="245" t="n">
        <v>0</v>
      </c>
      <c r="G44" s="156" t="n">
        <v>0</v>
      </c>
      <c r="H44" s="61" t="e"/>
    </row>
    <row r="45" ht="15" customHeight="true" s="67" customFormat="true"/>
    <row r="46" ht="15" customHeight="true" s="20" customFormat="true">
      <c r="B46" s="240" t="s">
        <v>79</v>
      </c>
    </row>
    <row r="47" ht="89" customHeight="true" s="67" customFormat="true">
      <c r="A47" s="22" t="e"/>
      <c r="B47" s="27" t="s">
        <v>19</v>
      </c>
      <c r="C47" s="27" t="s">
        <v>20</v>
      </c>
      <c r="D47" s="27" t="s">
        <v>798</v>
      </c>
      <c r="E47" s="27" t="s">
        <v>799</v>
      </c>
      <c r="F47" s="27" t="s">
        <v>800</v>
      </c>
      <c r="G47" s="27" t="s">
        <v>801</v>
      </c>
      <c r="H47" s="246" t="s">
        <v>802</v>
      </c>
      <c r="I47" s="27" t="s">
        <v>803</v>
      </c>
    </row>
    <row r="48" ht="11" customHeight="true" s="241" customFormat="true">
      <c r="A48" s="242" t="e"/>
      <c r="B48" s="30" t="s">
        <v>27</v>
      </c>
      <c r="C48" s="30" t="s">
        <v>28</v>
      </c>
      <c r="D48" s="30" t="s">
        <v>29</v>
      </c>
      <c r="E48" s="30" t="s">
        <v>30</v>
      </c>
      <c r="F48" s="30" t="s">
        <v>31</v>
      </c>
      <c r="G48" s="30" t="s">
        <v>32</v>
      </c>
      <c r="H48" s="247" t="s">
        <v>33</v>
      </c>
      <c r="I48" s="30" t="s">
        <v>129</v>
      </c>
    </row>
    <row r="49" ht="31" customHeight="true" s="79" customFormat="true">
      <c r="A49" s="22" t="e"/>
      <c r="B49" s="90" t="s">
        <v>804</v>
      </c>
      <c r="C49" s="91" t="s">
        <v>805</v>
      </c>
      <c r="D49" s="93" t="b">
        <f>=IF(D50="-",0,D50) + IF(D51="-",0,D51) + IF(D52="-",0,D52) + IF(D53="-",0,D53) + IF(D55="-",0,D55) + IF(D58="-",0,D58) + IF(D61="-",0,D61) </f>
      </c>
      <c r="E49" s="93" t="b">
        <f>=IF(E50="-",0,E50) + IF(E51="-",0,E51) + IF(E52="-",0,E52) + IF(E53="-",0,E53) + IF(E55="-",0,E55) + IF(E58="-",0,E58) + IF(E61="-",0,E61) </f>
      </c>
      <c r="F49" s="93" t="b">
        <f>=IF(F50="-",0,F50) + IF(F51="-",0,F51) + IF(F52="-",0,F52) + IF(F53="-",0,F53) + IF(F55="-",0,F55) + IF(F58="-",0,F58) + IF(F61="-",0,F61) </f>
      </c>
      <c r="G49" s="93" t="b">
        <f>=IF(G51="-",0,G51) + IF(G52="-",0,G52) + IF(G53="-",0,G53) + IF(G55="-",0,G55) + IF(G58="-",0,G58) </f>
      </c>
      <c r="H49" s="248" t="b">
        <f>=IF(H50="-",0,H50) + IF(H51="-",0,H51) + IF(H52="-",0,H52) + IF(H53="-",0,H53) + IF(H55="-",0,H55) + IF(H58="-",0,H58) + IF(H61="-",0,H61) </f>
      </c>
      <c r="I49" s="36" t="b">
        <f>=IF(I50="-",0,I50) + IF(I51="-",0,I51) + IF(I52="-",0,I52) + IF(I53="-",0,I53) + IF(I55="-",0,I55) + IF(I58="-",0,I58) + IF(I61="-",0,I61) </f>
      </c>
    </row>
    <row r="50" ht="31" customHeight="true" s="62" customFormat="true">
      <c r="A50" s="22" t="e"/>
      <c r="B50" s="121" t="s">
        <v>614</v>
      </c>
      <c r="C50" s="111" t="s">
        <v>806</v>
      </c>
      <c r="D50" s="123" t="n">
        <v>0</v>
      </c>
      <c r="E50" s="123" t="n">
        <v>0</v>
      </c>
      <c r="F50" s="123" t="n">
        <v>0</v>
      </c>
      <c r="G50" s="27" t="s">
        <v>155</v>
      </c>
      <c r="H50" s="249" t="n">
        <v>0</v>
      </c>
      <c r="I50" s="149" t="n">
        <v>0</v>
      </c>
    </row>
    <row r="51" ht="31" customHeight="true" s="62" customFormat="true">
      <c r="A51" s="22" t="e"/>
      <c r="B51" s="121" t="s">
        <v>616</v>
      </c>
      <c r="C51" s="111" t="s">
        <v>807</v>
      </c>
      <c r="D51" s="123" t="n">
        <v>0</v>
      </c>
      <c r="E51" s="123" t="n">
        <v>0</v>
      </c>
      <c r="F51" s="123" t="n">
        <v>0</v>
      </c>
      <c r="G51" s="123" t="n">
        <v>0</v>
      </c>
      <c r="H51" s="249" t="n">
        <v>0</v>
      </c>
      <c r="I51" s="149" t="n">
        <v>0</v>
      </c>
    </row>
    <row r="52" ht="31" customHeight="true" s="62" customFormat="true">
      <c r="A52" s="22" t="e"/>
      <c r="B52" s="121" t="s">
        <v>808</v>
      </c>
      <c r="C52" s="111" t="s">
        <v>809</v>
      </c>
      <c r="D52" s="123" t="n">
        <v>0</v>
      </c>
      <c r="E52" s="123" t="n">
        <v>0</v>
      </c>
      <c r="F52" s="123" t="n">
        <v>0</v>
      </c>
      <c r="G52" s="123" t="n">
        <v>0</v>
      </c>
      <c r="H52" s="249" t="n">
        <v>0</v>
      </c>
      <c r="I52" s="149" t="n">
        <v>0</v>
      </c>
    </row>
    <row r="53" ht="31" customHeight="true" s="62" customFormat="true">
      <c r="A53" s="22" t="e"/>
      <c r="B53" s="121" t="s">
        <v>810</v>
      </c>
      <c r="C53" s="111" t="s">
        <v>811</v>
      </c>
      <c r="D53" s="123" t="n">
        <v>0</v>
      </c>
      <c r="E53" s="123" t="n">
        <v>0</v>
      </c>
      <c r="F53" s="123" t="n">
        <v>0</v>
      </c>
      <c r="G53" s="123" t="n">
        <v>0</v>
      </c>
      <c r="H53" s="249" t="n">
        <v>0</v>
      </c>
      <c r="I53" s="149" t="n">
        <v>0</v>
      </c>
    </row>
    <row r="54" ht="31" customHeight="true" s="62" customFormat="true">
      <c r="A54" s="22" t="e"/>
      <c r="B54" s="175" t="s">
        <v>812</v>
      </c>
      <c r="C54" s="111" t="s">
        <v>813</v>
      </c>
      <c r="D54" s="123" t="n">
        <v>0</v>
      </c>
      <c r="E54" s="123" t="n">
        <v>0</v>
      </c>
      <c r="F54" s="123" t="n">
        <v>0</v>
      </c>
      <c r="G54" s="123" t="n">
        <v>0</v>
      </c>
      <c r="H54" s="249" t="n">
        <v>0</v>
      </c>
      <c r="I54" s="149" t="n">
        <v>0</v>
      </c>
    </row>
    <row r="55" ht="31" customHeight="true" s="62" customFormat="true">
      <c r="A55" s="22" t="e"/>
      <c r="B55" s="121" t="s">
        <v>814</v>
      </c>
      <c r="C55" s="111" t="s">
        <v>815</v>
      </c>
      <c r="D55" s="123" t="n">
        <v>0</v>
      </c>
      <c r="E55" s="123" t="n">
        <v>0</v>
      </c>
      <c r="F55" s="123" t="n">
        <v>0</v>
      </c>
      <c r="G55" s="123" t="n">
        <v>0</v>
      </c>
      <c r="H55" s="249" t="n">
        <v>0</v>
      </c>
      <c r="I55" s="149" t="n">
        <v>0</v>
      </c>
    </row>
    <row r="56" ht="31" customHeight="true" s="62" customFormat="true">
      <c r="A56" s="22" t="e"/>
      <c r="B56" s="175" t="s">
        <v>816</v>
      </c>
      <c r="C56" s="111" t="s">
        <v>817</v>
      </c>
      <c r="D56" s="123" t="n">
        <v>0</v>
      </c>
      <c r="E56" s="123" t="n">
        <v>0</v>
      </c>
      <c r="F56" s="27" t="s">
        <v>155</v>
      </c>
      <c r="G56" s="27" t="s">
        <v>155</v>
      </c>
      <c r="H56" s="249" t="n">
        <v>0</v>
      </c>
      <c r="I56" s="149" t="n">
        <v>0</v>
      </c>
    </row>
    <row r="57" ht="31" customHeight="true" s="62" customFormat="true">
      <c r="A57" s="22" t="e"/>
      <c r="B57" s="223" t="s">
        <v>648</v>
      </c>
      <c r="C57" s="111" t="s">
        <v>818</v>
      </c>
      <c r="D57" s="123" t="n">
        <v>0</v>
      </c>
      <c r="E57" s="123" t="n">
        <v>0</v>
      </c>
      <c r="F57" s="27" t="s">
        <v>155</v>
      </c>
      <c r="G57" s="27" t="s">
        <v>155</v>
      </c>
      <c r="H57" s="249" t="n">
        <v>0</v>
      </c>
      <c r="I57" s="149" t="n">
        <v>0</v>
      </c>
    </row>
    <row r="58" ht="31" customHeight="true" s="62" customFormat="true">
      <c r="A58" s="22" t="e"/>
      <c r="B58" s="121" t="s">
        <v>819</v>
      </c>
      <c r="C58" s="111" t="s">
        <v>820</v>
      </c>
      <c r="D58" s="123" t="n">
        <v>0</v>
      </c>
      <c r="E58" s="123" t="n">
        <v>0</v>
      </c>
      <c r="F58" s="123" t="n">
        <v>0</v>
      </c>
      <c r="G58" s="123" t="n">
        <v>0</v>
      </c>
      <c r="H58" s="249" t="n">
        <v>0</v>
      </c>
      <c r="I58" s="149" t="n">
        <v>0</v>
      </c>
    </row>
    <row r="59" ht="31" customHeight="true" s="62" customFormat="true">
      <c r="A59" s="22" t="e"/>
      <c r="B59" s="175" t="s">
        <v>620</v>
      </c>
      <c r="C59" s="111" t="s">
        <v>821</v>
      </c>
      <c r="D59" s="123" t="n">
        <v>0</v>
      </c>
      <c r="E59" s="123" t="n">
        <v>0</v>
      </c>
      <c r="F59" s="123" t="n">
        <v>0</v>
      </c>
      <c r="G59" s="123" t="n">
        <v>0</v>
      </c>
      <c r="H59" s="249" t="n">
        <v>0</v>
      </c>
      <c r="I59" s="149" t="n">
        <v>0</v>
      </c>
    </row>
    <row r="60" ht="31" customHeight="true" s="62" customFormat="true">
      <c r="A60" s="22" t="e"/>
      <c r="B60" s="175" t="s">
        <v>622</v>
      </c>
      <c r="C60" s="111" t="s">
        <v>822</v>
      </c>
      <c r="D60" s="123" t="n">
        <v>0</v>
      </c>
      <c r="E60" s="123" t="n">
        <v>0</v>
      </c>
      <c r="F60" s="123" t="n">
        <v>0</v>
      </c>
      <c r="G60" s="123" t="n">
        <v>0</v>
      </c>
      <c r="H60" s="249" t="n">
        <v>0</v>
      </c>
      <c r="I60" s="149" t="n">
        <v>0</v>
      </c>
    </row>
    <row r="61" ht="31" customHeight="true" s="62" customFormat="true">
      <c r="A61" s="22" t="e"/>
      <c r="B61" s="129" t="s">
        <v>823</v>
      </c>
      <c r="C61" s="111" t="s">
        <v>824</v>
      </c>
      <c r="D61" s="123" t="n">
        <v>0</v>
      </c>
      <c r="E61" s="123" t="n">
        <v>0</v>
      </c>
      <c r="F61" s="123" t="n">
        <v>0</v>
      </c>
      <c r="G61" s="27" t="s">
        <v>155</v>
      </c>
      <c r="H61" s="249" t="n">
        <v>0</v>
      </c>
      <c r="I61" s="149" t="n">
        <v>0</v>
      </c>
    </row>
    <row r="62" ht="31" customHeight="true" s="62" customFormat="true">
      <c r="A62" s="22" t="e"/>
      <c r="B62" s="223" t="s">
        <v>825</v>
      </c>
      <c r="C62" s="140" t="s">
        <v>826</v>
      </c>
      <c r="D62" s="142" t="n">
        <v>0</v>
      </c>
      <c r="E62" s="142" t="n">
        <v>0</v>
      </c>
      <c r="F62" s="142" t="n">
        <v>0</v>
      </c>
      <c r="G62" s="143" t="s">
        <v>155</v>
      </c>
      <c r="H62" s="245" t="n">
        <v>0</v>
      </c>
      <c r="I62" s="158" t="n">
        <v>0</v>
      </c>
    </row>
  </sheetData>
  <mergeCells count="62">
    <mergeCell ref="B2:K2"/>
    <mergeCell ref="B3:C5"/>
    <mergeCell ref="D3:R3"/>
    <mergeCell ref="S3:T3"/>
    <mergeCell ref="U3:V3"/>
    <mergeCell ref="W3:X3"/>
    <mergeCell ref="Y3:Y6"/>
    <mergeCell ref="Z3:AD4"/>
    <mergeCell ref="D4:D6"/>
    <mergeCell ref="E4:R4"/>
    <mergeCell ref="S4:S6"/>
    <mergeCell ref="T4:T6"/>
    <mergeCell ref="U4:U6"/>
    <mergeCell ref="V4:V6"/>
    <mergeCell ref="W4:W6"/>
    <mergeCell ref="X4:X6"/>
    <mergeCell ref="E5:E6"/>
    <mergeCell ref="F5:O5"/>
    <mergeCell ref="P5:P6"/>
    <mergeCell ref="Q5:R5"/>
    <mergeCell ref="Z5:Z6"/>
    <mergeCell ref="AA5:AA6"/>
    <mergeCell ref="AB5:AB6"/>
    <mergeCell ref="AC5:AD5"/>
    <mergeCell ref="B13:B15"/>
    <mergeCell ref="C13:C15"/>
    <mergeCell ref="D13:D15"/>
    <mergeCell ref="E13:E15"/>
    <mergeCell ref="F13:F15"/>
    <mergeCell ref="G13:G15"/>
    <mergeCell ref="H13:H15"/>
    <mergeCell ref="I13:I15"/>
    <mergeCell ref="J13:J15"/>
    <mergeCell ref="K13:K15"/>
    <mergeCell ref="L13:L15"/>
    <mergeCell ref="M13:M15"/>
    <mergeCell ref="N13:N15"/>
    <mergeCell ref="O13:O15"/>
    <mergeCell ref="P13:P15"/>
    <mergeCell ref="Q13:Q15"/>
    <mergeCell ref="R13:R15"/>
    <mergeCell ref="Z13:Z15"/>
    <mergeCell ref="AA13:AA15"/>
    <mergeCell ref="B16:B18"/>
    <mergeCell ref="C16:C18"/>
    <mergeCell ref="D16:D18"/>
    <mergeCell ref="E16:E18"/>
    <mergeCell ref="F16:F18"/>
    <mergeCell ref="G16:G18"/>
    <mergeCell ref="H16:H18"/>
    <mergeCell ref="I16:I18"/>
    <mergeCell ref="J16:J18"/>
    <mergeCell ref="K16:K18"/>
    <mergeCell ref="L16:L18"/>
    <mergeCell ref="M16:M18"/>
    <mergeCell ref="N16:N18"/>
    <mergeCell ref="O16:O18"/>
    <mergeCell ref="P16:P18"/>
    <mergeCell ref="Q16:Q18"/>
    <mergeCell ref="R16:R18"/>
    <mergeCell ref="Z16:Z18"/>
    <mergeCell ref="AA16:AA18"/>
  </mergeCells>
  <pageMargins left="0.393700787401574803149606299" top="0.393700787401574803149606299" right="0.393700787401574803149606299" bottom="0.393700787401574803149606299" header="0" footer="0"/>
  <pageSetup blackAndWhite="false" scale="100" pageOrder="overThenDown" orientation="portrait"/>
  <headerFooter alignWithMargins="true" scaleWithDoc="true"/>
  <rowBreaks count="1" manualBreakCount="1">
    <brk id="62" max="16383" man="true"/>
  </rowBreaks>
  <drawing r:id="rId1"/>
  <legacyDrawing r:id="rId2"/>
  <legacyDrawingHF r:id="rId5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false" summaryRight="false"/>
    <pageSetUpPr autoPageBreaks="false" fitToPage="false"/>
  </sheetPr>
  <dimension ref="L119"/>
  <sheetViews>
    <sheetView workbookViewId="0"/>
  </sheetViews>
  <sheetFormatPr defaultColWidth="10.5" customHeight="true" defaultRowHeight="11.429"/>
  <cols>
    <col min="1" max="1" width="0.66796875" style="58" customWidth="true"/>
    <col min="2" max="2" width="63" style="58" customWidth="true"/>
    <col min="3" max="3" width="10.83203125" style="58" customWidth="true"/>
    <col min="4" max="4" width="19.33203125" style="58" customWidth="true"/>
    <col min="5" max="5" width="19.33203125" style="58" customWidth="true"/>
    <col min="6" max="6" width="19.33203125" style="58" customWidth="true"/>
    <col min="7" max="7" width="19.33203125" style="58" customWidth="true"/>
    <col min="8" max="8" width="19.33203125" style="58" customWidth="true"/>
    <col min="9" max="9" width="19.33203125" style="58" customWidth="true"/>
    <col min="10" max="10" width="19.33203125" style="58" customWidth="true"/>
    <col min="11" max="11" width="19.33203125" style="58" customWidth="true"/>
    <col min="12" max="12" width="0.16796875" style="58" customWidth="true"/>
  </cols>
  <sheetData>
    <row r="1" ht="13" customHeight="true" s="1" customFormat="true">
      <c r="K1" s="218" t="s">
        <v>827</v>
      </c>
    </row>
    <row r="2" ht="29" customHeight="true" s="21" customFormat="true">
      <c r="B2" s="61" t="s">
        <v>828</v>
      </c>
      <c r="C2" s="61" t="e"/>
      <c r="D2" s="61" t="e"/>
      <c r="E2" s="61" t="e"/>
      <c r="F2" s="61" t="e"/>
      <c r="G2" s="61" t="e"/>
      <c r="H2" s="61" t="e"/>
      <c r="I2" s="61" t="e"/>
      <c r="J2" s="61" t="e"/>
      <c r="K2" s="61" t="e"/>
    </row>
    <row r="3" ht="89" customHeight="true" s="1" customFormat="true">
      <c r="A3" s="22" t="e"/>
      <c r="B3" s="27" t="s">
        <v>19</v>
      </c>
      <c r="C3" s="27" t="s">
        <v>20</v>
      </c>
      <c r="D3" s="27" t="s">
        <v>829</v>
      </c>
      <c r="E3" s="27" t="s">
        <v>830</v>
      </c>
      <c r="F3" s="27" t="s">
        <v>831</v>
      </c>
      <c r="G3" s="27" t="s">
        <v>832</v>
      </c>
      <c r="H3" s="27" t="s">
        <v>833</v>
      </c>
      <c r="I3" s="25" t="s">
        <v>834</v>
      </c>
      <c r="J3" s="25" t="s">
        <v>835</v>
      </c>
      <c r="K3" s="25" t="s">
        <v>836</v>
      </c>
    </row>
    <row r="4" ht="11" customHeight="true" s="29" customFormat="true">
      <c r="A4" s="242" t="e"/>
      <c r="B4" s="30" t="s">
        <v>27</v>
      </c>
      <c r="C4" s="30" t="s">
        <v>28</v>
      </c>
      <c r="D4" s="30" t="s">
        <v>29</v>
      </c>
      <c r="E4" s="30" t="s">
        <v>30</v>
      </c>
      <c r="F4" s="30" t="s">
        <v>31</v>
      </c>
      <c r="G4" s="30" t="s">
        <v>32</v>
      </c>
      <c r="H4" s="30" t="s">
        <v>33</v>
      </c>
      <c r="I4" s="30" t="s">
        <v>129</v>
      </c>
      <c r="J4" s="30" t="s">
        <v>130</v>
      </c>
      <c r="K4" s="30" t="s">
        <v>131</v>
      </c>
    </row>
    <row r="5" ht="42" customHeight="true" s="32" customFormat="true">
      <c r="A5" s="22" t="e"/>
      <c r="B5" s="90" t="s">
        <v>837</v>
      </c>
      <c r="C5" s="91" t="s">
        <v>838</v>
      </c>
      <c r="D5" s="92" t="s">
        <v>155</v>
      </c>
      <c r="E5" s="93" t="b">
        <f>=IF(E6="-",0,E6) + IF(E24="-",0,E24) + IF(E25="-",0,E25) + IF(E32="-",0,E32) + IF(E61="-",0,E61) + IF(E73="-",0,E73) + IF(E79="-",0,E79) + IF(E91="-",0,E91) + IF(E108="-",0,E108) </f>
      </c>
      <c r="F5" s="92" t="s">
        <v>155</v>
      </c>
      <c r="G5" s="93" t="b">
        <f>=IF(G6="-",0,G6) + IF(G24="-",0,G24) + IF(G25="-",0,G25) + IF(G32="-",0,G32) + IF(G61="-",0,G61) + IF(G73="-",0,G73) + IF(G79="-",0,G79) + IF(G91="-",0,G91) + IF(G108="-",0,G108) </f>
      </c>
      <c r="H5" s="92" t="s">
        <v>155</v>
      </c>
      <c r="I5" s="250" t="b">
        <f>=IF((IF((E5 * 1000)="-",0,(E5 * 1000)))=0,0,((IF((G5 * 1000)="-",0,(G5 * 1000))-IF((E5 * 1000)="-",0,(E5 * 1000))))/(IF((E5 * 1000)="-",0,(E5 * 1000))))*100</f>
      </c>
      <c r="J5" s="93" t="b">
        <f>=IF(J6="-",0,J6) + IF(J24="-",0,J24) + IF(J25="-",0,J25) + IF(J32="-",0,J32) + IF(J61="-",0,J61) + IF(J73="-",0,J73) + IF(J79="-",0,J79) + IF(J91="-",0,J91) + IF(J108="-",0,J108) </f>
      </c>
      <c r="K5" s="251" t="b">
        <f>=IF(((IF((E5 * 1000)="-",0,(E5 * 1000))+IF((J5 * 1000)="-",0,(J5 * 1000))))=0,0,((IF((G5 * 1000)="-",0,(G5 * 1000))-IF((E5 * 1000)="-",0,(E5 * 1000))-IF((J5 * 1000)="-",0,(J5 * 1000))))/((IF((E5 * 1000)="-",0,(E5 * 1000))+IF((J5 * 1000)="-",0,(J5 * 1000)))))*100</f>
      </c>
    </row>
    <row r="6" ht="42" customHeight="true" s="1" customFormat="true">
      <c r="A6" s="22" t="e"/>
      <c r="B6" s="110" t="s">
        <v>839</v>
      </c>
      <c r="C6" s="111" t="s">
        <v>840</v>
      </c>
      <c r="D6" s="39" t="b">
        <f>=IF(D7="-",0,D7) + IF(D10="-",0,D10) + IF(D12="-",0,D12) + IF(D13="-",0,D13) + IF(D14="-",0,D14) + IF(D15="-",0,D15) + IF(D17="-",0,D17) + IF(D19="-",0,D19) </f>
      </c>
      <c r="E6" s="112" t="b">
        <f>=IF(E7="-",0,E7) + IF(E10="-",0,E10) + IF(E12="-",0,E12) + IF(E13="-",0,E13) + IF(E14="-",0,E14) + IF(E15="-",0,E15) + IF(E17="-",0,E17) + IF(E19="-",0,E19) </f>
      </c>
      <c r="F6" s="39" t="b">
        <f>=IF((IF(D6="-",0,D6))=0,0,(IF((E6 * 1000)="-",0,(E6 * 1000)))/(IF(D6="-",0,D6)))</f>
      </c>
      <c r="G6" s="112" t="b">
        <f>=IF(G7="-",0,G7) + IF(G10="-",0,G10) + IF(G12="-",0,G12) + IF(G13="-",0,G13) + IF(G14="-",0,G14) + IF(G15="-",0,G15) + IF(G17="-",0,G17) + IF(G19="-",0,G19) </f>
      </c>
      <c r="H6" s="39" t="b">
        <f>=IF((IF(D6="-",0,D6))=0,0,(IF((G6 * 1000)="-",0,(G6 * 1000)))/(IF(D6="-",0,D6)))</f>
      </c>
      <c r="I6" s="252" t="b">
        <f>=IF((IF((E6 * 1000)="-",0,(E6 * 1000)))=0,0,((IF((G6 * 1000)="-",0,(G6 * 1000))-IF((E6 * 1000)="-",0,(E6 * 1000))))/(IF((E6 * 1000)="-",0,(E6 * 1000))))*100</f>
      </c>
      <c r="J6" s="112" t="b">
        <f>=IF(J7="-",0,J7) + IF(J10="-",0,J10) + IF(J12="-",0,J12) + IF(J13="-",0,J13) + IF(J14="-",0,J14) + IF(J15="-",0,J15) + IF(J17="-",0,J17) + IF(J19="-",0,J19) </f>
      </c>
      <c r="K6" s="253" t="b">
        <f>=IF(((IF((E6 * 1000)="-",0,(E6 * 1000))+IF((J6 * 1000)="-",0,(J6 * 1000))))=0,0,((IF((G6 * 1000)="-",0,(G6 * 1000))-IF((E6 * 1000)="-",0,(E6 * 1000))-IF((J6 * 1000)="-",0,(J6 * 1000))))/((IF((E6 * 1000)="-",0,(E6 * 1000))+IF((J6 * 1000)="-",0,(J6 * 1000)))))*100</f>
      </c>
    </row>
    <row r="7" ht="26" customHeight="true" s="1" customFormat="true">
      <c r="A7" s="22" t="e"/>
      <c r="B7" s="121" t="s">
        <v>841</v>
      </c>
      <c r="C7" s="111" t="s">
        <v>842</v>
      </c>
      <c r="D7" s="122" t="n">
        <v>0</v>
      </c>
      <c r="E7" s="123" t="n">
        <v>0</v>
      </c>
      <c r="F7" s="39" t="b">
        <f>=IF((IF(D7="-",0,D7))=0,0,(IF((E7 * 1000)="-",0,(E7 * 1000)))/(IF(D7="-",0,D7)))</f>
      </c>
      <c r="G7" s="123" t="n">
        <v>0</v>
      </c>
      <c r="H7" s="39" t="b">
        <f>=IF((IF(D7="-",0,D7))=0,0,(IF((G7 * 1000)="-",0,(G7 * 1000)))/(IF(D7="-",0,D7)))</f>
      </c>
      <c r="I7" s="252" t="b">
        <f>=IF((IF((E7 * 1000)="-",0,(E7 * 1000)))=0,0,((IF((G7 * 1000)="-",0,(G7 * 1000))-IF((E7 * 1000)="-",0,(E7 * 1000))))/(IF((E7 * 1000)="-",0,(E7 * 1000))))*100</f>
      </c>
      <c r="J7" s="123" t="n">
        <v>0</v>
      </c>
      <c r="K7" s="253" t="b">
        <f>=IF(((IF((E7 * 1000)="-",0,(E7 * 1000))+IF((J7 * 1000)="-",0,(J7 * 1000))))=0,0,((IF((G7 * 1000)="-",0,(G7 * 1000))-IF((E7 * 1000)="-",0,(E7 * 1000))-IF((J7 * 1000)="-",0,(J7 * 1000))))/((IF((E7 * 1000)="-",0,(E7 * 1000))+IF((J7 * 1000)="-",0,(J7 * 1000)))))*100</f>
      </c>
    </row>
    <row r="8" ht="26" customHeight="true" s="1" customFormat="true">
      <c r="A8" s="22" t="e"/>
      <c r="B8" s="175" t="s">
        <v>843</v>
      </c>
      <c r="C8" s="111" t="s">
        <v>844</v>
      </c>
      <c r="D8" s="122" t="n">
        <v>0</v>
      </c>
      <c r="E8" s="123" t="n">
        <v>0</v>
      </c>
      <c r="F8" s="39" t="b">
        <f>=IF((IF(D8="-",0,D8))=0,0,(IF((E8 * 1000)="-",0,(E8 * 1000)))/(IF(D8="-",0,D8)))</f>
      </c>
      <c r="G8" s="123" t="n">
        <v>0</v>
      </c>
      <c r="H8" s="39" t="b">
        <f>=IF((IF(D8="-",0,D8))=0,0,(IF((G8 * 1000)="-",0,(G8 * 1000)))/(IF(D8="-",0,D8)))</f>
      </c>
      <c r="I8" s="252" t="b">
        <f>=IF((IF((E8 * 1000)="-",0,(E8 * 1000)))=0,0,((IF((G8 * 1000)="-",0,(G8 * 1000))-IF((E8 * 1000)="-",0,(E8 * 1000))))/(IF((E8 * 1000)="-",0,(E8 * 1000))))*100</f>
      </c>
      <c r="J8" s="123" t="n">
        <v>0</v>
      </c>
      <c r="K8" s="253" t="b">
        <f>=IF(((IF((E8 * 1000)="-",0,(E8 * 1000))+IF((J8 * 1000)="-",0,(J8 * 1000))))=0,0,((IF((G8 * 1000)="-",0,(G8 * 1000))-IF((E8 * 1000)="-",0,(E8 * 1000))-IF((J8 * 1000)="-",0,(J8 * 1000))))/((IF((E8 * 1000)="-",0,(E8 * 1000))+IF((J8 * 1000)="-",0,(J8 * 1000)))))*100</f>
      </c>
    </row>
    <row r="9" ht="15" customHeight="true" s="1" customFormat="true">
      <c r="A9" s="22" t="e"/>
      <c r="B9" s="175" t="s">
        <v>845</v>
      </c>
      <c r="C9" s="111" t="s">
        <v>846</v>
      </c>
      <c r="D9" s="122" t="n">
        <v>0</v>
      </c>
      <c r="E9" s="123" t="n">
        <v>0</v>
      </c>
      <c r="F9" s="39" t="b">
        <f>=IF((IF(D9="-",0,D9))=0,0,(IF((E9 * 1000)="-",0,(E9 * 1000)))/(IF(D9="-",0,D9)))</f>
      </c>
      <c r="G9" s="123" t="n">
        <v>0</v>
      </c>
      <c r="H9" s="39" t="b">
        <f>=IF((IF(D9="-",0,D9))=0,0,(IF((G9 * 1000)="-",0,(G9 * 1000)))/(IF(D9="-",0,D9)))</f>
      </c>
      <c r="I9" s="252" t="b">
        <f>=IF((IF((E9 * 1000)="-",0,(E9 * 1000)))=0,0,((IF((G9 * 1000)="-",0,(G9 * 1000))-IF((E9 * 1000)="-",0,(E9 * 1000))))/(IF((E9 * 1000)="-",0,(E9 * 1000))))*100</f>
      </c>
      <c r="J9" s="123" t="n">
        <v>0</v>
      </c>
      <c r="K9" s="253" t="b">
        <f>=IF(((IF((E9 * 1000)="-",0,(E9 * 1000))+IF((J9 * 1000)="-",0,(J9 * 1000))))=0,0,((IF((G9 * 1000)="-",0,(G9 * 1000))-IF((E9 * 1000)="-",0,(E9 * 1000))-IF((J9 * 1000)="-",0,(J9 * 1000))))/((IF((E9 * 1000)="-",0,(E9 * 1000))+IF((J9 * 1000)="-",0,(J9 * 1000)))))*100</f>
      </c>
    </row>
    <row r="10" ht="15" customHeight="true" s="1" customFormat="true">
      <c r="A10" s="22" t="e"/>
      <c r="B10" s="121" t="s">
        <v>847</v>
      </c>
      <c r="C10" s="111" t="s">
        <v>848</v>
      </c>
      <c r="D10" s="122" t="n">
        <v>0</v>
      </c>
      <c r="E10" s="123" t="n">
        <v>0</v>
      </c>
      <c r="F10" s="39" t="b">
        <f>=IF((IF(D10="-",0,D10))=0,0,(IF((E10 * 1000)="-",0,(E10 * 1000)))/(IF(D10="-",0,D10)))</f>
      </c>
      <c r="G10" s="123" t="n">
        <v>0</v>
      </c>
      <c r="H10" s="39" t="b">
        <f>=IF((IF(D10="-",0,D10))=0,0,(IF((G10 * 1000)="-",0,(G10 * 1000)))/(IF(D10="-",0,D10)))</f>
      </c>
      <c r="I10" s="252" t="b">
        <f>=IF((IF((E10 * 1000)="-",0,(E10 * 1000)))=0,0,((IF((G10 * 1000)="-",0,(G10 * 1000))-IF((E10 * 1000)="-",0,(E10 * 1000))))/(IF((E10 * 1000)="-",0,(E10 * 1000))))*100</f>
      </c>
      <c r="J10" s="123" t="n">
        <v>0</v>
      </c>
      <c r="K10" s="253" t="b">
        <f>=IF(((IF((E10 * 1000)="-",0,(E10 * 1000))+IF((J10 * 1000)="-",0,(J10 * 1000))))=0,0,((IF((G10 * 1000)="-",0,(G10 * 1000))-IF((E10 * 1000)="-",0,(E10 * 1000))-IF((J10 * 1000)="-",0,(J10 * 1000))))/((IF((E10 * 1000)="-",0,(E10 * 1000))+IF((J10 * 1000)="-",0,(J10 * 1000)))))*100</f>
      </c>
    </row>
    <row r="11" ht="26" customHeight="true" s="1" customFormat="true">
      <c r="A11" s="22" t="e"/>
      <c r="B11" s="175" t="s">
        <v>849</v>
      </c>
      <c r="C11" s="111" t="s">
        <v>850</v>
      </c>
      <c r="D11" s="122" t="n">
        <v>0</v>
      </c>
      <c r="E11" s="123" t="n">
        <v>0</v>
      </c>
      <c r="F11" s="39" t="b">
        <f>=IF((IF(D11="-",0,D11))=0,0,(IF((E11 * 1000)="-",0,(E11 * 1000)))/(IF(D11="-",0,D11)))</f>
      </c>
      <c r="G11" s="123" t="n">
        <v>0</v>
      </c>
      <c r="H11" s="39" t="b">
        <f>=IF((IF(D11="-",0,D11))=0,0,(IF((G11 * 1000)="-",0,(G11 * 1000)))/(IF(D11="-",0,D11)))</f>
      </c>
      <c r="I11" s="252" t="b">
        <f>=IF((IF((E11 * 1000)="-",0,(E11 * 1000)))=0,0,((IF((G11 * 1000)="-",0,(G11 * 1000))-IF((E11 * 1000)="-",0,(E11 * 1000))))/(IF((E11 * 1000)="-",0,(E11 * 1000))))*100</f>
      </c>
      <c r="J11" s="123" t="n">
        <v>0</v>
      </c>
      <c r="K11" s="253" t="b">
        <f>=IF(((IF((E11 * 1000)="-",0,(E11 * 1000))+IF((J11 * 1000)="-",0,(J11 * 1000))))=0,0,((IF((G11 * 1000)="-",0,(G11 * 1000))-IF((E11 * 1000)="-",0,(E11 * 1000))-IF((J11 * 1000)="-",0,(J11 * 1000))))/((IF((E11 * 1000)="-",0,(E11 * 1000))+IF((J11 * 1000)="-",0,(J11 * 1000)))))*100</f>
      </c>
    </row>
    <row r="12" ht="15" customHeight="true" s="1" customFormat="true">
      <c r="A12" s="22" t="e"/>
      <c r="B12" s="121" t="s">
        <v>851</v>
      </c>
      <c r="C12" s="111" t="s">
        <v>852</v>
      </c>
      <c r="D12" s="122" t="n">
        <v>0</v>
      </c>
      <c r="E12" s="123" t="n">
        <v>0</v>
      </c>
      <c r="F12" s="39" t="b">
        <f>=IF((IF(D12="-",0,D12))=0,0,(IF((E12 * 1000)="-",0,(E12 * 1000)))/(IF(D12="-",0,D12)))</f>
      </c>
      <c r="G12" s="123" t="n">
        <v>0</v>
      </c>
      <c r="H12" s="39" t="b">
        <f>=IF((IF(D12="-",0,D12))=0,0,(IF((G12 * 1000)="-",0,(G12 * 1000)))/(IF(D12="-",0,D12)))</f>
      </c>
      <c r="I12" s="252" t="b">
        <f>=IF((IF((E12 * 1000)="-",0,(E12 * 1000)))=0,0,((IF((G12 * 1000)="-",0,(G12 * 1000))-IF((E12 * 1000)="-",0,(E12 * 1000))))/(IF((E12 * 1000)="-",0,(E12 * 1000))))*100</f>
      </c>
      <c r="J12" s="123" t="n">
        <v>0</v>
      </c>
      <c r="K12" s="253" t="b">
        <f>=IF(((IF((E12 * 1000)="-",0,(E12 * 1000))+IF((J12 * 1000)="-",0,(J12 * 1000))))=0,0,((IF((G12 * 1000)="-",0,(G12 * 1000))-IF((E12 * 1000)="-",0,(E12 * 1000))-IF((J12 * 1000)="-",0,(J12 * 1000))))/((IF((E12 * 1000)="-",0,(E12 * 1000))+IF((J12 * 1000)="-",0,(J12 * 1000)))))*100</f>
      </c>
    </row>
    <row r="13" ht="15" customHeight="true" s="1" customFormat="true">
      <c r="A13" s="22" t="e"/>
      <c r="B13" s="121" t="s">
        <v>853</v>
      </c>
      <c r="C13" s="111" t="s">
        <v>854</v>
      </c>
      <c r="D13" s="122" t="n">
        <v>0</v>
      </c>
      <c r="E13" s="123" t="n">
        <v>0</v>
      </c>
      <c r="F13" s="39" t="b">
        <f>=IF((IF(D13="-",0,D13))=0,0,(IF((E13 * 1000)="-",0,(E13 * 1000)))/(IF(D13="-",0,D13)))</f>
      </c>
      <c r="G13" s="123" t="n">
        <v>0</v>
      </c>
      <c r="H13" s="39" t="b">
        <f>=IF((IF(D13="-",0,D13))=0,0,(IF((G13 * 1000)="-",0,(G13 * 1000)))/(IF(D13="-",0,D13)))</f>
      </c>
      <c r="I13" s="252" t="b">
        <f>=IF((IF((E13 * 1000)="-",0,(E13 * 1000)))=0,0,((IF((G13 * 1000)="-",0,(G13 * 1000))-IF((E13 * 1000)="-",0,(E13 * 1000))))/(IF((E13 * 1000)="-",0,(E13 * 1000))))*100</f>
      </c>
      <c r="J13" s="123" t="n">
        <v>0</v>
      </c>
      <c r="K13" s="253" t="b">
        <f>=IF(((IF((E13 * 1000)="-",0,(E13 * 1000))+IF((J13 * 1000)="-",0,(J13 * 1000))))=0,0,((IF((G13 * 1000)="-",0,(G13 * 1000))-IF((E13 * 1000)="-",0,(E13 * 1000))-IF((J13 * 1000)="-",0,(J13 * 1000))))/((IF((E13 * 1000)="-",0,(E13 * 1000))+IF((J13 * 1000)="-",0,(J13 * 1000)))))*100</f>
      </c>
    </row>
    <row r="14" ht="15" customHeight="true" s="1" customFormat="true">
      <c r="A14" s="22" t="e"/>
      <c r="B14" s="121" t="s">
        <v>855</v>
      </c>
      <c r="C14" s="111" t="s">
        <v>856</v>
      </c>
      <c r="D14" s="122" t="n">
        <v>0</v>
      </c>
      <c r="E14" s="123" t="n">
        <v>0</v>
      </c>
      <c r="F14" s="39" t="b">
        <f>=IF((IF(D14="-",0,D14))=0,0,(IF((E14 * 1000)="-",0,(E14 * 1000)))/(IF(D14="-",0,D14)))</f>
      </c>
      <c r="G14" s="123" t="n">
        <v>0</v>
      </c>
      <c r="H14" s="39" t="b">
        <f>=IF((IF(D14="-",0,D14))=0,0,(IF((G14 * 1000)="-",0,(G14 * 1000)))/(IF(D14="-",0,D14)))</f>
      </c>
      <c r="I14" s="252" t="b">
        <f>=IF((IF((E14 * 1000)="-",0,(E14 * 1000)))=0,0,((IF((G14 * 1000)="-",0,(G14 * 1000))-IF((E14 * 1000)="-",0,(E14 * 1000))))/(IF((E14 * 1000)="-",0,(E14 * 1000))))*100</f>
      </c>
      <c r="J14" s="123" t="n">
        <v>0</v>
      </c>
      <c r="K14" s="253" t="b">
        <f>=IF(((IF((E14 * 1000)="-",0,(E14 * 1000))+IF((J14 * 1000)="-",0,(J14 * 1000))))=0,0,((IF((G14 * 1000)="-",0,(G14 * 1000))-IF((E14 * 1000)="-",0,(E14 * 1000))-IF((J14 * 1000)="-",0,(J14 * 1000))))/((IF((E14 * 1000)="-",0,(E14 * 1000))+IF((J14 * 1000)="-",0,(J14 * 1000)))))*100</f>
      </c>
    </row>
    <row r="15" ht="15" customHeight="true" s="1" customFormat="true">
      <c r="A15" s="22" t="e"/>
      <c r="B15" s="121" t="s">
        <v>857</v>
      </c>
      <c r="C15" s="111" t="s">
        <v>858</v>
      </c>
      <c r="D15" s="122" t="n">
        <v>0</v>
      </c>
      <c r="E15" s="123" t="n">
        <v>0</v>
      </c>
      <c r="F15" s="39" t="b">
        <f>=IF((IF(D15="-",0,D15))=0,0,(IF((E15 * 1000)="-",0,(E15 * 1000)))/(IF(D15="-",0,D15)))</f>
      </c>
      <c r="G15" s="123" t="n">
        <v>0</v>
      </c>
      <c r="H15" s="39" t="b">
        <f>=IF((IF(D15="-",0,D15))=0,0,(IF((G15 * 1000)="-",0,(G15 * 1000)))/(IF(D15="-",0,D15)))</f>
      </c>
      <c r="I15" s="252" t="b">
        <f>=IF((IF((E15 * 1000)="-",0,(E15 * 1000)))=0,0,((IF((G15 * 1000)="-",0,(G15 * 1000))-IF((E15 * 1000)="-",0,(E15 * 1000))))/(IF((E15 * 1000)="-",0,(E15 * 1000))))*100</f>
      </c>
      <c r="J15" s="123" t="n">
        <v>0</v>
      </c>
      <c r="K15" s="253" t="b">
        <f>=IF(((IF((E15 * 1000)="-",0,(E15 * 1000))+IF((J15 * 1000)="-",0,(J15 * 1000))))=0,0,((IF((G15 * 1000)="-",0,(G15 * 1000))-IF((E15 * 1000)="-",0,(E15 * 1000))-IF((J15 * 1000)="-",0,(J15 * 1000))))/((IF((E15 * 1000)="-",0,(E15 * 1000))+IF((J15 * 1000)="-",0,(J15 * 1000)))))*100</f>
      </c>
    </row>
    <row r="16" ht="15" customHeight="true" s="1" customFormat="true">
      <c r="A16" s="22" t="e"/>
      <c r="B16" s="175" t="s">
        <v>859</v>
      </c>
      <c r="C16" s="111" t="s">
        <v>860</v>
      </c>
      <c r="D16" s="122" t="n">
        <v>0</v>
      </c>
      <c r="E16" s="123" t="n">
        <v>0</v>
      </c>
      <c r="F16" s="39" t="b">
        <f>=IF((IF(D16="-",0,D16))=0,0,(IF((E16 * 1000)="-",0,(E16 * 1000)))/(IF(D16="-",0,D16)))</f>
      </c>
      <c r="G16" s="123" t="n">
        <v>0</v>
      </c>
      <c r="H16" s="39" t="b">
        <f>=IF((IF(D16="-",0,D16))=0,0,(IF((G16 * 1000)="-",0,(G16 * 1000)))/(IF(D16="-",0,D16)))</f>
      </c>
      <c r="I16" s="252" t="b">
        <f>=IF((IF((E16 * 1000)="-",0,(E16 * 1000)))=0,0,((IF((G16 * 1000)="-",0,(G16 * 1000))-IF((E16 * 1000)="-",0,(E16 * 1000))))/(IF((E16 * 1000)="-",0,(E16 * 1000))))*100</f>
      </c>
      <c r="J16" s="123" t="n">
        <v>0</v>
      </c>
      <c r="K16" s="253" t="b">
        <f>=IF(((IF((E16 * 1000)="-",0,(E16 * 1000))+IF((J16 * 1000)="-",0,(J16 * 1000))))=0,0,((IF((G16 * 1000)="-",0,(G16 * 1000))-IF((E16 * 1000)="-",0,(E16 * 1000))-IF((J16 * 1000)="-",0,(J16 * 1000))))/((IF((E16 * 1000)="-",0,(E16 * 1000))+IF((J16 * 1000)="-",0,(J16 * 1000)))))*100</f>
      </c>
    </row>
    <row r="17" ht="26" customHeight="true" s="1" customFormat="true">
      <c r="A17" s="22" t="e"/>
      <c r="B17" s="121" t="s">
        <v>861</v>
      </c>
      <c r="C17" s="111" t="s">
        <v>862</v>
      </c>
      <c r="D17" s="122" t="n">
        <v>0</v>
      </c>
      <c r="E17" s="123" t="n">
        <v>0</v>
      </c>
      <c r="F17" s="39" t="b">
        <f>=IF((IF(D17="-",0,D17))=0,0,(IF((E17 * 1000)="-",0,(E17 * 1000)))/(IF(D17="-",0,D17)))</f>
      </c>
      <c r="G17" s="123" t="n">
        <v>0</v>
      </c>
      <c r="H17" s="39" t="b">
        <f>=IF((IF(D17="-",0,D17))=0,0,(IF((G17 * 1000)="-",0,(G17 * 1000)))/(IF(D17="-",0,D17)))</f>
      </c>
      <c r="I17" s="252" t="b">
        <f>=IF((IF((E17 * 1000)="-",0,(E17 * 1000)))=0,0,((IF((G17 * 1000)="-",0,(G17 * 1000))-IF((E17 * 1000)="-",0,(E17 * 1000))))/(IF((E17 * 1000)="-",0,(E17 * 1000))))*100</f>
      </c>
      <c r="J17" s="123" t="n">
        <v>0</v>
      </c>
      <c r="K17" s="253" t="b">
        <f>=IF(((IF((E17 * 1000)="-",0,(E17 * 1000))+IF((J17 * 1000)="-",0,(J17 * 1000))))=0,0,((IF((G17 * 1000)="-",0,(G17 * 1000))-IF((E17 * 1000)="-",0,(E17 * 1000))-IF((J17 * 1000)="-",0,(J17 * 1000))))/((IF((E17 * 1000)="-",0,(E17 * 1000))+IF((J17 * 1000)="-",0,(J17 * 1000)))))*100</f>
      </c>
    </row>
    <row r="18" ht="15" customHeight="true" s="1" customFormat="true">
      <c r="A18" s="22" t="e"/>
      <c r="B18" s="175" t="s">
        <v>863</v>
      </c>
      <c r="C18" s="111" t="s">
        <v>864</v>
      </c>
      <c r="D18" s="122" t="n">
        <v>0</v>
      </c>
      <c r="E18" s="123" t="n">
        <v>0</v>
      </c>
      <c r="F18" s="39" t="b">
        <f>=IF((IF(D18="-",0,D18))=0,0,(IF((E18 * 1000)="-",0,(E18 * 1000)))/(IF(D18="-",0,D18)))</f>
      </c>
      <c r="G18" s="123" t="n">
        <v>0</v>
      </c>
      <c r="H18" s="39" t="b">
        <f>=IF((IF(D18="-",0,D18))=0,0,(IF((G18 * 1000)="-",0,(G18 * 1000)))/(IF(D18="-",0,D18)))</f>
      </c>
      <c r="I18" s="252" t="b">
        <f>=IF((IF((E18 * 1000)="-",0,(E18 * 1000)))=0,0,((IF((G18 * 1000)="-",0,(G18 * 1000))-IF((E18 * 1000)="-",0,(E18 * 1000))))/(IF((E18 * 1000)="-",0,(E18 * 1000))))*100</f>
      </c>
      <c r="J18" s="123" t="n">
        <v>0</v>
      </c>
      <c r="K18" s="253" t="b">
        <f>=IF(((IF((E18 * 1000)="-",0,(E18 * 1000))+IF((J18 * 1000)="-",0,(J18 * 1000))))=0,0,((IF((G18 * 1000)="-",0,(G18 * 1000))-IF((E18 * 1000)="-",0,(E18 * 1000))-IF((J18 * 1000)="-",0,(J18 * 1000))))/((IF((E18 * 1000)="-",0,(E18 * 1000))+IF((J18 * 1000)="-",0,(J18 * 1000)))))*100</f>
      </c>
    </row>
    <row r="19" ht="26" customHeight="true" s="1" customFormat="true">
      <c r="A19" s="22" t="e"/>
      <c r="B19" s="129" t="s">
        <v>865</v>
      </c>
      <c r="C19" s="111" t="s">
        <v>866</v>
      </c>
      <c r="D19" s="39" t="b">
        <f>=IF(D20="-",0,D20) + IF(D21="-",0,D21) + IF(D22="-",0,D22) + IF(D23="-",0,D23) </f>
      </c>
      <c r="E19" s="112" t="b">
        <f>=IF(E20="-",0,E20) + IF(E21="-",0,E21) + IF(E22="-",0,E22) + IF(E23="-",0,E23) </f>
      </c>
      <c r="F19" s="39" t="b">
        <f>=IF((IF(D19="-",0,D19))=0,0,(IF((E19 * 1000)="-",0,(E19 * 1000)))/(IF(D19="-",0,D19)))</f>
      </c>
      <c r="G19" s="112" t="b">
        <f>=IF(G20="-",0,G20) + IF(G21="-",0,G21) + IF(G22="-",0,G22) + IF(G23="-",0,G23) </f>
      </c>
      <c r="H19" s="39" t="b">
        <f>=IF((IF(D19="-",0,D19))=0,0,(IF((G19 * 1000)="-",0,(G19 * 1000)))/(IF(D19="-",0,D19)))</f>
      </c>
      <c r="I19" s="252" t="b">
        <f>=IF((IF((E19 * 1000)="-",0,(E19 * 1000)))=0,0,((IF((G19 * 1000)="-",0,(G19 * 1000))-IF((E19 * 1000)="-",0,(E19 * 1000))))/(IF((E19 * 1000)="-",0,(E19 * 1000))))*100</f>
      </c>
      <c r="J19" s="112" t="b">
        <f>=IF(J20="-",0,J20) + IF(J21="-",0,J21) + IF(J22="-",0,J22) + IF(J23="-",0,J23) </f>
      </c>
      <c r="K19" s="253" t="b">
        <f>=IF(((IF((E19 * 1000)="-",0,(E19 * 1000))+IF((J19 * 1000)="-",0,(J19 * 1000))))=0,0,((IF((G19 * 1000)="-",0,(G19 * 1000))-IF((E19 * 1000)="-",0,(E19 * 1000))-IF((J19 * 1000)="-",0,(J19 * 1000))))/((IF((E19 * 1000)="-",0,(E19 * 1000))+IF((J19 * 1000)="-",0,(J19 * 1000)))))*100</f>
      </c>
    </row>
    <row r="20" ht="26" customHeight="true" s="1" customFormat="true">
      <c r="A20" s="22" t="e"/>
      <c r="B20" s="223" t="s">
        <v>867</v>
      </c>
      <c r="C20" s="111" t="s">
        <v>868</v>
      </c>
      <c r="D20" s="122" t="n">
        <v>0</v>
      </c>
      <c r="E20" s="123" t="n">
        <v>0</v>
      </c>
      <c r="F20" s="39" t="b">
        <f>=IF((IF(D20="-",0,D20))=0,0,(IF((E20 * 1000)="-",0,(E20 * 1000)))/(IF(D20="-",0,D20)))</f>
      </c>
      <c r="G20" s="123" t="n">
        <v>0</v>
      </c>
      <c r="H20" s="39" t="b">
        <f>=IF((IF(D20="-",0,D20))=0,0,(IF((G20 * 1000)="-",0,(G20 * 1000)))/(IF(D20="-",0,D20)))</f>
      </c>
      <c r="I20" s="252" t="b">
        <f>=IF((IF((E20 * 1000)="-",0,(E20 * 1000)))=0,0,((IF((G20 * 1000)="-",0,(G20 * 1000))-IF((E20 * 1000)="-",0,(E20 * 1000))))/(IF((E20 * 1000)="-",0,(E20 * 1000))))*100</f>
      </c>
      <c r="J20" s="123" t="n">
        <v>0</v>
      </c>
      <c r="K20" s="253" t="b">
        <f>=IF(((IF((E20 * 1000)="-",0,(E20 * 1000))+IF((J20 * 1000)="-",0,(J20 * 1000))))=0,0,((IF((G20 * 1000)="-",0,(G20 * 1000))-IF((E20 * 1000)="-",0,(E20 * 1000))-IF((J20 * 1000)="-",0,(J20 * 1000))))/((IF((E20 * 1000)="-",0,(E20 * 1000))+IF((J20 * 1000)="-",0,(J20 * 1000)))))*100</f>
      </c>
    </row>
    <row r="21" ht="15" customHeight="true" s="1" customFormat="true">
      <c r="A21" s="22" t="e"/>
      <c r="B21" s="223" t="s">
        <v>869</v>
      </c>
      <c r="C21" s="111" t="s">
        <v>870</v>
      </c>
      <c r="D21" s="122" t="n">
        <v>0</v>
      </c>
      <c r="E21" s="123" t="n">
        <v>0</v>
      </c>
      <c r="F21" s="39" t="b">
        <f>=IF((IF(D21="-",0,D21))=0,0,(IF((E21 * 1000)="-",0,(E21 * 1000)))/(IF(D21="-",0,D21)))</f>
      </c>
      <c r="G21" s="123" t="n">
        <v>0</v>
      </c>
      <c r="H21" s="39" t="b">
        <f>=IF((IF(D21="-",0,D21))=0,0,(IF((G21 * 1000)="-",0,(G21 * 1000)))/(IF(D21="-",0,D21)))</f>
      </c>
      <c r="I21" s="252" t="b">
        <f>=IF((IF((E21 * 1000)="-",0,(E21 * 1000)))=0,0,((IF((G21 * 1000)="-",0,(G21 * 1000))-IF((E21 * 1000)="-",0,(E21 * 1000))))/(IF((E21 * 1000)="-",0,(E21 * 1000))))*100</f>
      </c>
      <c r="J21" s="123" t="n">
        <v>0</v>
      </c>
      <c r="K21" s="253" t="b">
        <f>=IF(((IF((E21 * 1000)="-",0,(E21 * 1000))+IF((J21 * 1000)="-",0,(J21 * 1000))))=0,0,((IF((G21 * 1000)="-",0,(G21 * 1000))-IF((E21 * 1000)="-",0,(E21 * 1000))-IF((J21 * 1000)="-",0,(J21 * 1000))))/((IF((E21 * 1000)="-",0,(E21 * 1000))+IF((J21 * 1000)="-",0,(J21 * 1000)))))*100</f>
      </c>
    </row>
    <row r="22" ht="15" customHeight="true" s="1" customFormat="true">
      <c r="A22" s="22" t="e"/>
      <c r="B22" s="223" t="s">
        <v>871</v>
      </c>
      <c r="C22" s="111" t="s">
        <v>872</v>
      </c>
      <c r="D22" s="122" t="n">
        <v>0</v>
      </c>
      <c r="E22" s="123" t="n">
        <v>0</v>
      </c>
      <c r="F22" s="39" t="b">
        <f>=IF((IF(D22="-",0,D22))=0,0,(IF((E22 * 1000)="-",0,(E22 * 1000)))/(IF(D22="-",0,D22)))</f>
      </c>
      <c r="G22" s="123" t="n">
        <v>0</v>
      </c>
      <c r="H22" s="39" t="b">
        <f>=IF((IF(D22="-",0,D22))=0,0,(IF((G22 * 1000)="-",0,(G22 * 1000)))/(IF(D22="-",0,D22)))</f>
      </c>
      <c r="I22" s="252" t="b">
        <f>=IF((IF((E22 * 1000)="-",0,(E22 * 1000)))=0,0,((IF((G22 * 1000)="-",0,(G22 * 1000))-IF((E22 * 1000)="-",0,(E22 * 1000))))/(IF((E22 * 1000)="-",0,(E22 * 1000))))*100</f>
      </c>
      <c r="J22" s="123" t="n">
        <v>0</v>
      </c>
      <c r="K22" s="253" t="b">
        <f>=IF(((IF((E22 * 1000)="-",0,(E22 * 1000))+IF((J22 * 1000)="-",0,(J22 * 1000))))=0,0,((IF((G22 * 1000)="-",0,(G22 * 1000))-IF((E22 * 1000)="-",0,(E22 * 1000))-IF((J22 * 1000)="-",0,(J22 * 1000))))/((IF((E22 * 1000)="-",0,(E22 * 1000))+IF((J22 * 1000)="-",0,(J22 * 1000)))))*100</f>
      </c>
    </row>
    <row r="23" ht="15" customHeight="true" s="1" customFormat="true">
      <c r="A23" s="22" t="e"/>
      <c r="B23" s="223" t="s">
        <v>873</v>
      </c>
      <c r="C23" s="111" t="s">
        <v>874</v>
      </c>
      <c r="D23" s="122" t="n">
        <v>0</v>
      </c>
      <c r="E23" s="123" t="n">
        <v>0</v>
      </c>
      <c r="F23" s="39" t="b">
        <f>=IF((IF(D23="-",0,D23))=0,0,(IF((E23 * 1000)="-",0,(E23 * 1000)))/(IF(D23="-",0,D23)))</f>
      </c>
      <c r="G23" s="123" t="n">
        <v>0</v>
      </c>
      <c r="H23" s="39" t="b">
        <f>=IF((IF(D23="-",0,D23))=0,0,(IF((G23 * 1000)="-",0,(G23 * 1000)))/(IF(D23="-",0,D23)))</f>
      </c>
      <c r="I23" s="252" t="b">
        <f>=IF((IF((E23 * 1000)="-",0,(E23 * 1000)))=0,0,((IF((G23 * 1000)="-",0,(G23 * 1000))-IF((E23 * 1000)="-",0,(E23 * 1000))))/(IF((E23 * 1000)="-",0,(E23 * 1000))))*100</f>
      </c>
      <c r="J23" s="123" t="n">
        <v>0</v>
      </c>
      <c r="K23" s="253" t="b">
        <f>=IF(((IF((E23 * 1000)="-",0,(E23 * 1000))+IF((J23 * 1000)="-",0,(J23 * 1000))))=0,0,((IF((G23 * 1000)="-",0,(G23 * 1000))-IF((E23 * 1000)="-",0,(E23 * 1000))-IF((J23 * 1000)="-",0,(J23 * 1000))))/((IF((E23 * 1000)="-",0,(E23 * 1000))+IF((J23 * 1000)="-",0,(J23 * 1000)))))*100</f>
      </c>
    </row>
    <row r="24" ht="15" customHeight="true" s="1" customFormat="true">
      <c r="A24" s="22" t="e"/>
      <c r="B24" s="110" t="s">
        <v>875</v>
      </c>
      <c r="C24" s="111" t="s">
        <v>876</v>
      </c>
      <c r="D24" s="122" t="n">
        <v>0</v>
      </c>
      <c r="E24" s="123" t="n">
        <v>0</v>
      </c>
      <c r="F24" s="39" t="b">
        <f>=IF((IF(D24="-",0,D24))=0,0,(IF((E24 * 1000)="-",0,(E24 * 1000)))/(IF(D24="-",0,D24)))</f>
      </c>
      <c r="G24" s="123" t="n">
        <v>0</v>
      </c>
      <c r="H24" s="39" t="b">
        <f>=IF((IF(D24="-",0,D24))=0,0,(IF((G24 * 1000)="-",0,(G24 * 1000)))/(IF(D24="-",0,D24)))</f>
      </c>
      <c r="I24" s="252" t="b">
        <f>=IF((IF((E24 * 1000)="-",0,(E24 * 1000)))=0,0,((IF((G24 * 1000)="-",0,(G24 * 1000))-IF((E24 * 1000)="-",0,(E24 * 1000))))/(IF((E24 * 1000)="-",0,(E24 * 1000))))*100</f>
      </c>
      <c r="J24" s="123" t="n">
        <v>0</v>
      </c>
      <c r="K24" s="253" t="b">
        <f>=IF(((IF((E24 * 1000)="-",0,(E24 * 1000))+IF((J24 * 1000)="-",0,(J24 * 1000))))=0,0,((IF((G24 * 1000)="-",0,(G24 * 1000))-IF((E24 * 1000)="-",0,(E24 * 1000))-IF((J24 * 1000)="-",0,(J24 * 1000))))/((IF((E24 * 1000)="-",0,(E24 * 1000))+IF((J24 * 1000)="-",0,(J24 * 1000)))))*100</f>
      </c>
    </row>
    <row r="25" ht="26" customHeight="true" s="1" customFormat="true">
      <c r="A25" s="22" t="e"/>
      <c r="B25" s="110" t="s">
        <v>877</v>
      </c>
      <c r="C25" s="111" t="s">
        <v>878</v>
      </c>
      <c r="D25" s="39" t="b">
        <f>=IF(D26="-",0,D26) + IF(D27="-",0,D27) + IF(D28="-",0,D28) + IF(D31="-",0,D31) </f>
      </c>
      <c r="E25" s="112" t="b">
        <f>=IF(E26="-",0,E26) + IF(E27="-",0,E27) + IF(E28="-",0,E28) + IF(E31="-",0,E31) </f>
      </c>
      <c r="F25" s="39" t="b">
        <f>=IF((IF(D25="-",0,D25))=0,0,(IF((E25 * 1000)="-",0,(E25 * 1000)))/(IF(D25="-",0,D25)))</f>
      </c>
      <c r="G25" s="112" t="b">
        <f>=IF(G26="-",0,G26) + IF(G27="-",0,G27) + IF(G28="-",0,G28) + IF(G31="-",0,G31) </f>
      </c>
      <c r="H25" s="39" t="b">
        <f>=IF((IF(D25="-",0,D25))=0,0,(IF((G25 * 1000)="-",0,(G25 * 1000)))/(IF(D25="-",0,D25)))</f>
      </c>
      <c r="I25" s="252" t="b">
        <f>=IF((IF((E25 * 1000)="-",0,(E25 * 1000)))=0,0,((IF((G25 * 1000)="-",0,(G25 * 1000))-IF((E25 * 1000)="-",0,(E25 * 1000))))/(IF((E25 * 1000)="-",0,(E25 * 1000))))*100</f>
      </c>
      <c r="J25" s="112" t="b">
        <f>=IF(J26="-",0,J26) + IF(J27="-",0,J27) + IF(J28="-",0,J28) + IF(J31="-",0,J31) </f>
      </c>
      <c r="K25" s="253" t="b">
        <f>=IF(((IF((E25 * 1000)="-",0,(E25 * 1000))+IF((J25 * 1000)="-",0,(J25 * 1000))))=0,0,((IF((G25 * 1000)="-",0,(G25 * 1000))-IF((E25 * 1000)="-",0,(E25 * 1000))-IF((J25 * 1000)="-",0,(J25 * 1000))))/((IF((E25 * 1000)="-",0,(E25 * 1000))+IF((J25 * 1000)="-",0,(J25 * 1000)))))*100</f>
      </c>
    </row>
    <row r="26" ht="26" customHeight="true" s="1" customFormat="true">
      <c r="A26" s="22" t="e"/>
      <c r="B26" s="121" t="s">
        <v>879</v>
      </c>
      <c r="C26" s="111" t="s">
        <v>880</v>
      </c>
      <c r="D26" s="122" t="n">
        <v>0</v>
      </c>
      <c r="E26" s="123" t="n">
        <v>0</v>
      </c>
      <c r="F26" s="39" t="b">
        <f>=IF((IF(D26="-",0,D26))=0,0,(IF((E26 * 1000)="-",0,(E26 * 1000)))/(IF(D26="-",0,D26)))</f>
      </c>
      <c r="G26" s="123" t="n">
        <v>0</v>
      </c>
      <c r="H26" s="39" t="b">
        <f>=IF((IF(D26="-",0,D26))=0,0,(IF((G26 * 1000)="-",0,(G26 * 1000)))/(IF(D26="-",0,D26)))</f>
      </c>
      <c r="I26" s="252" t="b">
        <f>=IF((IF((E26 * 1000)="-",0,(E26 * 1000)))=0,0,((IF((G26 * 1000)="-",0,(G26 * 1000))-IF((E26 * 1000)="-",0,(E26 * 1000))))/(IF((E26 * 1000)="-",0,(E26 * 1000))))*100</f>
      </c>
      <c r="J26" s="123" t="n">
        <v>0</v>
      </c>
      <c r="K26" s="253" t="b">
        <f>=IF(((IF((E26 * 1000)="-",0,(E26 * 1000))+IF((J26 * 1000)="-",0,(J26 * 1000))))=0,0,((IF((G26 * 1000)="-",0,(G26 * 1000))-IF((E26 * 1000)="-",0,(E26 * 1000))-IF((J26 * 1000)="-",0,(J26 * 1000))))/((IF((E26 * 1000)="-",0,(E26 * 1000))+IF((J26 * 1000)="-",0,(J26 * 1000)))))*100</f>
      </c>
    </row>
    <row r="27" ht="15" customHeight="true" s="1" customFormat="true">
      <c r="A27" s="22" t="e"/>
      <c r="B27" s="121" t="s">
        <v>881</v>
      </c>
      <c r="C27" s="111" t="s">
        <v>882</v>
      </c>
      <c r="D27" s="122" t="n">
        <v>0</v>
      </c>
      <c r="E27" s="123" t="n">
        <v>0</v>
      </c>
      <c r="F27" s="39" t="b">
        <f>=IF((IF(D27="-",0,D27))=0,0,(IF((E27 * 1000)="-",0,(E27 * 1000)))/(IF(D27="-",0,D27)))</f>
      </c>
      <c r="G27" s="123" t="n">
        <v>0</v>
      </c>
      <c r="H27" s="39" t="b">
        <f>=IF((IF(D27="-",0,D27))=0,0,(IF((G27 * 1000)="-",0,(G27 * 1000)))/(IF(D27="-",0,D27)))</f>
      </c>
      <c r="I27" s="252" t="b">
        <f>=IF((IF((E27 * 1000)="-",0,(E27 * 1000)))=0,0,((IF((G27 * 1000)="-",0,(G27 * 1000))-IF((E27 * 1000)="-",0,(E27 * 1000))))/(IF((E27 * 1000)="-",0,(E27 * 1000))))*100</f>
      </c>
      <c r="J27" s="123" t="n">
        <v>0</v>
      </c>
      <c r="K27" s="253" t="b">
        <f>=IF(((IF((E27 * 1000)="-",0,(E27 * 1000))+IF((J27 * 1000)="-",0,(J27 * 1000))))=0,0,((IF((G27 * 1000)="-",0,(G27 * 1000))-IF((E27 * 1000)="-",0,(E27 * 1000))-IF((J27 * 1000)="-",0,(J27 * 1000))))/((IF((E27 * 1000)="-",0,(E27 * 1000))+IF((J27 * 1000)="-",0,(J27 * 1000)))))*100</f>
      </c>
    </row>
    <row r="28" ht="15" customHeight="true" s="1" customFormat="true">
      <c r="A28" s="22" t="e"/>
      <c r="B28" s="121" t="s">
        <v>883</v>
      </c>
      <c r="C28" s="111" t="s">
        <v>884</v>
      </c>
      <c r="D28" s="122" t="n">
        <v>0</v>
      </c>
      <c r="E28" s="123" t="n">
        <v>0</v>
      </c>
      <c r="F28" s="39" t="b">
        <f>=IF((IF(D28="-",0,D28))=0,0,(IF((E28 * 1000)="-",0,(E28 * 1000)))/(IF(D28="-",0,D28)))</f>
      </c>
      <c r="G28" s="123" t="n">
        <v>0</v>
      </c>
      <c r="H28" s="39" t="b">
        <f>=IF((IF(D28="-",0,D28))=0,0,(IF((G28 * 1000)="-",0,(G28 * 1000)))/(IF(D28="-",0,D28)))</f>
      </c>
      <c r="I28" s="252" t="b">
        <f>=IF((IF((E28 * 1000)="-",0,(E28 * 1000)))=0,0,((IF((G28 * 1000)="-",0,(G28 * 1000))-IF((E28 * 1000)="-",0,(E28 * 1000))))/(IF((E28 * 1000)="-",0,(E28 * 1000))))*100</f>
      </c>
      <c r="J28" s="123" t="n">
        <v>0</v>
      </c>
      <c r="K28" s="253" t="b">
        <f>=IF(((IF((E28 * 1000)="-",0,(E28 * 1000))+IF((J28 * 1000)="-",0,(J28 * 1000))))=0,0,((IF((G28 * 1000)="-",0,(G28 * 1000))-IF((E28 * 1000)="-",0,(E28 * 1000))-IF((J28 * 1000)="-",0,(J28 * 1000))))/((IF((E28 * 1000)="-",0,(E28 * 1000))+IF((J28 * 1000)="-",0,(J28 * 1000)))))*100</f>
      </c>
    </row>
    <row r="29" ht="26" customHeight="true" s="1" customFormat="true">
      <c r="A29" s="22" t="e"/>
      <c r="B29" s="175" t="s">
        <v>885</v>
      </c>
      <c r="C29" s="111" t="s">
        <v>886</v>
      </c>
      <c r="D29" s="122" t="n">
        <v>0</v>
      </c>
      <c r="E29" s="123" t="n">
        <v>0</v>
      </c>
      <c r="F29" s="39" t="b">
        <f>=IF((IF(D29="-",0,D29))=0,0,(IF((E29 * 1000)="-",0,(E29 * 1000)))/(IF(D29="-",0,D29)))</f>
      </c>
      <c r="G29" s="123" t="n">
        <v>0</v>
      </c>
      <c r="H29" s="39" t="b">
        <f>=IF((IF(D29="-",0,D29))=0,0,(IF((G29 * 1000)="-",0,(G29 * 1000)))/(IF(D29="-",0,D29)))</f>
      </c>
      <c r="I29" s="252" t="b">
        <f>=IF((IF((E29 * 1000)="-",0,(E29 * 1000)))=0,0,((IF((G29 * 1000)="-",0,(G29 * 1000))-IF((E29 * 1000)="-",0,(E29 * 1000))))/(IF((E29 * 1000)="-",0,(E29 * 1000))))*100</f>
      </c>
      <c r="J29" s="123" t="n">
        <v>0</v>
      </c>
      <c r="K29" s="253" t="b">
        <f>=IF(((IF((E29 * 1000)="-",0,(E29 * 1000))+IF((J29 * 1000)="-",0,(J29 * 1000))))=0,0,((IF((G29 * 1000)="-",0,(G29 * 1000))-IF((E29 * 1000)="-",0,(E29 * 1000))-IF((J29 * 1000)="-",0,(J29 * 1000))))/((IF((E29 * 1000)="-",0,(E29 * 1000))+IF((J29 * 1000)="-",0,(J29 * 1000)))))*100</f>
      </c>
    </row>
    <row r="30" ht="26" customHeight="true" s="1" customFormat="true">
      <c r="A30" s="22" t="e"/>
      <c r="B30" s="175" t="s">
        <v>887</v>
      </c>
      <c r="C30" s="111" t="s">
        <v>888</v>
      </c>
      <c r="D30" s="122" t="n">
        <v>0</v>
      </c>
      <c r="E30" s="123" t="n">
        <v>0</v>
      </c>
      <c r="F30" s="39" t="b">
        <f>=IF((IF(D30="-",0,D30))=0,0,(IF((E30 * 1000)="-",0,(E30 * 1000)))/(IF(D30="-",0,D30)))</f>
      </c>
      <c r="G30" s="123" t="n">
        <v>0</v>
      </c>
      <c r="H30" s="39" t="b">
        <f>=IF((IF(D30="-",0,D30))=0,0,(IF((G30 * 1000)="-",0,(G30 * 1000)))/(IF(D30="-",0,D30)))</f>
      </c>
      <c r="I30" s="252" t="b">
        <f>=IF((IF((E30 * 1000)="-",0,(E30 * 1000)))=0,0,((IF((G30 * 1000)="-",0,(G30 * 1000))-IF((E30 * 1000)="-",0,(E30 * 1000))))/(IF((E30 * 1000)="-",0,(E30 * 1000))))*100</f>
      </c>
      <c r="J30" s="123" t="n">
        <v>0</v>
      </c>
      <c r="K30" s="253" t="b">
        <f>=IF(((IF((E30 * 1000)="-",0,(E30 * 1000))+IF((J30 * 1000)="-",0,(J30 * 1000))))=0,0,((IF((G30 * 1000)="-",0,(G30 * 1000))-IF((E30 * 1000)="-",0,(E30 * 1000))-IF((J30 * 1000)="-",0,(J30 * 1000))))/((IF((E30 * 1000)="-",0,(E30 * 1000))+IF((J30 * 1000)="-",0,(J30 * 1000)))))*100</f>
      </c>
    </row>
    <row r="31" ht="38" customHeight="true" s="1" customFormat="true">
      <c r="A31" s="22" t="e"/>
      <c r="B31" s="121" t="s">
        <v>889</v>
      </c>
      <c r="C31" s="111" t="s">
        <v>890</v>
      </c>
      <c r="D31" s="122" t="n">
        <v>0</v>
      </c>
      <c r="E31" s="123" t="n">
        <v>0</v>
      </c>
      <c r="F31" s="39" t="b">
        <f>=IF((IF(D31="-",0,D31))=0,0,(IF((E31 * 1000)="-",0,(E31 * 1000)))/(IF(D31="-",0,D31)))</f>
      </c>
      <c r="G31" s="123" t="n">
        <v>0</v>
      </c>
      <c r="H31" s="39" t="b">
        <f>=IF((IF(D31="-",0,D31))=0,0,(IF((G31 * 1000)="-",0,(G31 * 1000)))/(IF(D31="-",0,D31)))</f>
      </c>
      <c r="I31" s="252" t="b">
        <f>=IF((IF((E31 * 1000)="-",0,(E31 * 1000)))=0,0,((IF((G31 * 1000)="-",0,(G31 * 1000))-IF((E31 * 1000)="-",0,(E31 * 1000))))/(IF((E31 * 1000)="-",0,(E31 * 1000))))*100</f>
      </c>
      <c r="J31" s="123" t="n">
        <v>0</v>
      </c>
      <c r="K31" s="253" t="b">
        <f>=IF(((IF((E31 * 1000)="-",0,(E31 * 1000))+IF((J31 * 1000)="-",0,(J31 * 1000))))=0,0,((IF((G31 * 1000)="-",0,(G31 * 1000))-IF((E31 * 1000)="-",0,(E31 * 1000))-IF((J31 * 1000)="-",0,(J31 * 1000))))/((IF((E31 * 1000)="-",0,(E31 * 1000))+IF((J31 * 1000)="-",0,(J31 * 1000)))))*100</f>
      </c>
    </row>
    <row r="32" ht="26" customHeight="true" s="1" customFormat="true">
      <c r="A32" s="22" t="e"/>
      <c r="B32" s="110" t="s">
        <v>891</v>
      </c>
      <c r="C32" s="111" t="s">
        <v>892</v>
      </c>
      <c r="D32" s="39" t="b">
        <f>=IF(D33="-",0,D33) + IF(D34="-",0,D34) + IF(D38="-",0,D38) + IF(D49="-",0,D49) + IF(D52="-",0,D52) + IF(D56="-",0,D56) + IF(D57="-",0,D57) </f>
      </c>
      <c r="E32" s="112" t="b">
        <f>=IF(E33="-",0,E33) + IF(E34="-",0,E34) + IF(E38="-",0,E38) + IF(E49="-",0,E49) + IF(E52="-",0,E52) + IF(E56="-",0,E56) + IF(E57="-",0,E57) </f>
      </c>
      <c r="F32" s="39" t="b">
        <f>=IF((IF(D32="-",0,D32))=0,0,(IF((E32 * 1000)="-",0,(E32 * 1000)))/(IF(D32="-",0,D32)))</f>
      </c>
      <c r="G32" s="112" t="b">
        <f>=IF(G33="-",0,G33) + IF(G34="-",0,G34) + IF(G38="-",0,G38) + IF(G49="-",0,G49) + IF(G52="-",0,G52) + IF(G56="-",0,G56) + IF(G57="-",0,G57) </f>
      </c>
      <c r="H32" s="39" t="b">
        <f>=IF((IF(D32="-",0,D32))=0,0,(IF((G32 * 1000)="-",0,(G32 * 1000)))/(IF(D32="-",0,D32)))</f>
      </c>
      <c r="I32" s="252" t="b">
        <f>=IF((IF((E32 * 1000)="-",0,(E32 * 1000)))=0,0,((IF((G32 * 1000)="-",0,(G32 * 1000))-IF((E32 * 1000)="-",0,(E32 * 1000))))/(IF((E32 * 1000)="-",0,(E32 * 1000))))*100</f>
      </c>
      <c r="J32" s="112" t="b">
        <f>=IF(J33="-",0,J33) + IF(J34="-",0,J34) + IF(J38="-",0,J38) + IF(J49="-",0,J49) + IF(J52="-",0,J52) + IF(J56="-",0,J56) + IF(J57="-",0,J57) </f>
      </c>
      <c r="K32" s="253" t="b">
        <f>=IF(((IF((E32 * 1000)="-",0,(E32 * 1000))+IF((J32 * 1000)="-",0,(J32 * 1000))))=0,0,((IF((G32 * 1000)="-",0,(G32 * 1000))-IF((E32 * 1000)="-",0,(E32 * 1000))-IF((J32 * 1000)="-",0,(J32 * 1000))))/((IF((E32 * 1000)="-",0,(E32 * 1000))+IF((J32 * 1000)="-",0,(J32 * 1000)))))*100</f>
      </c>
    </row>
    <row r="33" ht="26" customHeight="true" s="1" customFormat="true">
      <c r="A33" s="22" t="e"/>
      <c r="B33" s="121" t="s">
        <v>893</v>
      </c>
      <c r="C33" s="111" t="s">
        <v>894</v>
      </c>
      <c r="D33" s="122" t="n">
        <v>0</v>
      </c>
      <c r="E33" s="123" t="n">
        <v>0</v>
      </c>
      <c r="F33" s="39" t="b">
        <f>=IF((IF(D33="-",0,D33))=0,0,(IF((E33 * 1000)="-",0,(E33 * 1000)))/(IF(D33="-",0,D33)))</f>
      </c>
      <c r="G33" s="123" t="n">
        <v>0</v>
      </c>
      <c r="H33" s="39" t="b">
        <f>=IF((IF(D33="-",0,D33))=0,0,(IF((G33 * 1000)="-",0,(G33 * 1000)))/(IF(D33="-",0,D33)))</f>
      </c>
      <c r="I33" s="252" t="b">
        <f>=IF((IF((E33 * 1000)="-",0,(E33 * 1000)))=0,0,((IF((G33 * 1000)="-",0,(G33 * 1000))-IF((E33 * 1000)="-",0,(E33 * 1000))))/(IF((E33 * 1000)="-",0,(E33 * 1000))))*100</f>
      </c>
      <c r="J33" s="123" t="n">
        <v>0</v>
      </c>
      <c r="K33" s="253" t="b">
        <f>=IF(((IF((E33 * 1000)="-",0,(E33 * 1000))+IF((J33 * 1000)="-",0,(J33 * 1000))))=0,0,((IF((G33 * 1000)="-",0,(G33 * 1000))-IF((E33 * 1000)="-",0,(E33 * 1000))-IF((J33 * 1000)="-",0,(J33 * 1000))))/((IF((E33 * 1000)="-",0,(E33 * 1000))+IF((J33 * 1000)="-",0,(J33 * 1000)))))*100</f>
      </c>
    </row>
    <row r="34" ht="15" customHeight="true" s="1" customFormat="true">
      <c r="A34" s="22" t="e"/>
      <c r="B34" s="121" t="s">
        <v>895</v>
      </c>
      <c r="C34" s="111" t="s">
        <v>896</v>
      </c>
      <c r="D34" s="122" t="n">
        <v>0</v>
      </c>
      <c r="E34" s="123" t="n">
        <v>0</v>
      </c>
      <c r="F34" s="39" t="b">
        <f>=IF((IF(D34="-",0,D34))=0,0,(IF((E34 * 1000)="-",0,(E34 * 1000)))/(IF(D34="-",0,D34)))</f>
      </c>
      <c r="G34" s="123" t="n">
        <v>0</v>
      </c>
      <c r="H34" s="39" t="b">
        <f>=IF((IF(D34="-",0,D34))=0,0,(IF((G34 * 1000)="-",0,(G34 * 1000)))/(IF(D34="-",0,D34)))</f>
      </c>
      <c r="I34" s="252" t="b">
        <f>=IF((IF((E34 * 1000)="-",0,(E34 * 1000)))=0,0,((IF((G34 * 1000)="-",0,(G34 * 1000))-IF((E34 * 1000)="-",0,(E34 * 1000))))/(IF((E34 * 1000)="-",0,(E34 * 1000))))*100</f>
      </c>
      <c r="J34" s="123" t="n">
        <v>0</v>
      </c>
      <c r="K34" s="253" t="b">
        <f>=IF(((IF((E34 * 1000)="-",0,(E34 * 1000))+IF((J34 * 1000)="-",0,(J34 * 1000))))=0,0,((IF((G34 * 1000)="-",0,(G34 * 1000))-IF((E34 * 1000)="-",0,(E34 * 1000))-IF((J34 * 1000)="-",0,(J34 * 1000))))/((IF((E34 * 1000)="-",0,(E34 * 1000))+IF((J34 * 1000)="-",0,(J34 * 1000)))))*100</f>
      </c>
    </row>
    <row r="35" ht="26" customHeight="true" s="1" customFormat="true">
      <c r="A35" s="22" t="e"/>
      <c r="B35" s="175" t="s">
        <v>897</v>
      </c>
      <c r="C35" s="111" t="s">
        <v>898</v>
      </c>
      <c r="D35" s="122" t="n">
        <v>0</v>
      </c>
      <c r="E35" s="123" t="n">
        <v>0</v>
      </c>
      <c r="F35" s="39" t="b">
        <f>=IF((IF(D35="-",0,D35))=0,0,(IF((E35 * 1000)="-",0,(E35 * 1000)))/(IF(D35="-",0,D35)))</f>
      </c>
      <c r="G35" s="123" t="n">
        <v>0</v>
      </c>
      <c r="H35" s="39" t="b">
        <f>=IF((IF(D35="-",0,D35))=0,0,(IF((G35 * 1000)="-",0,(G35 * 1000)))/(IF(D35="-",0,D35)))</f>
      </c>
      <c r="I35" s="252" t="b">
        <f>=IF((IF((E35 * 1000)="-",0,(E35 * 1000)))=0,0,((IF((G35 * 1000)="-",0,(G35 * 1000))-IF((E35 * 1000)="-",0,(E35 * 1000))))/(IF((E35 * 1000)="-",0,(E35 * 1000))))*100</f>
      </c>
      <c r="J35" s="123" t="n">
        <v>0</v>
      </c>
      <c r="K35" s="253" t="b">
        <f>=IF(((IF((E35 * 1000)="-",0,(E35 * 1000))+IF((J35 * 1000)="-",0,(J35 * 1000))))=0,0,((IF((G35 * 1000)="-",0,(G35 * 1000))-IF((E35 * 1000)="-",0,(E35 * 1000))-IF((J35 * 1000)="-",0,(J35 * 1000))))/((IF((E35 * 1000)="-",0,(E35 * 1000))+IF((J35 * 1000)="-",0,(J35 * 1000)))))*100</f>
      </c>
    </row>
    <row r="36" ht="15" customHeight="true" s="1" customFormat="true">
      <c r="A36" s="22" t="e"/>
      <c r="B36" s="175" t="s">
        <v>346</v>
      </c>
      <c r="C36" s="111" t="s">
        <v>899</v>
      </c>
      <c r="D36" s="122" t="n">
        <v>0</v>
      </c>
      <c r="E36" s="123" t="n">
        <v>0</v>
      </c>
      <c r="F36" s="39" t="b">
        <f>=IF((IF(D36="-",0,D36))=0,0,(IF((E36 * 1000)="-",0,(E36 * 1000)))/(IF(D36="-",0,D36)))</f>
      </c>
      <c r="G36" s="123" t="n">
        <v>0</v>
      </c>
      <c r="H36" s="39" t="b">
        <f>=IF((IF(D36="-",0,D36))=0,0,(IF((G36 * 1000)="-",0,(G36 * 1000)))/(IF(D36="-",0,D36)))</f>
      </c>
      <c r="I36" s="252" t="b">
        <f>=IF((IF((E36 * 1000)="-",0,(E36 * 1000)))=0,0,((IF((G36 * 1000)="-",0,(G36 * 1000))-IF((E36 * 1000)="-",0,(E36 * 1000))))/(IF((E36 * 1000)="-",0,(E36 * 1000))))*100</f>
      </c>
      <c r="J36" s="123" t="n">
        <v>0</v>
      </c>
      <c r="K36" s="253" t="b">
        <f>=IF(((IF((E36 * 1000)="-",0,(E36 * 1000))+IF((J36 * 1000)="-",0,(J36 * 1000))))=0,0,((IF((G36 * 1000)="-",0,(G36 * 1000))-IF((E36 * 1000)="-",0,(E36 * 1000))-IF((J36 * 1000)="-",0,(J36 * 1000))))/((IF((E36 * 1000)="-",0,(E36 * 1000))+IF((J36 * 1000)="-",0,(J36 * 1000)))))*100</f>
      </c>
    </row>
    <row r="37" ht="15" customHeight="true" s="1" customFormat="true">
      <c r="A37" s="22" t="e"/>
      <c r="B37" s="175" t="s">
        <v>349</v>
      </c>
      <c r="C37" s="111" t="s">
        <v>900</v>
      </c>
      <c r="D37" s="122" t="n">
        <v>0</v>
      </c>
      <c r="E37" s="123" t="n">
        <v>0</v>
      </c>
      <c r="F37" s="39" t="b">
        <f>=IF((IF(D37="-",0,D37))=0,0,(IF((E37 * 1000)="-",0,(E37 * 1000)))/(IF(D37="-",0,D37)))</f>
      </c>
      <c r="G37" s="123" t="n">
        <v>0</v>
      </c>
      <c r="H37" s="39" t="b">
        <f>=IF((IF(D37="-",0,D37))=0,0,(IF((G37 * 1000)="-",0,(G37 * 1000)))/(IF(D37="-",0,D37)))</f>
      </c>
      <c r="I37" s="252" t="b">
        <f>=IF((IF((E37 * 1000)="-",0,(E37 * 1000)))=0,0,((IF((G37 * 1000)="-",0,(G37 * 1000))-IF((E37 * 1000)="-",0,(E37 * 1000))))/(IF((E37 * 1000)="-",0,(E37 * 1000))))*100</f>
      </c>
      <c r="J37" s="123" t="n">
        <v>0</v>
      </c>
      <c r="K37" s="253" t="b">
        <f>=IF(((IF((E37 * 1000)="-",0,(E37 * 1000))+IF((J37 * 1000)="-",0,(J37 * 1000))))=0,0,((IF((G37 * 1000)="-",0,(G37 * 1000))-IF((E37 * 1000)="-",0,(E37 * 1000))-IF((J37 * 1000)="-",0,(J37 * 1000))))/((IF((E37 * 1000)="-",0,(E37 * 1000))+IF((J37 * 1000)="-",0,(J37 * 1000)))))*100</f>
      </c>
    </row>
    <row r="38" ht="15" customHeight="true" s="1" customFormat="true">
      <c r="A38" s="22" t="e"/>
      <c r="B38" s="121" t="s">
        <v>901</v>
      </c>
      <c r="C38" s="111" t="s">
        <v>902</v>
      </c>
      <c r="D38" s="122" t="n">
        <v>0</v>
      </c>
      <c r="E38" s="123" t="n">
        <v>0</v>
      </c>
      <c r="F38" s="39" t="b">
        <f>=IF((IF(D38="-",0,D38))=0,0,(IF((E38 * 1000)="-",0,(E38 * 1000)))/(IF(D38="-",0,D38)))</f>
      </c>
      <c r="G38" s="123" t="n">
        <v>0</v>
      </c>
      <c r="H38" s="39" t="b">
        <f>=IF((IF(D38="-",0,D38))=0,0,(IF((G38 * 1000)="-",0,(G38 * 1000)))/(IF(D38="-",0,D38)))</f>
      </c>
      <c r="I38" s="252" t="b">
        <f>=IF((IF((E38 * 1000)="-",0,(E38 * 1000)))=0,0,((IF((G38 * 1000)="-",0,(G38 * 1000))-IF((E38 * 1000)="-",0,(E38 * 1000))))/(IF((E38 * 1000)="-",0,(E38 * 1000))))*100</f>
      </c>
      <c r="J38" s="123" t="n">
        <v>0</v>
      </c>
      <c r="K38" s="253" t="b">
        <f>=IF(((IF((E38 * 1000)="-",0,(E38 * 1000))+IF((J38 * 1000)="-",0,(J38 * 1000))))=0,0,((IF((G38 * 1000)="-",0,(G38 * 1000))-IF((E38 * 1000)="-",0,(E38 * 1000))-IF((J38 * 1000)="-",0,(J38 * 1000))))/((IF((E38 * 1000)="-",0,(E38 * 1000))+IF((J38 * 1000)="-",0,(J38 * 1000)))))*100</f>
      </c>
    </row>
    <row r="39" ht="26" customHeight="true" s="1" customFormat="true">
      <c r="A39" s="22" t="e"/>
      <c r="B39" s="175" t="s">
        <v>903</v>
      </c>
      <c r="C39" s="111" t="s">
        <v>904</v>
      </c>
      <c r="D39" s="122" t="n">
        <v>0</v>
      </c>
      <c r="E39" s="123" t="n">
        <v>0</v>
      </c>
      <c r="F39" s="39" t="b">
        <f>=IF((IF(D39="-",0,D39))=0,0,(IF((E39 * 1000)="-",0,(E39 * 1000)))/(IF(D39="-",0,D39)))</f>
      </c>
      <c r="G39" s="123" t="n">
        <v>0</v>
      </c>
      <c r="H39" s="39" t="b">
        <f>=IF((IF(D39="-",0,D39))=0,0,(IF((G39 * 1000)="-",0,(G39 * 1000)))/(IF(D39="-",0,D39)))</f>
      </c>
      <c r="I39" s="252" t="b">
        <f>=IF((IF((E39 * 1000)="-",0,(E39 * 1000)))=0,0,((IF((G39 * 1000)="-",0,(G39 * 1000))-IF((E39 * 1000)="-",0,(E39 * 1000))))/(IF((E39 * 1000)="-",0,(E39 * 1000))))*100</f>
      </c>
      <c r="J39" s="123" t="n">
        <v>0</v>
      </c>
      <c r="K39" s="253" t="b">
        <f>=IF(((IF((E39 * 1000)="-",0,(E39 * 1000))+IF((J39 * 1000)="-",0,(J39 * 1000))))=0,0,((IF((G39 * 1000)="-",0,(G39 * 1000))-IF((E39 * 1000)="-",0,(E39 * 1000))-IF((J39 * 1000)="-",0,(J39 * 1000))))/((IF((E39 * 1000)="-",0,(E39 * 1000))+IF((J39 * 1000)="-",0,(J39 * 1000)))))*100</f>
      </c>
    </row>
    <row r="40" ht="15" customHeight="true" s="1" customFormat="true">
      <c r="A40" s="22" t="e"/>
      <c r="B40" s="175" t="s">
        <v>556</v>
      </c>
      <c r="C40" s="111" t="s">
        <v>905</v>
      </c>
      <c r="D40" s="122" t="n">
        <v>0</v>
      </c>
      <c r="E40" s="123" t="n">
        <v>0</v>
      </c>
      <c r="F40" s="39" t="b">
        <f>=IF((IF(D40="-",0,D40))=0,0,(IF((E40 * 1000)="-",0,(E40 * 1000)))/(IF(D40="-",0,D40)))</f>
      </c>
      <c r="G40" s="123" t="n">
        <v>0</v>
      </c>
      <c r="H40" s="39" t="b">
        <f>=IF((IF(D40="-",0,D40))=0,0,(IF((G40 * 1000)="-",0,(G40 * 1000)))/(IF(D40="-",0,D40)))</f>
      </c>
      <c r="I40" s="252" t="b">
        <f>=IF((IF((E40 * 1000)="-",0,(E40 * 1000)))=0,0,((IF((G40 * 1000)="-",0,(G40 * 1000))-IF((E40 * 1000)="-",0,(E40 * 1000))))/(IF((E40 * 1000)="-",0,(E40 * 1000))))*100</f>
      </c>
      <c r="J40" s="123" t="n">
        <v>0</v>
      </c>
      <c r="K40" s="253" t="b">
        <f>=IF(((IF((E40 * 1000)="-",0,(E40 * 1000))+IF((J40 * 1000)="-",0,(J40 * 1000))))=0,0,((IF((G40 * 1000)="-",0,(G40 * 1000))-IF((E40 * 1000)="-",0,(E40 * 1000))-IF((J40 * 1000)="-",0,(J40 * 1000))))/((IF((E40 * 1000)="-",0,(E40 * 1000))+IF((J40 * 1000)="-",0,(J40 * 1000)))))*100</f>
      </c>
    </row>
    <row r="41" ht="15" customHeight="true" s="1" customFormat="true">
      <c r="A41" s="22" t="e"/>
      <c r="B41" s="175" t="s">
        <v>363</v>
      </c>
      <c r="C41" s="111" t="s">
        <v>906</v>
      </c>
      <c r="D41" s="122" t="n">
        <v>0</v>
      </c>
      <c r="E41" s="123" t="n">
        <v>0</v>
      </c>
      <c r="F41" s="39" t="b">
        <f>=IF((IF(D41="-",0,D41))=0,0,(IF((E41 * 1000)="-",0,(E41 * 1000)))/(IF(D41="-",0,D41)))</f>
      </c>
      <c r="G41" s="123" t="n">
        <v>0</v>
      </c>
      <c r="H41" s="39" t="b">
        <f>=IF((IF(D41="-",0,D41))=0,0,(IF((G41 * 1000)="-",0,(G41 * 1000)))/(IF(D41="-",0,D41)))</f>
      </c>
      <c r="I41" s="252" t="b">
        <f>=IF((IF((E41 * 1000)="-",0,(E41 * 1000)))=0,0,((IF((G41 * 1000)="-",0,(G41 * 1000))-IF((E41 * 1000)="-",0,(E41 * 1000))))/(IF((E41 * 1000)="-",0,(E41 * 1000))))*100</f>
      </c>
      <c r="J41" s="123" t="n">
        <v>0</v>
      </c>
      <c r="K41" s="253" t="b">
        <f>=IF(((IF((E41 * 1000)="-",0,(E41 * 1000))+IF((J41 * 1000)="-",0,(J41 * 1000))))=0,0,((IF((G41 * 1000)="-",0,(G41 * 1000))-IF((E41 * 1000)="-",0,(E41 * 1000))-IF((J41 * 1000)="-",0,(J41 * 1000))))/((IF((E41 * 1000)="-",0,(E41 * 1000))+IF((J41 * 1000)="-",0,(J41 * 1000)))))*100</f>
      </c>
    </row>
    <row r="42" ht="15" customHeight="true" s="1" customFormat="true">
      <c r="A42" s="22" t="e"/>
      <c r="B42" s="175" t="s">
        <v>367</v>
      </c>
      <c r="C42" s="111" t="s">
        <v>907</v>
      </c>
      <c r="D42" s="122" t="n">
        <v>0</v>
      </c>
      <c r="E42" s="123" t="n">
        <v>0</v>
      </c>
      <c r="F42" s="39" t="b">
        <f>=IF((IF(D42="-",0,D42))=0,0,(IF((E42 * 1000)="-",0,(E42 * 1000)))/(IF(D42="-",0,D42)))</f>
      </c>
      <c r="G42" s="123" t="n">
        <v>0</v>
      </c>
      <c r="H42" s="39" t="b">
        <f>=IF((IF(D42="-",0,D42))=0,0,(IF((G42 * 1000)="-",0,(G42 * 1000)))/(IF(D42="-",0,D42)))</f>
      </c>
      <c r="I42" s="252" t="b">
        <f>=IF((IF((E42 * 1000)="-",0,(E42 * 1000)))=0,0,((IF((G42 * 1000)="-",0,(G42 * 1000))-IF((E42 * 1000)="-",0,(E42 * 1000))))/(IF((E42 * 1000)="-",0,(E42 * 1000))))*100</f>
      </c>
      <c r="J42" s="123" t="n">
        <v>0</v>
      </c>
      <c r="K42" s="253" t="b">
        <f>=IF(((IF((E42 * 1000)="-",0,(E42 * 1000))+IF((J42 * 1000)="-",0,(J42 * 1000))))=0,0,((IF((G42 * 1000)="-",0,(G42 * 1000))-IF((E42 * 1000)="-",0,(E42 * 1000))-IF((J42 * 1000)="-",0,(J42 * 1000))))/((IF((E42 * 1000)="-",0,(E42 * 1000))+IF((J42 * 1000)="-",0,(J42 * 1000)))))*100</f>
      </c>
    </row>
    <row r="43" ht="15" customHeight="true" s="1" customFormat="true">
      <c r="A43" s="22" t="e"/>
      <c r="B43" s="175" t="s">
        <v>563</v>
      </c>
      <c r="C43" s="111" t="s">
        <v>908</v>
      </c>
      <c r="D43" s="122" t="n">
        <v>0</v>
      </c>
      <c r="E43" s="123" t="n">
        <v>0</v>
      </c>
      <c r="F43" s="39" t="b">
        <f>=IF((IF(D43="-",0,D43))=0,0,(IF((E43 * 1000)="-",0,(E43 * 1000)))/(IF(D43="-",0,D43)))</f>
      </c>
      <c r="G43" s="123" t="n">
        <v>0</v>
      </c>
      <c r="H43" s="39" t="b">
        <f>=IF((IF(D43="-",0,D43))=0,0,(IF((G43 * 1000)="-",0,(G43 * 1000)))/(IF(D43="-",0,D43)))</f>
      </c>
      <c r="I43" s="252" t="b">
        <f>=IF((IF((E43 * 1000)="-",0,(E43 * 1000)))=0,0,((IF((G43 * 1000)="-",0,(G43 * 1000))-IF((E43 * 1000)="-",0,(E43 * 1000))))/(IF((E43 * 1000)="-",0,(E43 * 1000))))*100</f>
      </c>
      <c r="J43" s="123" t="n">
        <v>0</v>
      </c>
      <c r="K43" s="253" t="b">
        <f>=IF(((IF((E43 * 1000)="-",0,(E43 * 1000))+IF((J43 * 1000)="-",0,(J43 * 1000))))=0,0,((IF((G43 * 1000)="-",0,(G43 * 1000))-IF((E43 * 1000)="-",0,(E43 * 1000))-IF((J43 * 1000)="-",0,(J43 * 1000))))/((IF((E43 * 1000)="-",0,(E43 * 1000))+IF((J43 * 1000)="-",0,(J43 * 1000)))))*100</f>
      </c>
    </row>
    <row r="44" ht="15" customHeight="true" s="1" customFormat="true">
      <c r="A44" s="22" t="e"/>
      <c r="B44" s="175" t="s">
        <v>567</v>
      </c>
      <c r="C44" s="111" t="s">
        <v>909</v>
      </c>
      <c r="D44" s="122" t="n">
        <v>0</v>
      </c>
      <c r="E44" s="123" t="n">
        <v>0</v>
      </c>
      <c r="F44" s="39" t="b">
        <f>=IF((IF(D44="-",0,D44))=0,0,(IF((E44 * 1000)="-",0,(E44 * 1000)))/(IF(D44="-",0,D44)))</f>
      </c>
      <c r="G44" s="123" t="n">
        <v>0</v>
      </c>
      <c r="H44" s="39" t="b">
        <f>=IF((IF(D44="-",0,D44))=0,0,(IF((G44 * 1000)="-",0,(G44 * 1000)))/(IF(D44="-",0,D44)))</f>
      </c>
      <c r="I44" s="252" t="b">
        <f>=IF((IF((E44 * 1000)="-",0,(E44 * 1000)))=0,0,((IF((G44 * 1000)="-",0,(G44 * 1000))-IF((E44 * 1000)="-",0,(E44 * 1000))))/(IF((E44 * 1000)="-",0,(E44 * 1000))))*100</f>
      </c>
      <c r="J44" s="123" t="n">
        <v>0</v>
      </c>
      <c r="K44" s="253" t="b">
        <f>=IF(((IF((E44 * 1000)="-",0,(E44 * 1000))+IF((J44 * 1000)="-",0,(J44 * 1000))))=0,0,((IF((G44 * 1000)="-",0,(G44 * 1000))-IF((E44 * 1000)="-",0,(E44 * 1000))-IF((J44 * 1000)="-",0,(J44 * 1000))))/((IF((E44 * 1000)="-",0,(E44 * 1000))+IF((J44 * 1000)="-",0,(J44 * 1000)))))*100</f>
      </c>
    </row>
    <row r="45" ht="15" customHeight="true" s="1" customFormat="true">
      <c r="A45" s="22" t="e"/>
      <c r="B45" s="175" t="s">
        <v>375</v>
      </c>
      <c r="C45" s="111" t="s">
        <v>910</v>
      </c>
      <c r="D45" s="122" t="n">
        <v>0</v>
      </c>
      <c r="E45" s="123" t="n">
        <v>0</v>
      </c>
      <c r="F45" s="39" t="b">
        <f>=IF((IF(D45="-",0,D45))=0,0,(IF((E45 * 1000)="-",0,(E45 * 1000)))/(IF(D45="-",0,D45)))</f>
      </c>
      <c r="G45" s="123" t="n">
        <v>0</v>
      </c>
      <c r="H45" s="39" t="b">
        <f>=IF((IF(D45="-",0,D45))=0,0,(IF((G45 * 1000)="-",0,(G45 * 1000)))/(IF(D45="-",0,D45)))</f>
      </c>
      <c r="I45" s="252" t="b">
        <f>=IF((IF((E45 * 1000)="-",0,(E45 * 1000)))=0,0,((IF((G45 * 1000)="-",0,(G45 * 1000))-IF((E45 * 1000)="-",0,(E45 * 1000))))/(IF((E45 * 1000)="-",0,(E45 * 1000))))*100</f>
      </c>
      <c r="J45" s="123" t="n">
        <v>0</v>
      </c>
      <c r="K45" s="253" t="b">
        <f>=IF(((IF((E45 * 1000)="-",0,(E45 * 1000))+IF((J45 * 1000)="-",0,(J45 * 1000))))=0,0,((IF((G45 * 1000)="-",0,(G45 * 1000))-IF((E45 * 1000)="-",0,(E45 * 1000))-IF((J45 * 1000)="-",0,(J45 * 1000))))/((IF((E45 * 1000)="-",0,(E45 * 1000))+IF((J45 * 1000)="-",0,(J45 * 1000)))))*100</f>
      </c>
    </row>
    <row r="46" ht="15" customHeight="true" s="1" customFormat="true">
      <c r="A46" s="22" t="e"/>
      <c r="B46" s="175" t="s">
        <v>379</v>
      </c>
      <c r="C46" s="111" t="s">
        <v>911</v>
      </c>
      <c r="D46" s="122" t="n">
        <v>0</v>
      </c>
      <c r="E46" s="123" t="n">
        <v>0</v>
      </c>
      <c r="F46" s="39" t="b">
        <f>=IF((IF(D46="-",0,D46))=0,0,(IF((E46 * 1000)="-",0,(E46 * 1000)))/(IF(D46="-",0,D46)))</f>
      </c>
      <c r="G46" s="123" t="n">
        <v>0</v>
      </c>
      <c r="H46" s="39" t="b">
        <f>=IF((IF(D46="-",0,D46))=0,0,(IF((G46 * 1000)="-",0,(G46 * 1000)))/(IF(D46="-",0,D46)))</f>
      </c>
      <c r="I46" s="252" t="b">
        <f>=IF((IF((E46 * 1000)="-",0,(E46 * 1000)))=0,0,((IF((G46 * 1000)="-",0,(G46 * 1000))-IF((E46 * 1000)="-",0,(E46 * 1000))))/(IF((E46 * 1000)="-",0,(E46 * 1000))))*100</f>
      </c>
      <c r="J46" s="123" t="n">
        <v>0</v>
      </c>
      <c r="K46" s="253" t="b">
        <f>=IF(((IF((E46 * 1000)="-",0,(E46 * 1000))+IF((J46 * 1000)="-",0,(J46 * 1000))))=0,0,((IF((G46 * 1000)="-",0,(G46 * 1000))-IF((E46 * 1000)="-",0,(E46 * 1000))-IF((J46 * 1000)="-",0,(J46 * 1000))))/((IF((E46 * 1000)="-",0,(E46 * 1000))+IF((J46 * 1000)="-",0,(J46 * 1000)))))*100</f>
      </c>
    </row>
    <row r="47" ht="15" customHeight="true" s="1" customFormat="true">
      <c r="A47" s="22" t="e"/>
      <c r="B47" s="175" t="s">
        <v>383</v>
      </c>
      <c r="C47" s="111" t="s">
        <v>912</v>
      </c>
      <c r="D47" s="122" t="n">
        <v>0</v>
      </c>
      <c r="E47" s="123" t="n">
        <v>0</v>
      </c>
      <c r="F47" s="39" t="b">
        <f>=IF((IF(D47="-",0,D47))=0,0,(IF((E47 * 1000)="-",0,(E47 * 1000)))/(IF(D47="-",0,D47)))</f>
      </c>
      <c r="G47" s="123" t="n">
        <v>0</v>
      </c>
      <c r="H47" s="39" t="b">
        <f>=IF((IF(D47="-",0,D47))=0,0,(IF((G47 * 1000)="-",0,(G47 * 1000)))/(IF(D47="-",0,D47)))</f>
      </c>
      <c r="I47" s="252" t="b">
        <f>=IF((IF((E47 * 1000)="-",0,(E47 * 1000)))=0,0,((IF((G47 * 1000)="-",0,(G47 * 1000))-IF((E47 * 1000)="-",0,(E47 * 1000))))/(IF((E47 * 1000)="-",0,(E47 * 1000))))*100</f>
      </c>
      <c r="J47" s="123" t="n">
        <v>0</v>
      </c>
      <c r="K47" s="253" t="b">
        <f>=IF(((IF((E47 * 1000)="-",0,(E47 * 1000))+IF((J47 * 1000)="-",0,(J47 * 1000))))=0,0,((IF((G47 * 1000)="-",0,(G47 * 1000))-IF((E47 * 1000)="-",0,(E47 * 1000))-IF((J47 * 1000)="-",0,(J47 * 1000))))/((IF((E47 * 1000)="-",0,(E47 * 1000))+IF((J47 * 1000)="-",0,(J47 * 1000)))))*100</f>
      </c>
    </row>
    <row r="48" ht="15" customHeight="true" s="1" customFormat="true">
      <c r="A48" s="22" t="e"/>
      <c r="B48" s="175" t="s">
        <v>387</v>
      </c>
      <c r="C48" s="111" t="s">
        <v>913</v>
      </c>
      <c r="D48" s="122" t="n">
        <v>0</v>
      </c>
      <c r="E48" s="123" t="n">
        <v>0</v>
      </c>
      <c r="F48" s="39" t="b">
        <f>=IF((IF(D48="-",0,D48))=0,0,(IF((E48 * 1000)="-",0,(E48 * 1000)))/(IF(D48="-",0,D48)))</f>
      </c>
      <c r="G48" s="123" t="n">
        <v>0</v>
      </c>
      <c r="H48" s="39" t="b">
        <f>=IF((IF(D48="-",0,D48))=0,0,(IF((G48 * 1000)="-",0,(G48 * 1000)))/(IF(D48="-",0,D48)))</f>
      </c>
      <c r="I48" s="252" t="b">
        <f>=IF((IF((E48 * 1000)="-",0,(E48 * 1000)))=0,0,((IF((G48 * 1000)="-",0,(G48 * 1000))-IF((E48 * 1000)="-",0,(E48 * 1000))))/(IF((E48 * 1000)="-",0,(E48 * 1000))))*100</f>
      </c>
      <c r="J48" s="123" t="n">
        <v>0</v>
      </c>
      <c r="K48" s="253" t="b">
        <f>=IF(((IF((E48 * 1000)="-",0,(E48 * 1000))+IF((J48 * 1000)="-",0,(J48 * 1000))))=0,0,((IF((G48 * 1000)="-",0,(G48 * 1000))-IF((E48 * 1000)="-",0,(E48 * 1000))-IF((J48 * 1000)="-",0,(J48 * 1000))))/((IF((E48 * 1000)="-",0,(E48 * 1000))+IF((J48 * 1000)="-",0,(J48 * 1000)))))*100</f>
      </c>
    </row>
    <row r="49" ht="15" customHeight="true" s="1" customFormat="true">
      <c r="A49" s="22" t="e"/>
      <c r="B49" s="121" t="s">
        <v>914</v>
      </c>
      <c r="C49" s="111" t="s">
        <v>915</v>
      </c>
      <c r="D49" s="122" t="n">
        <v>0</v>
      </c>
      <c r="E49" s="123" t="n">
        <v>0</v>
      </c>
      <c r="F49" s="39" t="b">
        <f>=IF((IF(D49="-",0,D49))=0,0,(IF((E49 * 1000)="-",0,(E49 * 1000)))/(IF(D49="-",0,D49)))</f>
      </c>
      <c r="G49" s="123" t="n">
        <v>0</v>
      </c>
      <c r="H49" s="39" t="b">
        <f>=IF((IF(D49="-",0,D49))=0,0,(IF((G49 * 1000)="-",0,(G49 * 1000)))/(IF(D49="-",0,D49)))</f>
      </c>
      <c r="I49" s="252" t="b">
        <f>=IF((IF((E49 * 1000)="-",0,(E49 * 1000)))=0,0,((IF((G49 * 1000)="-",0,(G49 * 1000))-IF((E49 * 1000)="-",0,(E49 * 1000))))/(IF((E49 * 1000)="-",0,(E49 * 1000))))*100</f>
      </c>
      <c r="J49" s="123" t="n">
        <v>0</v>
      </c>
      <c r="K49" s="253" t="b">
        <f>=IF(((IF((E49 * 1000)="-",0,(E49 * 1000))+IF((J49 * 1000)="-",0,(J49 * 1000))))=0,0,((IF((G49 * 1000)="-",0,(G49 * 1000))-IF((E49 * 1000)="-",0,(E49 * 1000))-IF((J49 * 1000)="-",0,(J49 * 1000))))/((IF((E49 * 1000)="-",0,(E49 * 1000))+IF((J49 * 1000)="-",0,(J49 * 1000)))))*100</f>
      </c>
    </row>
    <row r="50" ht="26" customHeight="true" s="1" customFormat="true">
      <c r="A50" s="22" t="e"/>
      <c r="B50" s="175" t="s">
        <v>916</v>
      </c>
      <c r="C50" s="111" t="s">
        <v>917</v>
      </c>
      <c r="D50" s="122" t="n">
        <v>0</v>
      </c>
      <c r="E50" s="123" t="n">
        <v>0</v>
      </c>
      <c r="F50" s="39" t="b">
        <f>=IF((IF(D50="-",0,D50))=0,0,(IF((E50 * 1000)="-",0,(E50 * 1000)))/(IF(D50="-",0,D50)))</f>
      </c>
      <c r="G50" s="123" t="n">
        <v>0</v>
      </c>
      <c r="H50" s="39" t="b">
        <f>=IF((IF(D50="-",0,D50))=0,0,(IF((G50 * 1000)="-",0,(G50 * 1000)))/(IF(D50="-",0,D50)))</f>
      </c>
      <c r="I50" s="252" t="b">
        <f>=IF((IF((E50 * 1000)="-",0,(E50 * 1000)))=0,0,((IF((G50 * 1000)="-",0,(G50 * 1000))-IF((E50 * 1000)="-",0,(E50 * 1000))))/(IF((E50 * 1000)="-",0,(E50 * 1000))))*100</f>
      </c>
      <c r="J50" s="123" t="n">
        <v>0</v>
      </c>
      <c r="K50" s="253" t="b">
        <f>=IF(((IF((E50 * 1000)="-",0,(E50 * 1000))+IF((J50 * 1000)="-",0,(J50 * 1000))))=0,0,((IF((G50 * 1000)="-",0,(G50 * 1000))-IF((E50 * 1000)="-",0,(E50 * 1000))-IF((J50 * 1000)="-",0,(J50 * 1000))))/((IF((E50 * 1000)="-",0,(E50 * 1000))+IF((J50 * 1000)="-",0,(J50 * 1000)))))*100</f>
      </c>
    </row>
    <row r="51" ht="15" customHeight="true" s="1" customFormat="true">
      <c r="A51" s="22" t="e"/>
      <c r="B51" s="175" t="s">
        <v>578</v>
      </c>
      <c r="C51" s="111" t="s">
        <v>918</v>
      </c>
      <c r="D51" s="122" t="n">
        <v>0</v>
      </c>
      <c r="E51" s="123" t="n">
        <v>0</v>
      </c>
      <c r="F51" s="39" t="b">
        <f>=IF((IF(D51="-",0,D51))=0,0,(IF((E51 * 1000)="-",0,(E51 * 1000)))/(IF(D51="-",0,D51)))</f>
      </c>
      <c r="G51" s="123" t="n">
        <v>0</v>
      </c>
      <c r="H51" s="39" t="b">
        <f>=IF((IF(D51="-",0,D51))=0,0,(IF((G51 * 1000)="-",0,(G51 * 1000)))/(IF(D51="-",0,D51)))</f>
      </c>
      <c r="I51" s="252" t="b">
        <f>=IF((IF((E51 * 1000)="-",0,(E51 * 1000)))=0,0,((IF((G51 * 1000)="-",0,(G51 * 1000))-IF((E51 * 1000)="-",0,(E51 * 1000))))/(IF((E51 * 1000)="-",0,(E51 * 1000))))*100</f>
      </c>
      <c r="J51" s="123" t="n">
        <v>0</v>
      </c>
      <c r="K51" s="253" t="b">
        <f>=IF(((IF((E51 * 1000)="-",0,(E51 * 1000))+IF((J51 * 1000)="-",0,(J51 * 1000))))=0,0,((IF((G51 * 1000)="-",0,(G51 * 1000))-IF((E51 * 1000)="-",0,(E51 * 1000))-IF((J51 * 1000)="-",0,(J51 * 1000))))/((IF((E51 * 1000)="-",0,(E51 * 1000))+IF((J51 * 1000)="-",0,(J51 * 1000)))))*100</f>
      </c>
    </row>
    <row r="52" ht="26" customHeight="true" s="1" customFormat="true">
      <c r="A52" s="22" t="e"/>
      <c r="B52" s="121" t="s">
        <v>919</v>
      </c>
      <c r="C52" s="111" t="s">
        <v>920</v>
      </c>
      <c r="D52" s="122" t="n">
        <v>0</v>
      </c>
      <c r="E52" s="123" t="n">
        <v>0</v>
      </c>
      <c r="F52" s="39" t="b">
        <f>=IF((IF(D52="-",0,D52))=0,0,(IF((E52 * 1000)="-",0,(E52 * 1000)))/(IF(D52="-",0,D52)))</f>
      </c>
      <c r="G52" s="123" t="n">
        <v>0</v>
      </c>
      <c r="H52" s="39" t="b">
        <f>=IF((IF(D52="-",0,D52))=0,0,(IF((G52 * 1000)="-",0,(G52 * 1000)))/(IF(D52="-",0,D52)))</f>
      </c>
      <c r="I52" s="252" t="b">
        <f>=IF((IF((E52 * 1000)="-",0,(E52 * 1000)))=0,0,((IF((G52 * 1000)="-",0,(G52 * 1000))-IF((E52 * 1000)="-",0,(E52 * 1000))))/(IF((E52 * 1000)="-",0,(E52 * 1000))))*100</f>
      </c>
      <c r="J52" s="123" t="n">
        <v>0</v>
      </c>
      <c r="K52" s="253" t="b">
        <f>=IF(((IF((E52 * 1000)="-",0,(E52 * 1000))+IF((J52 * 1000)="-",0,(J52 * 1000))))=0,0,((IF((G52 * 1000)="-",0,(G52 * 1000))-IF((E52 * 1000)="-",0,(E52 * 1000))-IF((J52 * 1000)="-",0,(J52 * 1000))))/((IF((E52 * 1000)="-",0,(E52 * 1000))+IF((J52 * 1000)="-",0,(J52 * 1000)))))*100</f>
      </c>
    </row>
    <row r="53" ht="42" customHeight="true" s="1" customFormat="true">
      <c r="A53" s="22" t="e"/>
      <c r="B53" s="175" t="s">
        <v>921</v>
      </c>
      <c r="C53" s="111" t="s">
        <v>922</v>
      </c>
      <c r="D53" s="122" t="n">
        <v>0</v>
      </c>
      <c r="E53" s="123" t="n">
        <v>0</v>
      </c>
      <c r="F53" s="39" t="b">
        <f>=IF((IF(D53="-",0,D53))=0,0,(IF((E53 * 1000)="-",0,(E53 * 1000)))/(IF(D53="-",0,D53)))</f>
      </c>
      <c r="G53" s="123" t="n">
        <v>0</v>
      </c>
      <c r="H53" s="39" t="b">
        <f>=IF((IF(D53="-",0,D53))=0,0,(IF((G53 * 1000)="-",0,(G53 * 1000)))/(IF(D53="-",0,D53)))</f>
      </c>
      <c r="I53" s="252" t="b">
        <f>=IF((IF((E53 * 1000)="-",0,(E53 * 1000)))=0,0,((IF((G53 * 1000)="-",0,(G53 * 1000))-IF((E53 * 1000)="-",0,(E53 * 1000))))/(IF((E53 * 1000)="-",0,(E53 * 1000))))*100</f>
      </c>
      <c r="J53" s="123" t="n">
        <v>0</v>
      </c>
      <c r="K53" s="253" t="b">
        <f>=IF(((IF((E53 * 1000)="-",0,(E53 * 1000))+IF((J53 * 1000)="-",0,(J53 * 1000))))=0,0,((IF((G53 * 1000)="-",0,(G53 * 1000))-IF((E53 * 1000)="-",0,(E53 * 1000))-IF((J53 * 1000)="-",0,(J53 * 1000))))/((IF((E53 * 1000)="-",0,(E53 * 1000))+IF((J53 * 1000)="-",0,(J53 * 1000)))))*100</f>
      </c>
    </row>
    <row r="54" ht="26" customHeight="true" s="1" customFormat="true">
      <c r="A54" s="22" t="e"/>
      <c r="B54" s="175" t="s">
        <v>923</v>
      </c>
      <c r="C54" s="111" t="s">
        <v>924</v>
      </c>
      <c r="D54" s="122" t="n">
        <v>0</v>
      </c>
      <c r="E54" s="123" t="n">
        <v>0</v>
      </c>
      <c r="F54" s="39" t="b">
        <f>=IF((IF(D54="-",0,D54))=0,0,(IF((E54 * 1000)="-",0,(E54 * 1000)))/(IF(D54="-",0,D54)))</f>
      </c>
      <c r="G54" s="123" t="n">
        <v>0</v>
      </c>
      <c r="H54" s="39" t="b">
        <f>=IF((IF(D54="-",0,D54))=0,0,(IF((G54 * 1000)="-",0,(G54 * 1000)))/(IF(D54="-",0,D54)))</f>
      </c>
      <c r="I54" s="252" t="b">
        <f>=IF((IF((E54 * 1000)="-",0,(E54 * 1000)))=0,0,((IF((G54 * 1000)="-",0,(G54 * 1000))-IF((E54 * 1000)="-",0,(E54 * 1000))))/(IF((E54 * 1000)="-",0,(E54 * 1000))))*100</f>
      </c>
      <c r="J54" s="123" t="n">
        <v>0</v>
      </c>
      <c r="K54" s="253" t="b">
        <f>=IF(((IF((E54 * 1000)="-",0,(E54 * 1000))+IF((J54 * 1000)="-",0,(J54 * 1000))))=0,0,((IF((G54 * 1000)="-",0,(G54 * 1000))-IF((E54 * 1000)="-",0,(E54 * 1000))-IF((J54 * 1000)="-",0,(J54 * 1000))))/((IF((E54 * 1000)="-",0,(E54 * 1000))+IF((J54 * 1000)="-",0,(J54 * 1000)))))*100</f>
      </c>
    </row>
    <row r="55" ht="26" customHeight="true" s="1" customFormat="true">
      <c r="A55" s="22" t="e"/>
      <c r="B55" s="132" t="s">
        <v>925</v>
      </c>
      <c r="C55" s="111" t="s">
        <v>926</v>
      </c>
      <c r="D55" s="122" t="n">
        <v>0</v>
      </c>
      <c r="E55" s="27" t="s">
        <v>155</v>
      </c>
      <c r="F55" s="27" t="s">
        <v>155</v>
      </c>
      <c r="G55" s="27" t="s">
        <v>155</v>
      </c>
      <c r="H55" s="27" t="s">
        <v>155</v>
      </c>
      <c r="I55" s="27" t="s">
        <v>155</v>
      </c>
      <c r="J55" s="27" t="s">
        <v>155</v>
      </c>
      <c r="K55" s="99" t="s">
        <v>155</v>
      </c>
    </row>
    <row r="56" ht="15" customHeight="true" s="1" customFormat="true">
      <c r="A56" s="22" t="e"/>
      <c r="B56" s="121" t="s">
        <v>927</v>
      </c>
      <c r="C56" s="111" t="s">
        <v>928</v>
      </c>
      <c r="D56" s="122" t="n">
        <v>0</v>
      </c>
      <c r="E56" s="123" t="n">
        <v>0</v>
      </c>
      <c r="F56" s="39" t="b">
        <f>=IF((IF(D56="-",0,D56))=0,0,(IF((E56 * 1000)="-",0,(E56 * 1000)))/(IF(D56="-",0,D56)))</f>
      </c>
      <c r="G56" s="123" t="n">
        <v>0</v>
      </c>
      <c r="H56" s="39" t="b">
        <f>=IF((IF(D56="-",0,D56))=0,0,(IF((G56 * 1000)="-",0,(G56 * 1000)))/(IF(D56="-",0,D56)))</f>
      </c>
      <c r="I56" s="252" t="b">
        <f>=IF((IF((E56 * 1000)="-",0,(E56 * 1000)))=0,0,((IF((G56 * 1000)="-",0,(G56 * 1000))-IF((E56 * 1000)="-",0,(E56 * 1000))))/(IF((E56 * 1000)="-",0,(E56 * 1000))))*100</f>
      </c>
      <c r="J56" s="123" t="n">
        <v>0</v>
      </c>
      <c r="K56" s="253" t="b">
        <f>=IF(((IF((E56 * 1000)="-",0,(E56 * 1000))+IF((J56 * 1000)="-",0,(J56 * 1000))))=0,0,((IF((G56 * 1000)="-",0,(G56 * 1000))-IF((E56 * 1000)="-",0,(E56 * 1000))-IF((J56 * 1000)="-",0,(J56 * 1000))))/((IF((E56 * 1000)="-",0,(E56 * 1000))+IF((J56 * 1000)="-",0,(J56 * 1000)))))*100</f>
      </c>
    </row>
    <row r="57" ht="42" customHeight="true" s="1" customFormat="true">
      <c r="A57" s="22" t="e"/>
      <c r="B57" s="121" t="s">
        <v>929</v>
      </c>
      <c r="C57" s="140" t="s">
        <v>930</v>
      </c>
      <c r="D57" s="141" t="n">
        <v>0</v>
      </c>
      <c r="E57" s="142" t="n">
        <v>0</v>
      </c>
      <c r="F57" s="51" t="b">
        <f>=IF((IF(D57="-",0,D57))=0,0,(IF((E57 * 1000)="-",0,(E57 * 1000)))/(IF(D57="-",0,D57)))</f>
      </c>
      <c r="G57" s="142" t="n">
        <v>0</v>
      </c>
      <c r="H57" s="51" t="b">
        <f>=IF((IF(D57="-",0,D57))=0,0,(IF((G57 * 1000)="-",0,(G57 * 1000)))/(IF(D57="-",0,D57)))</f>
      </c>
      <c r="I57" s="254" t="b">
        <f>=IF((IF((E57 * 1000)="-",0,(E57 * 1000)))=0,0,((IF((G57 * 1000)="-",0,(G57 * 1000))-IF((E57 * 1000)="-",0,(E57 * 1000))))/(IF((E57 * 1000)="-",0,(E57 * 1000))))*100</f>
      </c>
      <c r="J57" s="142" t="n">
        <v>0</v>
      </c>
      <c r="K57" s="255" t="b">
        <f>=IF(((IF((E57 * 1000)="-",0,(E57 * 1000))+IF((J57 * 1000)="-",0,(J57 * 1000))))=0,0,((IF((G57 * 1000)="-",0,(G57 * 1000))-IF((E57 * 1000)="-",0,(E57 * 1000))-IF((J57 * 1000)="-",0,(J57 * 1000))))/((IF((E57 * 1000)="-",0,(E57 * 1000))+IF((J57 * 1000)="-",0,(J57 * 1000)))))*100</f>
      </c>
    </row>
    <row r="58" ht="13" customHeight="true" s="1" customFormat="true">
      <c r="K58" s="256" t="s">
        <v>931</v>
      </c>
    </row>
    <row r="59" ht="89" customHeight="true" s="1" customFormat="true">
      <c r="A59" s="22" t="e"/>
      <c r="B59" s="27" t="s">
        <v>19</v>
      </c>
      <c r="C59" s="27" t="s">
        <v>20</v>
      </c>
      <c r="D59" s="27" t="s">
        <v>829</v>
      </c>
      <c r="E59" s="27" t="s">
        <v>830</v>
      </c>
      <c r="F59" s="27" t="s">
        <v>831</v>
      </c>
      <c r="G59" s="27" t="s">
        <v>832</v>
      </c>
      <c r="H59" s="27" t="s">
        <v>833</v>
      </c>
      <c r="I59" s="25" t="s">
        <v>834</v>
      </c>
      <c r="J59" s="25" t="s">
        <v>835</v>
      </c>
      <c r="K59" s="25" t="s">
        <v>836</v>
      </c>
    </row>
    <row r="60" ht="11" customHeight="true" s="29" customFormat="true">
      <c r="A60" s="242" t="e"/>
      <c r="B60" s="30" t="s">
        <v>27</v>
      </c>
      <c r="C60" s="30" t="s">
        <v>28</v>
      </c>
      <c r="D60" s="30" t="s">
        <v>29</v>
      </c>
      <c r="E60" s="30" t="s">
        <v>30</v>
      </c>
      <c r="F60" s="30" t="s">
        <v>31</v>
      </c>
      <c r="G60" s="30" t="s">
        <v>32</v>
      </c>
      <c r="H60" s="30" t="s">
        <v>33</v>
      </c>
      <c r="I60" s="30" t="s">
        <v>129</v>
      </c>
      <c r="J60" s="30" t="s">
        <v>130</v>
      </c>
      <c r="K60" s="30" t="s">
        <v>131</v>
      </c>
    </row>
    <row r="61" ht="26" customHeight="true" s="1" customFormat="true">
      <c r="A61" s="22" t="e"/>
      <c r="B61" s="110" t="s">
        <v>932</v>
      </c>
      <c r="C61" s="159" t="s">
        <v>933</v>
      </c>
      <c r="D61" s="160" t="b">
        <f>=IF(D62="-",0,D62) + IF(D63="-",0,D63) + IF(D65="-",0,D65) + IF(D67="-",0,D67) + IF(D68="-",0,D68) + IF(D70="-",0,D70) + IF(D72="-",0,D72) </f>
      </c>
      <c r="E61" s="161" t="b">
        <f>=IF(E62="-",0,E62) + IF(E63="-",0,E63) + IF(E65="-",0,E65) + IF(E67="-",0,E67) + IF(E68="-",0,E68) + IF(E70="-",0,E70) + IF(E72="-",0,E72) </f>
      </c>
      <c r="F61" s="160" t="b">
        <f>=IF((IF(D61="-",0,D61))=0,0,(IF((E61 * 1000)="-",0,(E61 * 1000)))/(IF(D61="-",0,D61)))</f>
      </c>
      <c r="G61" s="161" t="b">
        <f>=IF(G62="-",0,G62) + IF(G63="-",0,G63) + IF(G65="-",0,G65) + IF(G67="-",0,G67) + IF(G68="-",0,G68) + IF(G70="-",0,G70) + IF(G72="-",0,G72) </f>
      </c>
      <c r="H61" s="160" t="b">
        <f>=IF((IF(D61="-",0,D61))=0,0,(IF((G61 * 1000)="-",0,(G61 * 1000)))/(IF(D61="-",0,D61)))</f>
      </c>
      <c r="I61" s="250" t="b">
        <f>=IF((IF((E61 * 1000)="-",0,(E61 * 1000)))=0,0,((IF((G61 * 1000)="-",0,(G61 * 1000))-IF((E61 * 1000)="-",0,(E61 * 1000))))/(IF((E61 * 1000)="-",0,(E61 * 1000))))*100</f>
      </c>
      <c r="J61" s="161" t="b">
        <f>=IF(J62="-",0,J62) + IF(J63="-",0,J63) + IF(J65="-",0,J65) + IF(J67="-",0,J67) + IF(J68="-",0,J68) + IF(J70="-",0,J70) + IF(J72="-",0,J72) </f>
      </c>
      <c r="K61" s="251" t="b">
        <f>=IF(((IF((E61 * 1000)="-",0,(E61 * 1000))+IF((J61 * 1000)="-",0,(J61 * 1000))))=0,0,((IF((G61 * 1000)="-",0,(G61 * 1000))-IF((E61 * 1000)="-",0,(E61 * 1000))-IF((J61 * 1000)="-",0,(J61 * 1000))))/((IF((E61 * 1000)="-",0,(E61 * 1000))+IF((J61 * 1000)="-",0,(J61 * 1000)))))*100</f>
      </c>
    </row>
    <row r="62" ht="26" customHeight="true" s="1" customFormat="true">
      <c r="A62" s="22" t="e"/>
      <c r="B62" s="121" t="s">
        <v>934</v>
      </c>
      <c r="C62" s="111" t="s">
        <v>935</v>
      </c>
      <c r="D62" s="122" t="n">
        <v>0</v>
      </c>
      <c r="E62" s="123" t="n">
        <v>0</v>
      </c>
      <c r="F62" s="39" t="b">
        <f>=IF((IF(D62="-",0,D62))=0,0,(IF((E62 * 1000)="-",0,(E62 * 1000)))/(IF(D62="-",0,D62)))</f>
      </c>
      <c r="G62" s="123" t="n">
        <v>0</v>
      </c>
      <c r="H62" s="39" t="b">
        <f>=IF((IF(D62="-",0,D62))=0,0,(IF((G62 * 1000)="-",0,(G62 * 1000)))/(IF(D62="-",0,D62)))</f>
      </c>
      <c r="I62" s="252" t="b">
        <f>=IF((IF((E62 * 1000)="-",0,(E62 * 1000)))=0,0,((IF((G62 * 1000)="-",0,(G62 * 1000))-IF((E62 * 1000)="-",0,(E62 * 1000))))/(IF((E62 * 1000)="-",0,(E62 * 1000))))*100</f>
      </c>
      <c r="J62" s="123" t="n">
        <v>0</v>
      </c>
      <c r="K62" s="253" t="b">
        <f>=IF(((IF((E62 * 1000)="-",0,(E62 * 1000))+IF((J62 * 1000)="-",0,(J62 * 1000))))=0,0,((IF((G62 * 1000)="-",0,(G62 * 1000))-IF((E62 * 1000)="-",0,(E62 * 1000))-IF((J62 * 1000)="-",0,(J62 * 1000))))/((IF((E62 * 1000)="-",0,(E62 * 1000))+IF((J62 * 1000)="-",0,(J62 * 1000)))))*100</f>
      </c>
    </row>
    <row r="63" ht="15" customHeight="true" s="1" customFormat="true">
      <c r="A63" s="22" t="e"/>
      <c r="B63" s="121" t="s">
        <v>936</v>
      </c>
      <c r="C63" s="111" t="s">
        <v>937</v>
      </c>
      <c r="D63" s="122" t="n">
        <v>0</v>
      </c>
      <c r="E63" s="123" t="n">
        <v>0</v>
      </c>
      <c r="F63" s="39" t="b">
        <f>=IF((IF(D63="-",0,D63))=0,0,(IF((E63 * 1000)="-",0,(E63 * 1000)))/(IF(D63="-",0,D63)))</f>
      </c>
      <c r="G63" s="123" t="n">
        <v>0</v>
      </c>
      <c r="H63" s="39" t="b">
        <f>=IF((IF(D63="-",0,D63))=0,0,(IF((G63 * 1000)="-",0,(G63 * 1000)))/(IF(D63="-",0,D63)))</f>
      </c>
      <c r="I63" s="252" t="b">
        <f>=IF((IF((E63 * 1000)="-",0,(E63 * 1000)))=0,0,((IF((G63 * 1000)="-",0,(G63 * 1000))-IF((E63 * 1000)="-",0,(E63 * 1000))))/(IF((E63 * 1000)="-",0,(E63 * 1000))))*100</f>
      </c>
      <c r="J63" s="123" t="n">
        <v>0</v>
      </c>
      <c r="K63" s="253" t="b">
        <f>=IF(((IF((E63 * 1000)="-",0,(E63 * 1000))+IF((J63 * 1000)="-",0,(J63 * 1000))))=0,0,((IF((G63 * 1000)="-",0,(G63 * 1000))-IF((E63 * 1000)="-",0,(E63 * 1000))-IF((J63 * 1000)="-",0,(J63 * 1000))))/((IF((E63 * 1000)="-",0,(E63 * 1000))+IF((J63 * 1000)="-",0,(J63 * 1000)))))*100</f>
      </c>
    </row>
    <row r="64" ht="15" customHeight="true" s="1" customFormat="true">
      <c r="A64" s="22" t="e"/>
      <c r="B64" s="132" t="s">
        <v>938</v>
      </c>
      <c r="C64" s="111" t="s">
        <v>939</v>
      </c>
      <c r="D64" s="122" t="n">
        <v>0</v>
      </c>
      <c r="E64" s="27" t="s">
        <v>155</v>
      </c>
      <c r="F64" s="27" t="s">
        <v>155</v>
      </c>
      <c r="G64" s="27" t="s">
        <v>155</v>
      </c>
      <c r="H64" s="27" t="s">
        <v>155</v>
      </c>
      <c r="I64" s="27" t="s">
        <v>155</v>
      </c>
      <c r="J64" s="27" t="s">
        <v>155</v>
      </c>
      <c r="K64" s="99" t="s">
        <v>155</v>
      </c>
    </row>
    <row r="65" ht="15" customHeight="true" s="1" customFormat="true">
      <c r="A65" s="22" t="e"/>
      <c r="B65" s="121" t="s">
        <v>427</v>
      </c>
      <c r="C65" s="111" t="s">
        <v>940</v>
      </c>
      <c r="D65" s="122" t="n">
        <v>0</v>
      </c>
      <c r="E65" s="123" t="n">
        <v>0</v>
      </c>
      <c r="F65" s="39" t="b">
        <f>=IF((IF(D65="-",0,D65))=0,0,(IF((E65 * 1000)="-",0,(E65 * 1000)))/(IF(D65="-",0,D65)))</f>
      </c>
      <c r="G65" s="123" t="n">
        <v>0</v>
      </c>
      <c r="H65" s="39" t="b">
        <f>=IF((IF(D65="-",0,D65))=0,0,(IF((G65 * 1000)="-",0,(G65 * 1000)))/(IF(D65="-",0,D65)))</f>
      </c>
      <c r="I65" s="252" t="b">
        <f>=IF((IF((E65 * 1000)="-",0,(E65 * 1000)))=0,0,((IF((G65 * 1000)="-",0,(G65 * 1000))-IF((E65 * 1000)="-",0,(E65 * 1000))))/(IF((E65 * 1000)="-",0,(E65 * 1000))))*100</f>
      </c>
      <c r="J65" s="123" t="n">
        <v>0</v>
      </c>
      <c r="K65" s="253" t="b">
        <f>=IF(((IF((E65 * 1000)="-",0,(E65 * 1000))+IF((J65 * 1000)="-",0,(J65 * 1000))))=0,0,((IF((G65 * 1000)="-",0,(G65 * 1000))-IF((E65 * 1000)="-",0,(E65 * 1000))-IF((J65 * 1000)="-",0,(J65 * 1000))))/((IF((E65 * 1000)="-",0,(E65 * 1000))+IF((J65 * 1000)="-",0,(J65 * 1000)))))*100</f>
      </c>
    </row>
    <row r="66" ht="15" customHeight="true" s="1" customFormat="true">
      <c r="A66" s="22" t="e"/>
      <c r="B66" s="132" t="s">
        <v>938</v>
      </c>
      <c r="C66" s="111" t="s">
        <v>941</v>
      </c>
      <c r="D66" s="122" t="n">
        <v>0</v>
      </c>
      <c r="E66" s="27" t="s">
        <v>155</v>
      </c>
      <c r="F66" s="27" t="s">
        <v>155</v>
      </c>
      <c r="G66" s="27" t="s">
        <v>155</v>
      </c>
      <c r="H66" s="27" t="s">
        <v>155</v>
      </c>
      <c r="I66" s="27" t="s">
        <v>155</v>
      </c>
      <c r="J66" s="27" t="s">
        <v>155</v>
      </c>
      <c r="K66" s="99" t="s">
        <v>155</v>
      </c>
    </row>
    <row r="67" ht="15" customHeight="true" s="1" customFormat="true">
      <c r="A67" s="22" t="e"/>
      <c r="B67" s="121" t="s">
        <v>433</v>
      </c>
      <c r="C67" s="111" t="s">
        <v>942</v>
      </c>
      <c r="D67" s="122" t="n">
        <v>0</v>
      </c>
      <c r="E67" s="123" t="n">
        <v>0</v>
      </c>
      <c r="F67" s="39" t="b">
        <f>=IF((IF(D67="-",0,D67))=0,0,(IF((E67 * 1000)="-",0,(E67 * 1000)))/(IF(D67="-",0,D67)))</f>
      </c>
      <c r="G67" s="123" t="n">
        <v>0</v>
      </c>
      <c r="H67" s="39" t="b">
        <f>=IF((IF(D67="-",0,D67))=0,0,(IF((G67 * 1000)="-",0,(G67 * 1000)))/(IF(D67="-",0,D67)))</f>
      </c>
      <c r="I67" s="252" t="b">
        <f>=IF((IF((E67 * 1000)="-",0,(E67 * 1000)))=0,0,((IF((G67 * 1000)="-",0,(G67 * 1000))-IF((E67 * 1000)="-",0,(E67 * 1000))))/(IF((E67 * 1000)="-",0,(E67 * 1000))))*100</f>
      </c>
      <c r="J67" s="123" t="n">
        <v>0</v>
      </c>
      <c r="K67" s="253" t="b">
        <f>=IF(((IF((E67 * 1000)="-",0,(E67 * 1000))+IF((J67 * 1000)="-",0,(J67 * 1000))))=0,0,((IF((G67 * 1000)="-",0,(G67 * 1000))-IF((E67 * 1000)="-",0,(E67 * 1000))-IF((J67 * 1000)="-",0,(J67 * 1000))))/((IF((E67 * 1000)="-",0,(E67 * 1000))+IF((J67 * 1000)="-",0,(J67 * 1000)))))*100</f>
      </c>
    </row>
    <row r="68" ht="15" customHeight="true" s="1" customFormat="true">
      <c r="A68" s="22" t="e"/>
      <c r="B68" s="121" t="s">
        <v>943</v>
      </c>
      <c r="C68" s="111" t="s">
        <v>944</v>
      </c>
      <c r="D68" s="122" t="n">
        <v>0</v>
      </c>
      <c r="E68" s="123" t="n">
        <v>0</v>
      </c>
      <c r="F68" s="39" t="b">
        <f>=IF((IF(D68="-",0,D68))=0,0,(IF((E68 * 1000)="-",0,(E68 * 1000)))/(IF(D68="-",0,D68)))</f>
      </c>
      <c r="G68" s="123" t="n">
        <v>0</v>
      </c>
      <c r="H68" s="39" t="b">
        <f>=IF((IF(D68="-",0,D68))=0,0,(IF((G68 * 1000)="-",0,(G68 * 1000)))/(IF(D68="-",0,D68)))</f>
      </c>
      <c r="I68" s="252" t="b">
        <f>=IF((IF((E68 * 1000)="-",0,(E68 * 1000)))=0,0,((IF((G68 * 1000)="-",0,(G68 * 1000))-IF((E68 * 1000)="-",0,(E68 * 1000))))/(IF((E68 * 1000)="-",0,(E68 * 1000))))*100</f>
      </c>
      <c r="J68" s="123" t="n">
        <v>0</v>
      </c>
      <c r="K68" s="253" t="b">
        <f>=IF(((IF((E68 * 1000)="-",0,(E68 * 1000))+IF((J68 * 1000)="-",0,(J68 * 1000))))=0,0,((IF((G68 * 1000)="-",0,(G68 * 1000))-IF((E68 * 1000)="-",0,(E68 * 1000))-IF((J68 * 1000)="-",0,(J68 * 1000))))/((IF((E68 * 1000)="-",0,(E68 * 1000))+IF((J68 * 1000)="-",0,(J68 * 1000)))))*100</f>
      </c>
    </row>
    <row r="69" ht="15" customHeight="true" s="1" customFormat="true">
      <c r="A69" s="22" t="e"/>
      <c r="B69" s="132" t="s">
        <v>945</v>
      </c>
      <c r="C69" s="111" t="s">
        <v>946</v>
      </c>
      <c r="D69" s="122" t="n">
        <v>0</v>
      </c>
      <c r="E69" s="27" t="s">
        <v>155</v>
      </c>
      <c r="F69" s="27" t="s">
        <v>155</v>
      </c>
      <c r="G69" s="27" t="s">
        <v>155</v>
      </c>
      <c r="H69" s="27" t="s">
        <v>155</v>
      </c>
      <c r="I69" s="27" t="s">
        <v>155</v>
      </c>
      <c r="J69" s="27" t="s">
        <v>155</v>
      </c>
      <c r="K69" s="99" t="s">
        <v>155</v>
      </c>
    </row>
    <row r="70" ht="15" customHeight="true" s="1" customFormat="true">
      <c r="A70" s="22" t="e"/>
      <c r="B70" s="121" t="s">
        <v>439</v>
      </c>
      <c r="C70" s="111" t="s">
        <v>947</v>
      </c>
      <c r="D70" s="122" t="n">
        <v>0</v>
      </c>
      <c r="E70" s="123" t="n">
        <v>0</v>
      </c>
      <c r="F70" s="39" t="b">
        <f>=IF((IF(D70="-",0,D70))=0,0,(IF((E70 * 1000)="-",0,(E70 * 1000)))/(IF(D70="-",0,D70)))</f>
      </c>
      <c r="G70" s="123" t="n">
        <v>0</v>
      </c>
      <c r="H70" s="39" t="b">
        <f>=IF((IF(D70="-",0,D70))=0,0,(IF((G70 * 1000)="-",0,(G70 * 1000)))/(IF(D70="-",0,D70)))</f>
      </c>
      <c r="I70" s="252" t="b">
        <f>=IF((IF((E70 * 1000)="-",0,(E70 * 1000)))=0,0,((IF((G70 * 1000)="-",0,(G70 * 1000))-IF((E70 * 1000)="-",0,(E70 * 1000))))/(IF((E70 * 1000)="-",0,(E70 * 1000))))*100</f>
      </c>
      <c r="J70" s="123" t="n">
        <v>0</v>
      </c>
      <c r="K70" s="253" t="b">
        <f>=IF(((IF((E70 * 1000)="-",0,(E70 * 1000))+IF((J70 * 1000)="-",0,(J70 * 1000))))=0,0,((IF((G70 * 1000)="-",0,(G70 * 1000))-IF((E70 * 1000)="-",0,(E70 * 1000))-IF((J70 * 1000)="-",0,(J70 * 1000))))/((IF((E70 * 1000)="-",0,(E70 * 1000))+IF((J70 * 1000)="-",0,(J70 * 1000)))))*100</f>
      </c>
    </row>
    <row r="71" ht="15" customHeight="true" s="1" customFormat="true">
      <c r="A71" s="22" t="e"/>
      <c r="B71" s="132" t="s">
        <v>945</v>
      </c>
      <c r="C71" s="111" t="s">
        <v>948</v>
      </c>
      <c r="D71" s="122" t="n">
        <v>0</v>
      </c>
      <c r="E71" s="27" t="s">
        <v>155</v>
      </c>
      <c r="F71" s="27" t="s">
        <v>155</v>
      </c>
      <c r="G71" s="27" t="s">
        <v>155</v>
      </c>
      <c r="H71" s="27" t="s">
        <v>155</v>
      </c>
      <c r="I71" s="27" t="s">
        <v>155</v>
      </c>
      <c r="J71" s="27" t="s">
        <v>155</v>
      </c>
      <c r="K71" s="99" t="s">
        <v>155</v>
      </c>
    </row>
    <row r="72" ht="26" customHeight="true" s="1" customFormat="true">
      <c r="A72" s="22" t="e"/>
      <c r="B72" s="121" t="s">
        <v>949</v>
      </c>
      <c r="C72" s="111" t="s">
        <v>950</v>
      </c>
      <c r="D72" s="122" t="n">
        <v>0</v>
      </c>
      <c r="E72" s="123" t="n">
        <v>0</v>
      </c>
      <c r="F72" s="39" t="b">
        <f>=IF((IF(D72="-",0,D72))=0,0,(IF((E72 * 1000)="-",0,(E72 * 1000)))/(IF(D72="-",0,D72)))</f>
      </c>
      <c r="G72" s="123" t="n">
        <v>0</v>
      </c>
      <c r="H72" s="39" t="b">
        <f>=IF((IF(D72="-",0,D72))=0,0,(IF((G72 * 1000)="-",0,(G72 * 1000)))/(IF(D72="-",0,D72)))</f>
      </c>
      <c r="I72" s="252" t="b">
        <f>=IF((IF((E72 * 1000)="-",0,(E72 * 1000)))=0,0,((IF((G72 * 1000)="-",0,(G72 * 1000))-IF((E72 * 1000)="-",0,(E72 * 1000))))/(IF((E72 * 1000)="-",0,(E72 * 1000))))*100</f>
      </c>
      <c r="J72" s="123" t="n">
        <v>0</v>
      </c>
      <c r="K72" s="253" t="b">
        <f>=IF(((IF((E72 * 1000)="-",0,(E72 * 1000))+IF((J72 * 1000)="-",0,(J72 * 1000))))=0,0,((IF((G72 * 1000)="-",0,(G72 * 1000))-IF((E72 * 1000)="-",0,(E72 * 1000))-IF((J72 * 1000)="-",0,(J72 * 1000))))/((IF((E72 * 1000)="-",0,(E72 * 1000))+IF((J72 * 1000)="-",0,(J72 * 1000)))))*100</f>
      </c>
    </row>
    <row r="73" ht="26" customHeight="true" s="1" customFormat="true">
      <c r="A73" s="22" t="e"/>
      <c r="B73" s="110" t="s">
        <v>951</v>
      </c>
      <c r="C73" s="111" t="s">
        <v>952</v>
      </c>
      <c r="D73" s="27" t="s">
        <v>155</v>
      </c>
      <c r="E73" s="112" t="b">
        <f>=IF(E74="-",0,E74) + IF(E75="-",0,E75) + IF(E76="-",0,E76) + IF(E77="-",0,E77) + IF(E78="-",0,E78) </f>
      </c>
      <c r="F73" s="27" t="s">
        <v>155</v>
      </c>
      <c r="G73" s="112" t="b">
        <f>=IF(G74="-",0,G74) + IF(G75="-",0,G75) + IF(G76="-",0,G76) + IF(G77="-",0,G77) + IF(G78="-",0,G78) </f>
      </c>
      <c r="H73" s="27" t="s">
        <v>155</v>
      </c>
      <c r="I73" s="252" t="b">
        <f>=IF((IF((E73 * 1000)="-",0,(E73 * 1000)))=0,0,((IF((G73 * 1000)="-",0,(G73 * 1000))-IF((E73 * 1000)="-",0,(E73 * 1000))))/(IF((E73 * 1000)="-",0,(E73 * 1000))))*100</f>
      </c>
      <c r="J73" s="112" t="b">
        <f>=IF(J74="-",0,J74) + IF(J75="-",0,J75) + IF(J76="-",0,J76) + IF(J77="-",0,J77) + IF(J78="-",0,J78) </f>
      </c>
      <c r="K73" s="253" t="b">
        <f>=IF(((IF((E73 * 1000)="-",0,(E73 * 1000))+IF((J73 * 1000)="-",0,(J73 * 1000))))=0,0,((IF((G73 * 1000)="-",0,(G73 * 1000))-IF((E73 * 1000)="-",0,(E73 * 1000))-IF((J73 * 1000)="-",0,(J73 * 1000))))/((IF((E73 * 1000)="-",0,(E73 * 1000))+IF((J73 * 1000)="-",0,(J73 * 1000)))))*100</f>
      </c>
    </row>
    <row r="74" ht="26" customHeight="true" s="1" customFormat="true">
      <c r="A74" s="22" t="e"/>
      <c r="B74" s="121" t="s">
        <v>953</v>
      </c>
      <c r="C74" s="111" t="s">
        <v>954</v>
      </c>
      <c r="D74" s="122" t="n">
        <v>0</v>
      </c>
      <c r="E74" s="123" t="n">
        <v>0</v>
      </c>
      <c r="F74" s="39" t="b">
        <f>=IF((IF(D74="-",0,D74))=0,0,(IF((E74 * 1000)="-",0,(E74 * 1000)))/(IF(D74="-",0,D74)))</f>
      </c>
      <c r="G74" s="123" t="n">
        <v>0</v>
      </c>
      <c r="H74" s="39" t="b">
        <f>=IF((IF(D74="-",0,D74))=0,0,(IF((G74 * 1000)="-",0,(G74 * 1000)))/(IF(D74="-",0,D74)))</f>
      </c>
      <c r="I74" s="252" t="b">
        <f>=IF((IF((E74 * 1000)="-",0,(E74 * 1000)))=0,0,((IF((G74 * 1000)="-",0,(G74 * 1000))-IF((E74 * 1000)="-",0,(E74 * 1000))))/(IF((E74 * 1000)="-",0,(E74 * 1000))))*100</f>
      </c>
      <c r="J74" s="123" t="n">
        <v>0</v>
      </c>
      <c r="K74" s="253" t="b">
        <f>=IF(((IF((E74 * 1000)="-",0,(E74 * 1000))+IF((J74 * 1000)="-",0,(J74 * 1000))))=0,0,((IF((G74 * 1000)="-",0,(G74 * 1000))-IF((E74 * 1000)="-",0,(E74 * 1000))-IF((J74 * 1000)="-",0,(J74 * 1000))))/((IF((E74 * 1000)="-",0,(E74 * 1000))+IF((J74 * 1000)="-",0,(J74 * 1000)))))*100</f>
      </c>
    </row>
    <row r="75" ht="15" customHeight="true" s="1" customFormat="true">
      <c r="A75" s="22" t="e"/>
      <c r="B75" s="121" t="s">
        <v>463</v>
      </c>
      <c r="C75" s="111" t="s">
        <v>955</v>
      </c>
      <c r="D75" s="122" t="n">
        <v>0</v>
      </c>
      <c r="E75" s="123" t="n">
        <v>0</v>
      </c>
      <c r="F75" s="39" t="b">
        <f>=IF((IF(D75="-",0,D75))=0,0,(IF((E75 * 1000)="-",0,(E75 * 1000)))/(IF(D75="-",0,D75)))</f>
      </c>
      <c r="G75" s="123" t="n">
        <v>0</v>
      </c>
      <c r="H75" s="39" t="b">
        <f>=IF((IF(D75="-",0,D75))=0,0,(IF((G75 * 1000)="-",0,(G75 * 1000)))/(IF(D75="-",0,D75)))</f>
      </c>
      <c r="I75" s="252" t="b">
        <f>=IF((IF((E75 * 1000)="-",0,(E75 * 1000)))=0,0,((IF((G75 * 1000)="-",0,(G75 * 1000))-IF((E75 * 1000)="-",0,(E75 * 1000))))/(IF((E75 * 1000)="-",0,(E75 * 1000))))*100</f>
      </c>
      <c r="J75" s="123" t="n">
        <v>0</v>
      </c>
      <c r="K75" s="253" t="b">
        <f>=IF(((IF((E75 * 1000)="-",0,(E75 * 1000))+IF((J75 * 1000)="-",0,(J75 * 1000))))=0,0,((IF((G75 * 1000)="-",0,(G75 * 1000))-IF((E75 * 1000)="-",0,(E75 * 1000))-IF((J75 * 1000)="-",0,(J75 * 1000))))/((IF((E75 * 1000)="-",0,(E75 * 1000))+IF((J75 * 1000)="-",0,(J75 * 1000)))))*100</f>
      </c>
    </row>
    <row r="76" ht="15" customHeight="true" s="1" customFormat="true">
      <c r="A76" s="22" t="e"/>
      <c r="B76" s="121" t="s">
        <v>498</v>
      </c>
      <c r="C76" s="111" t="s">
        <v>956</v>
      </c>
      <c r="D76" s="122" t="n">
        <v>0</v>
      </c>
      <c r="E76" s="123" t="n">
        <v>0</v>
      </c>
      <c r="F76" s="39" t="b">
        <f>=IF((IF(D76="-",0,D76))=0,0,(IF((E76 * 1000)="-",0,(E76 * 1000)))/(IF(D76="-",0,D76)))</f>
      </c>
      <c r="G76" s="123" t="n">
        <v>0</v>
      </c>
      <c r="H76" s="39" t="b">
        <f>=IF((IF(D76="-",0,D76))=0,0,(IF((G76 * 1000)="-",0,(G76 * 1000)))/(IF(D76="-",0,D76)))</f>
      </c>
      <c r="I76" s="252" t="b">
        <f>=IF((IF((E76 * 1000)="-",0,(E76 * 1000)))=0,0,((IF((G76 * 1000)="-",0,(G76 * 1000))-IF((E76 * 1000)="-",0,(E76 * 1000))))/(IF((E76 * 1000)="-",0,(E76 * 1000))))*100</f>
      </c>
      <c r="J76" s="123" t="n">
        <v>0</v>
      </c>
      <c r="K76" s="253" t="b">
        <f>=IF(((IF((E76 * 1000)="-",0,(E76 * 1000))+IF((J76 * 1000)="-",0,(J76 * 1000))))=0,0,((IF((G76 * 1000)="-",0,(G76 * 1000))-IF((E76 * 1000)="-",0,(E76 * 1000))-IF((J76 * 1000)="-",0,(J76 * 1000))))/((IF((E76 * 1000)="-",0,(E76 * 1000))+IF((J76 * 1000)="-",0,(J76 * 1000)))))*100</f>
      </c>
    </row>
    <row r="77" ht="15" customHeight="true" s="1" customFormat="true">
      <c r="A77" s="22" t="e"/>
      <c r="B77" s="121" t="s">
        <v>502</v>
      </c>
      <c r="C77" s="111" t="s">
        <v>957</v>
      </c>
      <c r="D77" s="122" t="n">
        <v>0</v>
      </c>
      <c r="E77" s="123" t="n">
        <v>0</v>
      </c>
      <c r="F77" s="39" t="b">
        <f>=IF((IF(D77="-",0,D77))=0,0,(IF((E77 * 1000)="-",0,(E77 * 1000)))/(IF(D77="-",0,D77)))</f>
      </c>
      <c r="G77" s="123" t="n">
        <v>0</v>
      </c>
      <c r="H77" s="39" t="b">
        <f>=IF((IF(D77="-",0,D77))=0,0,(IF((G77 * 1000)="-",0,(G77 * 1000)))/(IF(D77="-",0,D77)))</f>
      </c>
      <c r="I77" s="252" t="b">
        <f>=IF((IF((E77 * 1000)="-",0,(E77 * 1000)))=0,0,((IF((G77 * 1000)="-",0,(G77 * 1000))-IF((E77 * 1000)="-",0,(E77 * 1000))))/(IF((E77 * 1000)="-",0,(E77 * 1000))))*100</f>
      </c>
      <c r="J77" s="123" t="n">
        <v>0</v>
      </c>
      <c r="K77" s="253" t="b">
        <f>=IF(((IF((E77 * 1000)="-",0,(E77 * 1000))+IF((J77 * 1000)="-",0,(J77 * 1000))))=0,0,((IF((G77 * 1000)="-",0,(G77 * 1000))-IF((E77 * 1000)="-",0,(E77 * 1000))-IF((J77 * 1000)="-",0,(J77 * 1000))))/((IF((E77 * 1000)="-",0,(E77 * 1000))+IF((J77 * 1000)="-",0,(J77 * 1000)))))*100</f>
      </c>
    </row>
    <row r="78" ht="15" customHeight="true" s="1" customFormat="true">
      <c r="A78" s="22" t="e"/>
      <c r="B78" s="121" t="s">
        <v>958</v>
      </c>
      <c r="C78" s="111" t="s">
        <v>959</v>
      </c>
      <c r="D78" s="122" t="n">
        <v>0</v>
      </c>
      <c r="E78" s="123" t="n">
        <v>0</v>
      </c>
      <c r="F78" s="39" t="b">
        <f>=IF((IF(D78="-",0,D78))=0,0,(IF((E78 * 1000)="-",0,(E78 * 1000)))/(IF(D78="-",0,D78)))</f>
      </c>
      <c r="G78" s="123" t="n">
        <v>0</v>
      </c>
      <c r="H78" s="39" t="b">
        <f>=IF((IF(D78="-",0,D78))=0,0,(IF((G78 * 1000)="-",0,(G78 * 1000)))/(IF(D78="-",0,D78)))</f>
      </c>
      <c r="I78" s="252" t="b">
        <f>=IF((IF((E78 * 1000)="-",0,(E78 * 1000)))=0,0,((IF((G78 * 1000)="-",0,(G78 * 1000))-IF((E78 * 1000)="-",0,(E78 * 1000))))/(IF((E78 * 1000)="-",0,(E78 * 1000))))*100</f>
      </c>
      <c r="J78" s="123" t="n">
        <v>0</v>
      </c>
      <c r="K78" s="253" t="b">
        <f>=IF(((IF((E78 * 1000)="-",0,(E78 * 1000))+IF((J78 * 1000)="-",0,(J78 * 1000))))=0,0,((IF((G78 * 1000)="-",0,(G78 * 1000))-IF((E78 * 1000)="-",0,(E78 * 1000))-IF((J78 * 1000)="-",0,(J78 * 1000))))/((IF((E78 * 1000)="-",0,(E78 * 1000))+IF((J78 * 1000)="-",0,(J78 * 1000)))))*100</f>
      </c>
    </row>
    <row r="79" ht="51" customHeight="true" s="1" customFormat="true">
      <c r="A79" s="22" t="e"/>
      <c r="B79" s="110" t="s">
        <v>960</v>
      </c>
      <c r="C79" s="111" t="s">
        <v>961</v>
      </c>
      <c r="D79" s="27" t="s">
        <v>155</v>
      </c>
      <c r="E79" s="112" t="b">
        <f>=IF(E80="-",0,E80) + IF(E81="-",0,E81) + IF(E82="-",0,E82) </f>
      </c>
      <c r="F79" s="27" t="s">
        <v>155</v>
      </c>
      <c r="G79" s="112" t="b">
        <f>=IF(G80="-",0,G80) + IF(G81="-",0,G81) + IF(G82="-",0,G82) </f>
      </c>
      <c r="H79" s="27" t="s">
        <v>155</v>
      </c>
      <c r="I79" s="252" t="b">
        <f>=IF((IF((E79 * 1000)="-",0,(E79 * 1000)))=0,0,((IF((G79 * 1000)="-",0,(G79 * 1000))-IF((E79 * 1000)="-",0,(E79 * 1000))))/(IF((E79 * 1000)="-",0,(E79 * 1000))))*100</f>
      </c>
      <c r="J79" s="112" t="b">
        <f>=IF(J80="-",0,J80) + IF(J81="-",0,J81) + IF(J82="-",0,J82) </f>
      </c>
      <c r="K79" s="253" t="b">
        <f>=IF(((IF((E79 * 1000)="-",0,(E79 * 1000))+IF((J79 * 1000)="-",0,(J79 * 1000))))=0,0,((IF((G79 * 1000)="-",0,(G79 * 1000))-IF((E79 * 1000)="-",0,(E79 * 1000))-IF((J79 * 1000)="-",0,(J79 * 1000))))/((IF((E79 * 1000)="-",0,(E79 * 1000))+IF((J79 * 1000)="-",0,(J79 * 1000)))))*100</f>
      </c>
    </row>
    <row r="80" ht="26" customHeight="true" s="1" customFormat="true">
      <c r="A80" s="22" t="e"/>
      <c r="B80" s="121" t="s">
        <v>962</v>
      </c>
      <c r="C80" s="111" t="s">
        <v>963</v>
      </c>
      <c r="D80" s="122" t="n">
        <v>0</v>
      </c>
      <c r="E80" s="123" t="n">
        <v>0</v>
      </c>
      <c r="F80" s="39" t="b">
        <f>=IF((IF(D80="-",0,D80))=0,0,(IF((E80 * 1000)="-",0,(E80 * 1000)))/(IF(D80="-",0,D80)))</f>
      </c>
      <c r="G80" s="123" t="n">
        <v>0</v>
      </c>
      <c r="H80" s="39" t="b">
        <f>=IF((IF(D80="-",0,D80))=0,0,(IF((G80 * 1000)="-",0,(G80 * 1000)))/(IF(D80="-",0,D80)))</f>
      </c>
      <c r="I80" s="252" t="b">
        <f>=IF((IF((E80 * 1000)="-",0,(E80 * 1000)))=0,0,((IF((G80 * 1000)="-",0,(G80 * 1000))-IF((E80 * 1000)="-",0,(E80 * 1000))))/(IF((E80 * 1000)="-",0,(E80 * 1000))))*100</f>
      </c>
      <c r="J80" s="123" t="n">
        <v>0</v>
      </c>
      <c r="K80" s="253" t="b">
        <f>=IF(((IF((E80 * 1000)="-",0,(E80 * 1000))+IF((J80 * 1000)="-",0,(J80 * 1000))))=0,0,((IF((G80 * 1000)="-",0,(G80 * 1000))-IF((E80 * 1000)="-",0,(E80 * 1000))-IF((J80 * 1000)="-",0,(J80 * 1000))))/((IF((E80 * 1000)="-",0,(E80 * 1000))+IF((J80 * 1000)="-",0,(J80 * 1000)))))*100</f>
      </c>
    </row>
    <row r="81" ht="15" customHeight="true" s="1" customFormat="true">
      <c r="A81" s="22" t="e"/>
      <c r="B81" s="121" t="s">
        <v>704</v>
      </c>
      <c r="C81" s="111" t="s">
        <v>964</v>
      </c>
      <c r="D81" s="122" t="n">
        <v>0</v>
      </c>
      <c r="E81" s="123" t="n">
        <v>0</v>
      </c>
      <c r="F81" s="39" t="b">
        <f>=IF((IF(D81="-",0,D81))=0,0,(IF((E81 * 1000)="-",0,(E81 * 1000)))/(IF(D81="-",0,D81)))</f>
      </c>
      <c r="G81" s="123" t="n">
        <v>0</v>
      </c>
      <c r="H81" s="39" t="b">
        <f>=IF((IF(D81="-",0,D81))=0,0,(IF((G81 * 1000)="-",0,(G81 * 1000)))/(IF(D81="-",0,D81)))</f>
      </c>
      <c r="I81" s="252" t="b">
        <f>=IF((IF((E81 * 1000)="-",0,(E81 * 1000)))=0,0,((IF((G81 * 1000)="-",0,(G81 * 1000))-IF((E81 * 1000)="-",0,(E81 * 1000))))/(IF((E81 * 1000)="-",0,(E81 * 1000))))*100</f>
      </c>
      <c r="J81" s="123" t="n">
        <v>0</v>
      </c>
      <c r="K81" s="253" t="b">
        <f>=IF(((IF((E81 * 1000)="-",0,(E81 * 1000))+IF((J81 * 1000)="-",0,(J81 * 1000))))=0,0,((IF((G81 * 1000)="-",0,(G81 * 1000))-IF((E81 * 1000)="-",0,(E81 * 1000))-IF((J81 * 1000)="-",0,(J81 * 1000))))/((IF((E81 * 1000)="-",0,(E81 * 1000))+IF((J81 * 1000)="-",0,(J81 * 1000)))))*100</f>
      </c>
    </row>
    <row r="82" ht="15" customHeight="true" s="1" customFormat="true">
      <c r="A82" s="22" t="e"/>
      <c r="B82" s="121" t="s">
        <v>965</v>
      </c>
      <c r="C82" s="111" t="s">
        <v>966</v>
      </c>
      <c r="D82" s="27" t="s">
        <v>155</v>
      </c>
      <c r="E82" s="123" t="n">
        <v>0</v>
      </c>
      <c r="F82" s="27" t="s">
        <v>155</v>
      </c>
      <c r="G82" s="123" t="n">
        <v>0</v>
      </c>
      <c r="H82" s="27" t="s">
        <v>155</v>
      </c>
      <c r="I82" s="252" t="b">
        <f>=IF((IF((E82 * 1000)="-",0,(E82 * 1000)))=0,0,((IF((G82 * 1000)="-",0,(G82 * 1000))-IF((E82 * 1000)="-",0,(E82 * 1000))))/(IF((E82 * 1000)="-",0,(E82 * 1000))))*100</f>
      </c>
      <c r="J82" s="123" t="n">
        <v>0</v>
      </c>
      <c r="K82" s="253" t="b">
        <f>=IF(((IF((E82 * 1000)="-",0,(E82 * 1000))+IF((J82 * 1000)="-",0,(J82 * 1000))))=0,0,((IF((G82 * 1000)="-",0,(G82 * 1000))-IF((E82 * 1000)="-",0,(E82 * 1000))-IF((J82 * 1000)="-",0,(J82 * 1000))))/((IF((E82 * 1000)="-",0,(E82 * 1000))+IF((J82 * 1000)="-",0,(J82 * 1000)))))*100</f>
      </c>
    </row>
    <row r="83" ht="26" customHeight="true" s="1" customFormat="true">
      <c r="A83" s="22" t="e"/>
      <c r="B83" s="257" t="s">
        <v>967</v>
      </c>
      <c r="C83" s="212" t="e"/>
      <c r="D83" s="258" t="e"/>
      <c r="E83" s="258" t="e"/>
      <c r="F83" s="258" t="e"/>
      <c r="G83" s="258" t="e"/>
      <c r="H83" s="258" t="e"/>
      <c r="I83" s="258" t="e"/>
      <c r="J83" s="259" t="e"/>
      <c r="K83" s="260" t="e"/>
    </row>
    <row r="84" ht="26" customHeight="true" s="1" customFormat="true">
      <c r="A84" s="22" t="e"/>
      <c r="B84" s="261" t="s">
        <v>711</v>
      </c>
      <c r="C84" s="111" t="s">
        <v>968</v>
      </c>
      <c r="D84" s="122" t="n">
        <v>0</v>
      </c>
      <c r="E84" s="123" t="n">
        <v>0</v>
      </c>
      <c r="F84" s="39" t="b">
        <f>=IF((IF(D84="-",0,D84))=0,0,(IF((E84 * 1000)="-",0,(E84 * 1000)))/(IF(D84="-",0,D84)))</f>
      </c>
      <c r="G84" s="123" t="n">
        <v>0</v>
      </c>
      <c r="H84" s="39" t="b">
        <f>=IF((IF(D84="-",0,D84))=0,0,(IF((G84 * 1000)="-",0,(G84 * 1000)))/(IF(D84="-",0,D84)))</f>
      </c>
      <c r="I84" s="252" t="b">
        <f>=IF((IF((E84 * 1000)="-",0,(E84 * 1000)))=0,0,((IF((G84 * 1000)="-",0,(G84 * 1000))-IF((E84 * 1000)="-",0,(E84 * 1000))))/(IF((E84 * 1000)="-",0,(E84 * 1000))))*100</f>
      </c>
      <c r="J84" s="123" t="n">
        <v>0</v>
      </c>
      <c r="K84" s="253" t="b">
        <f>=IF(((IF((E84 * 1000)="-",0,(E84 * 1000))+IF((J84 * 1000)="-",0,(J84 * 1000))))=0,0,((IF((G84 * 1000)="-",0,(G84 * 1000))-IF((E84 * 1000)="-",0,(E84 * 1000))-IF((J84 * 1000)="-",0,(J84 * 1000))))/((IF((E84 * 1000)="-",0,(E84 * 1000))+IF((J84 * 1000)="-",0,(J84 * 1000)))))*100</f>
      </c>
    </row>
    <row r="85" ht="15" customHeight="true" s="1" customFormat="true">
      <c r="A85" s="22" t="e"/>
      <c r="B85" s="261" t="s">
        <v>713</v>
      </c>
      <c r="C85" s="111" t="s">
        <v>969</v>
      </c>
      <c r="D85" s="122" t="n">
        <v>0</v>
      </c>
      <c r="E85" s="123" t="n">
        <v>0</v>
      </c>
      <c r="F85" s="39" t="b">
        <f>=IF((IF(D85="-",0,D85))=0,0,(IF((E85 * 1000)="-",0,(E85 * 1000)))/(IF(D85="-",0,D85)))</f>
      </c>
      <c r="G85" s="123" t="n">
        <v>0</v>
      </c>
      <c r="H85" s="39" t="b">
        <f>=IF((IF(D85="-",0,D85))=0,0,(IF((G85 * 1000)="-",0,(G85 * 1000)))/(IF(D85="-",0,D85)))</f>
      </c>
      <c r="I85" s="252" t="b">
        <f>=IF((IF((E85 * 1000)="-",0,(E85 * 1000)))=0,0,((IF((G85 * 1000)="-",0,(G85 * 1000))-IF((E85 * 1000)="-",0,(E85 * 1000))))/(IF((E85 * 1000)="-",0,(E85 * 1000))))*100</f>
      </c>
      <c r="J85" s="123" t="n">
        <v>0</v>
      </c>
      <c r="K85" s="253" t="b">
        <f>=IF(((IF((E85 * 1000)="-",0,(E85 * 1000))+IF((J85 * 1000)="-",0,(J85 * 1000))))=0,0,((IF((G85 * 1000)="-",0,(G85 * 1000))-IF((E85 * 1000)="-",0,(E85 * 1000))-IF((J85 * 1000)="-",0,(J85 * 1000))))/((IF((E85 * 1000)="-",0,(E85 * 1000))+IF((J85 * 1000)="-",0,(J85 * 1000)))))*100</f>
      </c>
    </row>
    <row r="86" ht="15" customHeight="true" s="1" customFormat="true">
      <c r="A86" s="22" t="e"/>
      <c r="B86" s="261" t="s">
        <v>715</v>
      </c>
      <c r="C86" s="111" t="s">
        <v>970</v>
      </c>
      <c r="D86" s="122" t="n">
        <v>0</v>
      </c>
      <c r="E86" s="123" t="n">
        <v>0</v>
      </c>
      <c r="F86" s="39" t="b">
        <f>=IF((IF(D86="-",0,D86))=0,0,(IF((E86 * 1000)="-",0,(E86 * 1000)))/(IF(D86="-",0,D86)))</f>
      </c>
      <c r="G86" s="123" t="n">
        <v>0</v>
      </c>
      <c r="H86" s="39" t="b">
        <f>=IF((IF(D86="-",0,D86))=0,0,(IF((G86 * 1000)="-",0,(G86 * 1000)))/(IF(D86="-",0,D86)))</f>
      </c>
      <c r="I86" s="252" t="b">
        <f>=IF((IF((E86 * 1000)="-",0,(E86 * 1000)))=0,0,((IF((G86 * 1000)="-",0,(G86 * 1000))-IF((E86 * 1000)="-",0,(E86 * 1000))))/(IF((E86 * 1000)="-",0,(E86 * 1000))))*100</f>
      </c>
      <c r="J86" s="123" t="n">
        <v>0</v>
      </c>
      <c r="K86" s="253" t="b">
        <f>=IF(((IF((E86 * 1000)="-",0,(E86 * 1000))+IF((J86 * 1000)="-",0,(J86 * 1000))))=0,0,((IF((G86 * 1000)="-",0,(G86 * 1000))-IF((E86 * 1000)="-",0,(E86 * 1000))-IF((J86 * 1000)="-",0,(J86 * 1000))))/((IF((E86 * 1000)="-",0,(E86 * 1000))+IF((J86 * 1000)="-",0,(J86 * 1000)))))*100</f>
      </c>
    </row>
    <row r="87" ht="26" customHeight="true" s="1" customFormat="true">
      <c r="A87" s="22" t="e"/>
      <c r="B87" s="257" t="s">
        <v>971</v>
      </c>
      <c r="C87" s="212" t="e"/>
      <c r="D87" s="258" t="e"/>
      <c r="E87" s="258" t="e"/>
      <c r="F87" s="258" t="e"/>
      <c r="G87" s="258" t="e"/>
      <c r="H87" s="258" t="e"/>
      <c r="I87" s="258" t="e"/>
      <c r="J87" s="259" t="e"/>
      <c r="K87" s="260" t="e"/>
    </row>
    <row r="88" ht="26" customHeight="true" s="1" customFormat="true">
      <c r="A88" s="22" t="e"/>
      <c r="B88" s="261" t="s">
        <v>711</v>
      </c>
      <c r="C88" s="111" t="s">
        <v>972</v>
      </c>
      <c r="D88" s="122" t="n">
        <v>0</v>
      </c>
      <c r="E88" s="123" t="n">
        <v>0</v>
      </c>
      <c r="F88" s="39" t="b">
        <f>=IF((IF(D88="-",0,D88))=0,0,(IF((E88 * 1000)="-",0,(E88 * 1000)))/(IF(D88="-",0,D88)))</f>
      </c>
      <c r="G88" s="123" t="n">
        <v>0</v>
      </c>
      <c r="H88" s="39" t="b">
        <f>=IF((IF(D88="-",0,D88))=0,0,(IF((G88 * 1000)="-",0,(G88 * 1000)))/(IF(D88="-",0,D88)))</f>
      </c>
      <c r="I88" s="252" t="b">
        <f>=IF((IF((E88 * 1000)="-",0,(E88 * 1000)))=0,0,((IF((G88 * 1000)="-",0,(G88 * 1000))-IF((E88 * 1000)="-",0,(E88 * 1000))))/(IF((E88 * 1000)="-",0,(E88 * 1000))))*100</f>
      </c>
      <c r="J88" s="123" t="n">
        <v>0</v>
      </c>
      <c r="K88" s="253" t="b">
        <f>=IF(((IF((E88 * 1000)="-",0,(E88 * 1000))+IF((J88 * 1000)="-",0,(J88 * 1000))))=0,0,((IF((G88 * 1000)="-",0,(G88 * 1000))-IF((E88 * 1000)="-",0,(E88 * 1000))-IF((J88 * 1000)="-",0,(J88 * 1000))))/((IF((E88 * 1000)="-",0,(E88 * 1000))+IF((J88 * 1000)="-",0,(J88 * 1000)))))*100</f>
      </c>
    </row>
    <row r="89" ht="15" customHeight="true" s="1" customFormat="true">
      <c r="A89" s="22" t="e"/>
      <c r="B89" s="261" t="s">
        <v>713</v>
      </c>
      <c r="C89" s="111" t="s">
        <v>973</v>
      </c>
      <c r="D89" s="122" t="n">
        <v>0</v>
      </c>
      <c r="E89" s="123" t="n">
        <v>0</v>
      </c>
      <c r="F89" s="39" t="b">
        <f>=IF((IF(D89="-",0,D89))=0,0,(IF((E89 * 1000)="-",0,(E89 * 1000)))/(IF(D89="-",0,D89)))</f>
      </c>
      <c r="G89" s="123" t="n">
        <v>0</v>
      </c>
      <c r="H89" s="39" t="b">
        <f>=IF((IF(D89="-",0,D89))=0,0,(IF((G89 * 1000)="-",0,(G89 * 1000)))/(IF(D89="-",0,D89)))</f>
      </c>
      <c r="I89" s="252" t="b">
        <f>=IF((IF((E89 * 1000)="-",0,(E89 * 1000)))=0,0,((IF((G89 * 1000)="-",0,(G89 * 1000))-IF((E89 * 1000)="-",0,(E89 * 1000))))/(IF((E89 * 1000)="-",0,(E89 * 1000))))*100</f>
      </c>
      <c r="J89" s="123" t="n">
        <v>0</v>
      </c>
      <c r="K89" s="253" t="b">
        <f>=IF(((IF((E89 * 1000)="-",0,(E89 * 1000))+IF((J89 * 1000)="-",0,(J89 * 1000))))=0,0,((IF((G89 * 1000)="-",0,(G89 * 1000))-IF((E89 * 1000)="-",0,(E89 * 1000))-IF((J89 * 1000)="-",0,(J89 * 1000))))/((IF((E89 * 1000)="-",0,(E89 * 1000))+IF((J89 * 1000)="-",0,(J89 * 1000)))))*100</f>
      </c>
    </row>
    <row r="90" ht="15" customHeight="true" s="1" customFormat="true">
      <c r="A90" s="22" t="e"/>
      <c r="B90" s="261" t="s">
        <v>715</v>
      </c>
      <c r="C90" s="111" t="s">
        <v>974</v>
      </c>
      <c r="D90" s="122" t="n">
        <v>0</v>
      </c>
      <c r="E90" s="123" t="n">
        <v>0</v>
      </c>
      <c r="F90" s="39" t="b">
        <f>=IF((IF(D90="-",0,D90))=0,0,(IF((E90 * 1000)="-",0,(E90 * 1000)))/(IF(D90="-",0,D90)))</f>
      </c>
      <c r="G90" s="123" t="n">
        <v>0</v>
      </c>
      <c r="H90" s="39" t="b">
        <f>=IF((IF(D90="-",0,D90))=0,0,(IF((G90 * 1000)="-",0,(G90 * 1000)))/(IF(D90="-",0,D90)))</f>
      </c>
      <c r="I90" s="252" t="b">
        <f>=IF((IF((E90 * 1000)="-",0,(E90 * 1000)))=0,0,((IF((G90 * 1000)="-",0,(G90 * 1000))-IF((E90 * 1000)="-",0,(E90 * 1000))))/(IF((E90 * 1000)="-",0,(E90 * 1000))))*100</f>
      </c>
      <c r="J90" s="123" t="n">
        <v>0</v>
      </c>
      <c r="K90" s="253" t="b">
        <f>=IF(((IF((E90 * 1000)="-",0,(E90 * 1000))+IF((J90 * 1000)="-",0,(J90 * 1000))))=0,0,((IF((G90 * 1000)="-",0,(G90 * 1000))-IF((E90 * 1000)="-",0,(E90 * 1000))-IF((J90 * 1000)="-",0,(J90 * 1000))))/((IF((E90 * 1000)="-",0,(E90 * 1000))+IF((J90 * 1000)="-",0,(J90 * 1000)))))*100</f>
      </c>
    </row>
    <row r="91" ht="67" customHeight="true" s="1" customFormat="true">
      <c r="A91" s="22" t="e"/>
      <c r="B91" s="110" t="s">
        <v>975</v>
      </c>
      <c r="C91" s="111" t="s">
        <v>976</v>
      </c>
      <c r="D91" s="27" t="s">
        <v>155</v>
      </c>
      <c r="E91" s="112" t="b">
        <f>=IF(E92="-",0,E92) + IF(E93="-",0,E93) + IF(E94="-",0,E94) + IF(E95="-",0,E95) + IF(E97="-",0,E97) + IF(E100="-",0,E100) + IF(E101="-",0,E101) + IF(E102="-",0,E102) </f>
      </c>
      <c r="F91" s="27" t="s">
        <v>155</v>
      </c>
      <c r="G91" s="112" t="b">
        <f>=IF(G92="-",0,G92) + IF(G93="-",0,G93) + IF(G94="-",0,G94) + IF(G95="-",0,G95) + IF(G97="-",0,G97) + IF(G100="-",0,G100) + IF(G101="-",0,G101) + IF(G102="-",0,G102) </f>
      </c>
      <c r="H91" s="27" t="s">
        <v>155</v>
      </c>
      <c r="I91" s="252" t="b">
        <f>=IF((IF((E91 * 1000)="-",0,(E91 * 1000)))=0,0,((IF((G91 * 1000)="-",0,(G91 * 1000))-IF((E91 * 1000)="-",0,(E91 * 1000))))/(IF((E91 * 1000)="-",0,(E91 * 1000))))*100</f>
      </c>
      <c r="J91" s="112" t="b">
        <f>=IF(J92="-",0,J92) + IF(J93="-",0,J93) + IF(J94="-",0,J94) + IF(J95="-",0,J95) + IF(J97="-",0,J97) + IF(J100="-",0,J100) + IF(J101="-",0,J101) + IF(J102="-",0,J102) </f>
      </c>
      <c r="K91" s="253" t="b">
        <f>=IF(((IF((E91 * 1000)="-",0,(E91 * 1000))+IF((J91 * 1000)="-",0,(J91 * 1000))))=0,0,((IF((G91 * 1000)="-",0,(G91 * 1000))-IF((E91 * 1000)="-",0,(E91 * 1000))-IF((J91 * 1000)="-",0,(J91 * 1000))))/((IF((E91 * 1000)="-",0,(E91 * 1000))+IF((J91 * 1000)="-",0,(J91 * 1000)))))*100</f>
      </c>
    </row>
    <row r="92" ht="26" customHeight="true" s="1" customFormat="true">
      <c r="A92" s="22" t="e"/>
      <c r="B92" s="121" t="s">
        <v>977</v>
      </c>
      <c r="C92" s="111" t="s">
        <v>978</v>
      </c>
      <c r="D92" s="122" t="n">
        <v>0</v>
      </c>
      <c r="E92" s="123" t="n">
        <v>0</v>
      </c>
      <c r="F92" s="39" t="b">
        <f>=IF((IF(D92="-",0,D92))=0,0,(IF((E92 * 1000)="-",0,(E92 * 1000)))/(IF(D92="-",0,D92)))</f>
      </c>
      <c r="G92" s="123" t="n">
        <v>0</v>
      </c>
      <c r="H92" s="39" t="b">
        <f>=IF((IF(D92="-",0,D92))=0,0,(IF((G92 * 1000)="-",0,(G92 * 1000)))/(IF(D92="-",0,D92)))</f>
      </c>
      <c r="I92" s="252" t="b">
        <f>=IF((IF((E92 * 1000)="-",0,(E92 * 1000)))=0,0,((IF((G92 * 1000)="-",0,(G92 * 1000))-IF((E92 * 1000)="-",0,(E92 * 1000))))/(IF((E92 * 1000)="-",0,(E92 * 1000))))*100</f>
      </c>
      <c r="J92" s="123" t="n">
        <v>0</v>
      </c>
      <c r="K92" s="253" t="b">
        <f>=IF(((IF((E92 * 1000)="-",0,(E92 * 1000))+IF((J92 * 1000)="-",0,(J92 * 1000))))=0,0,((IF((G92 * 1000)="-",0,(G92 * 1000))-IF((E92 * 1000)="-",0,(E92 * 1000))-IF((J92 * 1000)="-",0,(J92 * 1000))))/((IF((E92 * 1000)="-",0,(E92 * 1000))+IF((J92 * 1000)="-",0,(J92 * 1000)))))*100</f>
      </c>
    </row>
    <row r="93" ht="15" customHeight="true" s="1" customFormat="true">
      <c r="A93" s="22" t="e"/>
      <c r="B93" s="121" t="s">
        <v>729</v>
      </c>
      <c r="C93" s="111" t="s">
        <v>979</v>
      </c>
      <c r="D93" s="122" t="n">
        <v>0</v>
      </c>
      <c r="E93" s="123" t="n">
        <v>0</v>
      </c>
      <c r="F93" s="39" t="b">
        <f>=IF((IF(D93="-",0,D93))=0,0,(IF((E93 * 1000)="-",0,(E93 * 1000)))/(IF(D93="-",0,D93)))</f>
      </c>
      <c r="G93" s="123" t="n">
        <v>0</v>
      </c>
      <c r="H93" s="39" t="b">
        <f>=IF((IF(D93="-",0,D93))=0,0,(IF((G93 * 1000)="-",0,(G93 * 1000)))/(IF(D93="-",0,D93)))</f>
      </c>
      <c r="I93" s="252" t="b">
        <f>=IF((IF((E93 * 1000)="-",0,(E93 * 1000)))=0,0,((IF((G93 * 1000)="-",0,(G93 * 1000))-IF((E93 * 1000)="-",0,(E93 * 1000))))/(IF((E93 * 1000)="-",0,(E93 * 1000))))*100</f>
      </c>
      <c r="J93" s="123" t="n">
        <v>0</v>
      </c>
      <c r="K93" s="253" t="b">
        <f>=IF(((IF((E93 * 1000)="-",0,(E93 * 1000))+IF((J93 * 1000)="-",0,(J93 * 1000))))=0,0,((IF((G93 * 1000)="-",0,(G93 * 1000))-IF((E93 * 1000)="-",0,(E93 * 1000))-IF((J93 * 1000)="-",0,(J93 * 1000))))/((IF((E93 * 1000)="-",0,(E93 * 1000))+IF((J93 * 1000)="-",0,(J93 * 1000)))))*100</f>
      </c>
    </row>
    <row r="94" ht="15" customHeight="true" s="1" customFormat="true">
      <c r="A94" s="22" t="e"/>
      <c r="B94" s="121" t="s">
        <v>733</v>
      </c>
      <c r="C94" s="111" t="s">
        <v>980</v>
      </c>
      <c r="D94" s="122" t="n">
        <v>0</v>
      </c>
      <c r="E94" s="123" t="n">
        <v>0</v>
      </c>
      <c r="F94" s="39" t="b">
        <f>=IF((IF(D94="-",0,D94))=0,0,(IF((E94 * 1000)="-",0,(E94 * 1000)))/(IF(D94="-",0,D94)))</f>
      </c>
      <c r="G94" s="123" t="n">
        <v>0</v>
      </c>
      <c r="H94" s="39" t="b">
        <f>=IF((IF(D94="-",0,D94))=0,0,(IF((G94 * 1000)="-",0,(G94 * 1000)))/(IF(D94="-",0,D94)))</f>
      </c>
      <c r="I94" s="252" t="b">
        <f>=IF((IF((E94 * 1000)="-",0,(E94 * 1000)))=0,0,((IF((G94 * 1000)="-",0,(G94 * 1000))-IF((E94 * 1000)="-",0,(E94 * 1000))))/(IF((E94 * 1000)="-",0,(E94 * 1000))))*100</f>
      </c>
      <c r="J94" s="123" t="n">
        <v>0</v>
      </c>
      <c r="K94" s="253" t="b">
        <f>=IF(((IF((E94 * 1000)="-",0,(E94 * 1000))+IF((J94 * 1000)="-",0,(J94 * 1000))))=0,0,((IF((G94 * 1000)="-",0,(G94 * 1000))-IF((E94 * 1000)="-",0,(E94 * 1000))-IF((J94 * 1000)="-",0,(J94 * 1000))))/((IF((E94 * 1000)="-",0,(E94 * 1000))+IF((J94 * 1000)="-",0,(J94 * 1000)))))*100</f>
      </c>
    </row>
    <row r="95" ht="15" customHeight="true" s="1" customFormat="true">
      <c r="A95" s="22" t="e"/>
      <c r="B95" s="121" t="s">
        <v>981</v>
      </c>
      <c r="C95" s="111" t="s">
        <v>982</v>
      </c>
      <c r="D95" s="122" t="n">
        <v>0</v>
      </c>
      <c r="E95" s="123" t="n">
        <v>0</v>
      </c>
      <c r="F95" s="39" t="b">
        <f>=IF((IF(D95="-",0,D95))=0,0,(IF((E95 * 1000)="-",0,(E95 * 1000)))/(IF(D95="-",0,D95)))</f>
      </c>
      <c r="G95" s="123" t="n">
        <v>0</v>
      </c>
      <c r="H95" s="39" t="b">
        <f>=IF((IF(D95="-",0,D95))=0,0,(IF((G95 * 1000)="-",0,(G95 * 1000)))/(IF(D95="-",0,D95)))</f>
      </c>
      <c r="I95" s="252" t="b">
        <f>=IF((IF((E95 * 1000)="-",0,(E95 * 1000)))=0,0,((IF((G95 * 1000)="-",0,(G95 * 1000))-IF((E95 * 1000)="-",0,(E95 * 1000))))/(IF((E95 * 1000)="-",0,(E95 * 1000))))*100</f>
      </c>
      <c r="J95" s="123" t="n">
        <v>0</v>
      </c>
      <c r="K95" s="253" t="b">
        <f>=IF(((IF((E95 * 1000)="-",0,(E95 * 1000))+IF((J95 * 1000)="-",0,(J95 * 1000))))=0,0,((IF((G95 * 1000)="-",0,(G95 * 1000))-IF((E95 * 1000)="-",0,(E95 * 1000))-IF((J95 * 1000)="-",0,(J95 * 1000))))/((IF((E95 * 1000)="-",0,(E95 * 1000))+IF((J95 * 1000)="-",0,(J95 * 1000)))))*100</f>
      </c>
    </row>
    <row r="96" ht="15" customHeight="true" s="1" customFormat="true">
      <c r="A96" s="22" t="e"/>
      <c r="B96" s="175" t="s">
        <v>983</v>
      </c>
      <c r="C96" s="111" t="s">
        <v>984</v>
      </c>
      <c r="D96" s="122" t="n">
        <v>0</v>
      </c>
      <c r="E96" s="123" t="n">
        <v>0</v>
      </c>
      <c r="F96" s="39" t="b">
        <f>=IF((IF(D96="-",0,D96))=0,0,(IF((E96 * 1000)="-",0,(E96 * 1000)))/(IF(D96="-",0,D96)))</f>
      </c>
      <c r="G96" s="123" t="n">
        <v>0</v>
      </c>
      <c r="H96" s="39" t="b">
        <f>=IF((IF(D96="-",0,D96))=0,0,(IF((G96 * 1000)="-",0,(G96 * 1000)))/(IF(D96="-",0,D96)))</f>
      </c>
      <c r="I96" s="252" t="b">
        <f>=IF((IF((E96 * 1000)="-",0,(E96 * 1000)))=0,0,((IF((G96 * 1000)="-",0,(G96 * 1000))-IF((E96 * 1000)="-",0,(E96 * 1000))))/(IF((E96 * 1000)="-",0,(E96 * 1000))))*100</f>
      </c>
      <c r="J96" s="123" t="n">
        <v>0</v>
      </c>
      <c r="K96" s="253" t="b">
        <f>=IF(((IF((E96 * 1000)="-",0,(E96 * 1000))+IF((J96 * 1000)="-",0,(J96 * 1000))))=0,0,((IF((G96 * 1000)="-",0,(G96 * 1000))-IF((E96 * 1000)="-",0,(E96 * 1000))-IF((J96 * 1000)="-",0,(J96 * 1000))))/((IF((E96 * 1000)="-",0,(E96 * 1000))+IF((J96 * 1000)="-",0,(J96 * 1000)))))*100</f>
      </c>
    </row>
    <row r="97" ht="15" customHeight="true" s="1" customFormat="true">
      <c r="A97" s="22" t="e"/>
      <c r="B97" s="121" t="s">
        <v>985</v>
      </c>
      <c r="C97" s="111" t="s">
        <v>986</v>
      </c>
      <c r="D97" s="122" t="n">
        <v>0</v>
      </c>
      <c r="E97" s="123" t="n">
        <v>0</v>
      </c>
      <c r="F97" s="39" t="b">
        <f>=IF((IF(D97="-",0,D97))=0,0,(IF((E97 * 1000)="-",0,(E97 * 1000)))/(IF(D97="-",0,D97)))</f>
      </c>
      <c r="G97" s="123" t="n">
        <v>0</v>
      </c>
      <c r="H97" s="39" t="b">
        <f>=IF((IF(D97="-",0,D97))=0,0,(IF((G97 * 1000)="-",0,(G97 * 1000)))/(IF(D97="-",0,D97)))</f>
      </c>
      <c r="I97" s="252" t="b">
        <f>=IF((IF((E97 * 1000)="-",0,(E97 * 1000)))=0,0,((IF((G97 * 1000)="-",0,(G97 * 1000))-IF((E97 * 1000)="-",0,(E97 * 1000))))/(IF((E97 * 1000)="-",0,(E97 * 1000))))*100</f>
      </c>
      <c r="J97" s="123" t="n">
        <v>0</v>
      </c>
      <c r="K97" s="253" t="b">
        <f>=IF(((IF((E97 * 1000)="-",0,(E97 * 1000))+IF((J97 * 1000)="-",0,(J97 * 1000))))=0,0,((IF((G97 * 1000)="-",0,(G97 * 1000))-IF((E97 * 1000)="-",0,(E97 * 1000))-IF((J97 * 1000)="-",0,(J97 * 1000))))/((IF((E97 * 1000)="-",0,(E97 * 1000))+IF((J97 * 1000)="-",0,(J97 * 1000)))))*100</f>
      </c>
    </row>
    <row r="98" ht="26" customHeight="true" s="1" customFormat="true">
      <c r="A98" s="22" t="e"/>
      <c r="B98" s="175" t="s">
        <v>816</v>
      </c>
      <c r="C98" s="111" t="s">
        <v>987</v>
      </c>
      <c r="D98" s="122" t="n">
        <v>0</v>
      </c>
      <c r="E98" s="123" t="n">
        <v>0</v>
      </c>
      <c r="F98" s="39" t="b">
        <f>=IF((IF(D98="-",0,D98))=0,0,(IF((E98 * 1000)="-",0,(E98 * 1000)))/(IF(D98="-",0,D98)))</f>
      </c>
      <c r="G98" s="123" t="n">
        <v>0</v>
      </c>
      <c r="H98" s="39" t="b">
        <f>=IF((IF(D98="-",0,D98))=0,0,(IF((G98 * 1000)="-",0,(G98 * 1000)))/(IF(D98="-",0,D98)))</f>
      </c>
      <c r="I98" s="252" t="b">
        <f>=IF((IF((E98 * 1000)="-",0,(E98 * 1000)))=0,0,((IF((G98 * 1000)="-",0,(G98 * 1000))-IF((E98 * 1000)="-",0,(E98 * 1000))))/(IF((E98 * 1000)="-",0,(E98 * 1000))))*100</f>
      </c>
      <c r="J98" s="123" t="n">
        <v>0</v>
      </c>
      <c r="K98" s="253" t="b">
        <f>=IF(((IF((E98 * 1000)="-",0,(E98 * 1000))+IF((J98 * 1000)="-",0,(J98 * 1000))))=0,0,((IF((G98 * 1000)="-",0,(G98 * 1000))-IF((E98 * 1000)="-",0,(E98 * 1000))-IF((J98 * 1000)="-",0,(J98 * 1000))))/((IF((E98 * 1000)="-",0,(E98 * 1000))+IF((J98 * 1000)="-",0,(J98 * 1000)))))*100</f>
      </c>
    </row>
    <row r="99" ht="15" customHeight="true" s="1" customFormat="true">
      <c r="A99" s="22" t="e"/>
      <c r="B99" s="223" t="s">
        <v>648</v>
      </c>
      <c r="C99" s="111" t="s">
        <v>988</v>
      </c>
      <c r="D99" s="122" t="n">
        <v>0</v>
      </c>
      <c r="E99" s="123" t="n">
        <v>0</v>
      </c>
      <c r="F99" s="39" t="b">
        <f>=IF((IF(D99="-",0,D99))=0,0,(IF((E99 * 1000)="-",0,(E99 * 1000)))/(IF(D99="-",0,D99)))</f>
      </c>
      <c r="G99" s="123" t="n">
        <v>0</v>
      </c>
      <c r="H99" s="39" t="b">
        <f>=IF((IF(D99="-",0,D99))=0,0,(IF((G99 * 1000)="-",0,(G99 * 1000)))/(IF(D99="-",0,D99)))</f>
      </c>
      <c r="I99" s="252" t="b">
        <f>=IF((IF((E99 * 1000)="-",0,(E99 * 1000)))=0,0,((IF((G99 * 1000)="-",0,(G99 * 1000))-IF((E99 * 1000)="-",0,(E99 * 1000))))/(IF((E99 * 1000)="-",0,(E99 * 1000))))*100</f>
      </c>
      <c r="J99" s="123" t="n">
        <v>0</v>
      </c>
      <c r="K99" s="253" t="b">
        <f>=IF(((IF((E99 * 1000)="-",0,(E99 * 1000))+IF((J99 * 1000)="-",0,(J99 * 1000))))=0,0,((IF((G99 * 1000)="-",0,(G99 * 1000))-IF((E99 * 1000)="-",0,(E99 * 1000))-IF((J99 * 1000)="-",0,(J99 * 1000))))/((IF((E99 * 1000)="-",0,(E99 * 1000))+IF((J99 * 1000)="-",0,(J99 * 1000)))))*100</f>
      </c>
    </row>
    <row r="100" ht="26" customHeight="true" s="1" customFormat="true">
      <c r="A100" s="22" t="e"/>
      <c r="B100" s="121" t="s">
        <v>762</v>
      </c>
      <c r="C100" s="111" t="s">
        <v>989</v>
      </c>
      <c r="D100" s="122" t="n">
        <v>0</v>
      </c>
      <c r="E100" s="123" t="n">
        <v>0</v>
      </c>
      <c r="F100" s="39" t="b">
        <f>=IF((IF(D100="-",0,D100))=0,0,(IF((E100 * 1000)="-",0,(E100 * 1000)))/(IF(D100="-",0,D100)))</f>
      </c>
      <c r="G100" s="123" t="n">
        <v>0</v>
      </c>
      <c r="H100" s="39" t="b">
        <f>=IF((IF(D100="-",0,D100))=0,0,(IF((G100 * 1000)="-",0,(G100 * 1000)))/(IF(D100="-",0,D100)))</f>
      </c>
      <c r="I100" s="252" t="b">
        <f>=IF((IF((E100 * 1000)="-",0,(E100 * 1000)))=0,0,((IF((G100 * 1000)="-",0,(G100 * 1000))-IF((E100 * 1000)="-",0,(E100 * 1000))))/(IF((E100 * 1000)="-",0,(E100 * 1000))))*100</f>
      </c>
      <c r="J100" s="123" t="n">
        <v>0</v>
      </c>
      <c r="K100" s="253" t="b">
        <f>=IF(((IF((E100 * 1000)="-",0,(E100 * 1000))+IF((J100 * 1000)="-",0,(J100 * 1000))))=0,0,((IF((G100 * 1000)="-",0,(G100 * 1000))-IF((E100 * 1000)="-",0,(E100 * 1000))-IF((J100 * 1000)="-",0,(J100 * 1000))))/((IF((E100 * 1000)="-",0,(E100 * 1000))+IF((J100 * 1000)="-",0,(J100 * 1000)))))*100</f>
      </c>
    </row>
    <row r="101" ht="15" customHeight="true" s="1" customFormat="true">
      <c r="A101" s="22" t="e"/>
      <c r="B101" s="121" t="s">
        <v>765</v>
      </c>
      <c r="C101" s="111" t="s">
        <v>990</v>
      </c>
      <c r="D101" s="122" t="n">
        <v>0</v>
      </c>
      <c r="E101" s="123" t="n">
        <v>0</v>
      </c>
      <c r="F101" s="39" t="b">
        <f>=IF((IF(D101="-",0,D101))=0,0,(IF((E101 * 1000)="-",0,(E101 * 1000)))/(IF(D101="-",0,D101)))</f>
      </c>
      <c r="G101" s="123" t="n">
        <v>0</v>
      </c>
      <c r="H101" s="39" t="b">
        <f>=IF((IF(D101="-",0,D101))=0,0,(IF((G101 * 1000)="-",0,(G101 * 1000)))/(IF(D101="-",0,D101)))</f>
      </c>
      <c r="I101" s="252" t="b">
        <f>=IF((IF((E101 * 1000)="-",0,(E101 * 1000)))=0,0,((IF((G101 * 1000)="-",0,(G101 * 1000))-IF((E101 * 1000)="-",0,(E101 * 1000))))/(IF((E101 * 1000)="-",0,(E101 * 1000))))*100</f>
      </c>
      <c r="J101" s="123" t="n">
        <v>0</v>
      </c>
      <c r="K101" s="253" t="b">
        <f>=IF(((IF((E101 * 1000)="-",0,(E101 * 1000))+IF((J101 * 1000)="-",0,(J101 * 1000))))=0,0,((IF((G101 * 1000)="-",0,(G101 * 1000))-IF((E101 * 1000)="-",0,(E101 * 1000))-IF((J101 * 1000)="-",0,(J101 * 1000))))/((IF((E101 * 1000)="-",0,(E101 * 1000))+IF((J101 * 1000)="-",0,(J101 * 1000)))))*100</f>
      </c>
    </row>
    <row r="102" ht="26" customHeight="true" s="1" customFormat="true">
      <c r="A102" s="22" t="e"/>
      <c r="B102" s="121" t="s">
        <v>991</v>
      </c>
      <c r="C102" s="111" t="s">
        <v>992</v>
      </c>
      <c r="D102" s="27" t="s">
        <v>155</v>
      </c>
      <c r="E102" s="112" t="b">
        <f>=IF(E103="-",0,E103) + IF(E104="-",0,E104) + IF(E105="-",0,E105) + IF(E106="-",0,E106) + IF(E107="-",0,E107) </f>
      </c>
      <c r="F102" s="27" t="s">
        <v>155</v>
      </c>
      <c r="G102" s="112" t="b">
        <f>=IF(G103="-",0,G103) + IF(G104="-",0,G104) + IF(G105="-",0,G105) + IF(G106="-",0,G106) + IF(G107="-",0,G107) </f>
      </c>
      <c r="H102" s="27" t="s">
        <v>155</v>
      </c>
      <c r="I102" s="252" t="b">
        <f>=IF((IF((E102 * 1000)="-",0,(E102 * 1000)))=0,0,((IF((G102 * 1000)="-",0,(G102 * 1000))-IF((E102 * 1000)="-",0,(E102 * 1000))))/(IF((E102 * 1000)="-",0,(E102 * 1000))))*100</f>
      </c>
      <c r="J102" s="112" t="b">
        <f>=IF(J103="-",0,J103) + IF(J104="-",0,J104) + IF(J105="-",0,J105) + IF(J106="-",0,J106) + IF(J107="-",0,J107) </f>
      </c>
      <c r="K102" s="253" t="b">
        <f>=IF(((IF((E102 * 1000)="-",0,(E102 * 1000))+IF((J102 * 1000)="-",0,(J102 * 1000))))=0,0,((IF((G102 * 1000)="-",0,(G102 * 1000))-IF((E102 * 1000)="-",0,(E102 * 1000))-IF((J102 * 1000)="-",0,(J102 * 1000))))/((IF((E102 * 1000)="-",0,(E102 * 1000))+IF((J102 * 1000)="-",0,(J102 * 1000)))))*100</f>
      </c>
    </row>
    <row r="103" ht="26" customHeight="true" s="1" customFormat="true">
      <c r="A103" s="22" t="e"/>
      <c r="B103" s="175" t="s">
        <v>993</v>
      </c>
      <c r="C103" s="111" t="s">
        <v>994</v>
      </c>
      <c r="D103" s="122" t="n">
        <v>0</v>
      </c>
      <c r="E103" s="123" t="n">
        <v>0</v>
      </c>
      <c r="F103" s="39" t="b">
        <f>=IF((IF(D103="-",0,D103))=0,0,(IF((E103 * 1000)="-",0,(E103 * 1000)))/(IF(D103="-",0,D103)))</f>
      </c>
      <c r="G103" s="123" t="n">
        <v>0</v>
      </c>
      <c r="H103" s="39" t="b">
        <f>=IF((IF(D103="-",0,D103))=0,0,(IF((G103 * 1000)="-",0,(G103 * 1000)))/(IF(D103="-",0,D103)))</f>
      </c>
      <c r="I103" s="252" t="b">
        <f>=IF((IF((E103 * 1000)="-",0,(E103 * 1000)))=0,0,((IF((G103 * 1000)="-",0,(G103 * 1000))-IF((E103 * 1000)="-",0,(E103 * 1000))))/(IF((E103 * 1000)="-",0,(E103 * 1000))))*100</f>
      </c>
      <c r="J103" s="123" t="n">
        <v>0</v>
      </c>
      <c r="K103" s="253" t="b">
        <f>=IF(((IF((E103 * 1000)="-",0,(E103 * 1000))+IF((J103 * 1000)="-",0,(J103 * 1000))))=0,0,((IF((G103 * 1000)="-",0,(G103 * 1000))-IF((E103 * 1000)="-",0,(E103 * 1000))-IF((J103 * 1000)="-",0,(J103 * 1000))))/((IF((E103 * 1000)="-",0,(E103 * 1000))+IF((J103 * 1000)="-",0,(J103 * 1000)))))*100</f>
      </c>
    </row>
    <row r="104" ht="15" customHeight="true" s="1" customFormat="true">
      <c r="A104" s="22" t="e"/>
      <c r="B104" s="175" t="s">
        <v>776</v>
      </c>
      <c r="C104" s="111" t="s">
        <v>995</v>
      </c>
      <c r="D104" s="122" t="n">
        <v>0</v>
      </c>
      <c r="E104" s="123" t="n">
        <v>0</v>
      </c>
      <c r="F104" s="39" t="b">
        <f>=IF((IF(D104="-",0,D104))=0,0,(IF((E104 * 1000)="-",0,(E104 * 1000)))/(IF(D104="-",0,D104)))</f>
      </c>
      <c r="G104" s="123" t="n">
        <v>0</v>
      </c>
      <c r="H104" s="39" t="b">
        <f>=IF((IF(D104="-",0,D104))=0,0,(IF((G104 * 1000)="-",0,(G104 * 1000)))/(IF(D104="-",0,D104)))</f>
      </c>
      <c r="I104" s="252" t="b">
        <f>=IF((IF((E104 * 1000)="-",0,(E104 * 1000)))=0,0,((IF((G104 * 1000)="-",0,(G104 * 1000))-IF((E104 * 1000)="-",0,(E104 * 1000))))/(IF((E104 * 1000)="-",0,(E104 * 1000))))*100</f>
      </c>
      <c r="J104" s="123" t="n">
        <v>0</v>
      </c>
      <c r="K104" s="253" t="b">
        <f>=IF(((IF((E104 * 1000)="-",0,(E104 * 1000))+IF((J104 * 1000)="-",0,(J104 * 1000))))=0,0,((IF((G104 * 1000)="-",0,(G104 * 1000))-IF((E104 * 1000)="-",0,(E104 * 1000))-IF((J104 * 1000)="-",0,(J104 * 1000))))/((IF((E104 * 1000)="-",0,(E104 * 1000))+IF((J104 * 1000)="-",0,(J104 * 1000)))))*100</f>
      </c>
    </row>
    <row r="105" ht="15" customHeight="true" s="1" customFormat="true">
      <c r="A105" s="22" t="e"/>
      <c r="B105" s="175" t="s">
        <v>780</v>
      </c>
      <c r="C105" s="111" t="s">
        <v>996</v>
      </c>
      <c r="D105" s="122" t="n">
        <v>0</v>
      </c>
      <c r="E105" s="123" t="n">
        <v>0</v>
      </c>
      <c r="F105" s="39" t="b">
        <f>=IF((IF(D105="-",0,D105))=0,0,(IF((E105 * 1000)="-",0,(E105 * 1000)))/(IF(D105="-",0,D105)))</f>
      </c>
      <c r="G105" s="123" t="n">
        <v>0</v>
      </c>
      <c r="H105" s="39" t="b">
        <f>=IF((IF(D105="-",0,D105))=0,0,(IF((G105 * 1000)="-",0,(G105 * 1000)))/(IF(D105="-",0,D105)))</f>
      </c>
      <c r="I105" s="252" t="b">
        <f>=IF((IF((E105 * 1000)="-",0,(E105 * 1000)))=0,0,((IF((G105 * 1000)="-",0,(G105 * 1000))-IF((E105 * 1000)="-",0,(E105 * 1000))))/(IF((E105 * 1000)="-",0,(E105 * 1000))))*100</f>
      </c>
      <c r="J105" s="123" t="n">
        <v>0</v>
      </c>
      <c r="K105" s="253" t="b">
        <f>=IF(((IF((E105 * 1000)="-",0,(E105 * 1000))+IF((J105 * 1000)="-",0,(J105 * 1000))))=0,0,((IF((G105 * 1000)="-",0,(G105 * 1000))-IF((E105 * 1000)="-",0,(E105 * 1000))-IF((J105 * 1000)="-",0,(J105 * 1000))))/((IF((E105 * 1000)="-",0,(E105 * 1000))+IF((J105 * 1000)="-",0,(J105 * 1000)))))*100</f>
      </c>
    </row>
    <row r="106" ht="15" customHeight="true" s="1" customFormat="true">
      <c r="A106" s="22" t="e"/>
      <c r="B106" s="175" t="s">
        <v>784</v>
      </c>
      <c r="C106" s="111" t="s">
        <v>997</v>
      </c>
      <c r="D106" s="122" t="n">
        <v>0</v>
      </c>
      <c r="E106" s="123" t="n">
        <v>0</v>
      </c>
      <c r="F106" s="39" t="b">
        <f>=IF((IF(D106="-",0,D106))=0,0,(IF((E106 * 1000)="-",0,(E106 * 1000)))/(IF(D106="-",0,D106)))</f>
      </c>
      <c r="G106" s="123" t="n">
        <v>0</v>
      </c>
      <c r="H106" s="39" t="b">
        <f>=IF((IF(D106="-",0,D106))=0,0,(IF((G106 * 1000)="-",0,(G106 * 1000)))/(IF(D106="-",0,D106)))</f>
      </c>
      <c r="I106" s="252" t="b">
        <f>=IF((IF((E106 * 1000)="-",0,(E106 * 1000)))=0,0,((IF((G106 * 1000)="-",0,(G106 * 1000))-IF((E106 * 1000)="-",0,(E106 * 1000))))/(IF((E106 * 1000)="-",0,(E106 * 1000))))*100</f>
      </c>
      <c r="J106" s="123" t="n">
        <v>0</v>
      </c>
      <c r="K106" s="253" t="b">
        <f>=IF(((IF((E106 * 1000)="-",0,(E106 * 1000))+IF((J106 * 1000)="-",0,(J106 * 1000))))=0,0,((IF((G106 * 1000)="-",0,(G106 * 1000))-IF((E106 * 1000)="-",0,(E106 * 1000))-IF((J106 * 1000)="-",0,(J106 * 1000))))/((IF((E106 * 1000)="-",0,(E106 * 1000))+IF((J106 * 1000)="-",0,(J106 * 1000)))))*100</f>
      </c>
    </row>
    <row r="107" ht="26" customHeight="true" s="1" customFormat="true">
      <c r="A107" s="22" t="e"/>
      <c r="B107" s="175" t="s">
        <v>998</v>
      </c>
      <c r="C107" s="111" t="s">
        <v>999</v>
      </c>
      <c r="D107" s="27" t="s">
        <v>155</v>
      </c>
      <c r="E107" s="123" t="n">
        <v>0</v>
      </c>
      <c r="F107" s="27" t="s">
        <v>155</v>
      </c>
      <c r="G107" s="123" t="n">
        <v>0</v>
      </c>
      <c r="H107" s="27" t="s">
        <v>155</v>
      </c>
      <c r="I107" s="252" t="b">
        <f>=IF((IF((E107 * 1000)="-",0,(E107 * 1000)))=0,0,((IF((G107 * 1000)="-",0,(G107 * 1000))-IF((E107 * 1000)="-",0,(E107 * 1000))))/(IF((E107 * 1000)="-",0,(E107 * 1000))))*100</f>
      </c>
      <c r="J107" s="123" t="n">
        <v>0</v>
      </c>
      <c r="K107" s="253" t="b">
        <f>=IF(((IF((E107 * 1000)="-",0,(E107 * 1000))+IF((J107 * 1000)="-",0,(J107 * 1000))))=0,0,((IF((G107 * 1000)="-",0,(G107 * 1000))-IF((E107 * 1000)="-",0,(E107 * 1000))-IF((J107 * 1000)="-",0,(J107 * 1000))))/((IF((E107 * 1000)="-",0,(E107 * 1000))+IF((J107 * 1000)="-",0,(J107 * 1000)))))*100</f>
      </c>
    </row>
    <row r="108" ht="26" customHeight="true" s="1" customFormat="true">
      <c r="A108" s="22" t="e"/>
      <c r="B108" s="110" t="s">
        <v>1000</v>
      </c>
      <c r="C108" s="111" t="s">
        <v>1001</v>
      </c>
      <c r="D108" s="27" t="s">
        <v>155</v>
      </c>
      <c r="E108" s="123" t="n">
        <v>0</v>
      </c>
      <c r="F108" s="27" t="s">
        <v>155</v>
      </c>
      <c r="G108" s="123" t="n">
        <v>0</v>
      </c>
      <c r="H108" s="27" t="s">
        <v>155</v>
      </c>
      <c r="I108" s="252" t="b">
        <f>=IF((IF((E108 * 1000)="-",0,(E108 * 1000)))=0,0,((IF((G108 * 1000)="-",0,(G108 * 1000))-IF((E108 * 1000)="-",0,(E108 * 1000))))/(IF((E108 * 1000)="-",0,(E108 * 1000))))*100</f>
      </c>
      <c r="J108" s="123" t="n">
        <v>0</v>
      </c>
      <c r="K108" s="253" t="b">
        <f>=IF(((IF((E108 * 1000)="-",0,(E108 * 1000))+IF((J108 * 1000)="-",0,(J108 * 1000))))=0,0,((IF((G108 * 1000)="-",0,(G108 * 1000))-IF((E108 * 1000)="-",0,(E108 * 1000))-IF((J108 * 1000)="-",0,(J108 * 1000))))/((IF((E108 * 1000)="-",0,(E108 * 1000))+IF((J108 * 1000)="-",0,(J108 * 1000)))))*100</f>
      </c>
    </row>
    <row r="109" ht="26" customHeight="true" s="1" customFormat="true">
      <c r="A109" s="22" t="e"/>
      <c r="B109" s="129" t="s">
        <v>1002</v>
      </c>
      <c r="C109" s="111" t="s">
        <v>1003</v>
      </c>
      <c r="D109" s="122" t="n">
        <v>0</v>
      </c>
      <c r="E109" s="123" t="n">
        <v>0</v>
      </c>
      <c r="F109" s="39" t="b">
        <f>=IF((IF(D109="-",0,D109))=0,0,(IF((E109 * 1000)="-",0,(E109 * 1000)))/(IF(D109="-",0,D109)))</f>
      </c>
      <c r="G109" s="123" t="n">
        <v>0</v>
      </c>
      <c r="H109" s="39" t="b">
        <f>=IF((IF(D109="-",0,D109))=0,0,(IF((G109 * 1000)="-",0,(G109 * 1000)))/(IF(D109="-",0,D109)))</f>
      </c>
      <c r="I109" s="252" t="b">
        <f>=IF((IF((E109 * 1000)="-",0,(E109 * 1000)))=0,0,((IF((G109 * 1000)="-",0,(G109 * 1000))-IF((E109 * 1000)="-",0,(E109 * 1000))))/(IF((E109 * 1000)="-",0,(E109 * 1000))))*100</f>
      </c>
      <c r="J109" s="123" t="n">
        <v>0</v>
      </c>
      <c r="K109" s="253" t="b">
        <f>=IF(((IF((E109 * 1000)="-",0,(E109 * 1000))+IF((J109 * 1000)="-",0,(J109 * 1000))))=0,0,((IF((G109 * 1000)="-",0,(G109 * 1000))-IF((E109 * 1000)="-",0,(E109 * 1000))-IF((J109 * 1000)="-",0,(J109 * 1000))))/((IF((E109 * 1000)="-",0,(E109 * 1000))+IF((J109 * 1000)="-",0,(J109 * 1000)))))*100</f>
      </c>
    </row>
    <row r="110" ht="15" customHeight="true" s="1" customFormat="true">
      <c r="A110" s="22" t="e"/>
      <c r="B110" s="129" t="s">
        <v>1004</v>
      </c>
      <c r="C110" s="111" t="s">
        <v>1005</v>
      </c>
      <c r="D110" s="122" t="n">
        <v>0</v>
      </c>
      <c r="E110" s="123" t="n">
        <v>0</v>
      </c>
      <c r="F110" s="39" t="b">
        <f>=IF((IF(D110="-",0,D110))=0,0,(IF((E110 * 1000)="-",0,(E110 * 1000)))/(IF(D110="-",0,D110)))</f>
      </c>
      <c r="G110" s="123" t="n">
        <v>0</v>
      </c>
      <c r="H110" s="39" t="b">
        <f>=IF((IF(D110="-",0,D110))=0,0,(IF((G110 * 1000)="-",0,(G110 * 1000)))/(IF(D110="-",0,D110)))</f>
      </c>
      <c r="I110" s="252" t="b">
        <f>=IF((IF((E110 * 1000)="-",0,(E110 * 1000)))=0,0,((IF((G110 * 1000)="-",0,(G110 * 1000))-IF((E110 * 1000)="-",0,(E110 * 1000))))/(IF((E110 * 1000)="-",0,(E110 * 1000))))*100</f>
      </c>
      <c r="J110" s="123" t="n">
        <v>0</v>
      </c>
      <c r="K110" s="253" t="b">
        <f>=IF(((IF((E110 * 1000)="-",0,(E110 * 1000))+IF((J110 * 1000)="-",0,(J110 * 1000))))=0,0,((IF((G110 * 1000)="-",0,(G110 * 1000))-IF((E110 * 1000)="-",0,(E110 * 1000))-IF((J110 * 1000)="-",0,(J110 * 1000))))/((IF((E110 * 1000)="-",0,(E110 * 1000))+IF((J110 * 1000)="-",0,(J110 * 1000)))))*100</f>
      </c>
    </row>
    <row r="111" ht="15" customHeight="true" s="1" customFormat="true">
      <c r="A111" s="22" t="e"/>
      <c r="B111" s="129" t="s">
        <v>1006</v>
      </c>
      <c r="C111" s="111" t="s">
        <v>1007</v>
      </c>
      <c r="D111" s="122" t="n">
        <v>0</v>
      </c>
      <c r="E111" s="123" t="n">
        <v>0</v>
      </c>
      <c r="F111" s="39" t="b">
        <f>=IF((IF(D111="-",0,D111))=0,0,(IF((E111 * 1000)="-",0,(E111 * 1000)))/(IF(D111="-",0,D111)))</f>
      </c>
      <c r="G111" s="123" t="n">
        <v>0</v>
      </c>
      <c r="H111" s="39" t="b">
        <f>=IF((IF(D111="-",0,D111))=0,0,(IF((G111 * 1000)="-",0,(G111 * 1000)))/(IF(D111="-",0,D111)))</f>
      </c>
      <c r="I111" s="252" t="b">
        <f>=IF((IF((E111 * 1000)="-",0,(E111 * 1000)))=0,0,((IF((G111 * 1000)="-",0,(G111 * 1000))-IF((E111 * 1000)="-",0,(E111 * 1000))))/(IF((E111 * 1000)="-",0,(E111 * 1000))))*100</f>
      </c>
      <c r="J111" s="123" t="n">
        <v>0</v>
      </c>
      <c r="K111" s="253" t="b">
        <f>=IF(((IF((E111 * 1000)="-",0,(E111 * 1000))+IF((J111 * 1000)="-",0,(J111 * 1000))))=0,0,((IF((G111 * 1000)="-",0,(G111 * 1000))-IF((E111 * 1000)="-",0,(E111 * 1000))-IF((J111 * 1000)="-",0,(J111 * 1000))))/((IF((E111 * 1000)="-",0,(E111 * 1000))+IF((J111 * 1000)="-",0,(J111 * 1000)))))*100</f>
      </c>
    </row>
    <row r="112" ht="15" customHeight="true" s="1" customFormat="true">
      <c r="A112" s="22" t="e"/>
      <c r="B112" s="129" t="s">
        <v>518</v>
      </c>
      <c r="C112" s="111" t="s">
        <v>1008</v>
      </c>
      <c r="D112" s="122" t="n">
        <v>0</v>
      </c>
      <c r="E112" s="123" t="n">
        <v>0</v>
      </c>
      <c r="F112" s="39" t="b">
        <f>=IF((IF(D112="-",0,D112))=0,0,(IF((E112 * 1000)="-",0,(E112 * 1000)))/(IF(D112="-",0,D112)))</f>
      </c>
      <c r="G112" s="123" t="n">
        <v>0</v>
      </c>
      <c r="H112" s="39" t="b">
        <f>=IF((IF(D112="-",0,D112))=0,0,(IF((G112 * 1000)="-",0,(G112 * 1000)))/(IF(D112="-",0,D112)))</f>
      </c>
      <c r="I112" s="252" t="b">
        <f>=IF((IF((E112 * 1000)="-",0,(E112 * 1000)))=0,0,((IF((G112 * 1000)="-",0,(G112 * 1000))-IF((E112 * 1000)="-",0,(E112 * 1000))))/(IF((E112 * 1000)="-",0,(E112 * 1000))))*100</f>
      </c>
      <c r="J112" s="123" t="n">
        <v>0</v>
      </c>
      <c r="K112" s="253" t="b">
        <f>=IF(((IF((E112 * 1000)="-",0,(E112 * 1000))+IF((J112 * 1000)="-",0,(J112 * 1000))))=0,0,((IF((G112 * 1000)="-",0,(G112 * 1000))-IF((E112 * 1000)="-",0,(E112 * 1000))-IF((J112 * 1000)="-",0,(J112 * 1000))))/((IF((E112 * 1000)="-",0,(E112 * 1000))+IF((J112 * 1000)="-",0,(J112 * 1000)))))*100</f>
      </c>
    </row>
    <row r="113" ht="15" customHeight="true" s="1" customFormat="true">
      <c r="A113" s="22" t="e"/>
      <c r="B113" s="129" t="s">
        <v>520</v>
      </c>
      <c r="C113" s="140" t="s">
        <v>1009</v>
      </c>
      <c r="D113" s="141" t="n">
        <v>0</v>
      </c>
      <c r="E113" s="142" t="n">
        <v>0</v>
      </c>
      <c r="F113" s="51" t="b">
        <f>=IF((IF(D113="-",0,D113))=0,0,(IF((E113 * 1000)="-",0,(E113 * 1000)))/(IF(D113="-",0,D113)))</f>
      </c>
      <c r="G113" s="142" t="n">
        <v>0</v>
      </c>
      <c r="H113" s="51" t="b">
        <f>=IF((IF(D113="-",0,D113))=0,0,(IF((G113 * 1000)="-",0,(G113 * 1000)))/(IF(D113="-",0,D113)))</f>
      </c>
      <c r="I113" s="254" t="b">
        <f>=IF((IF((E113 * 1000)="-",0,(E113 * 1000)))=0,0,((IF((G113 * 1000)="-",0,(G113 * 1000))-IF((E113 * 1000)="-",0,(E113 * 1000))))/(IF((E113 * 1000)="-",0,(E113 * 1000))))*100</f>
      </c>
      <c r="J113" s="142" t="n">
        <v>0</v>
      </c>
      <c r="K113" s="255" t="b">
        <f>=IF(((IF((E113 * 1000)="-",0,(E113 * 1000))+IF((J113 * 1000)="-",0,(J113 * 1000))))=0,0,((IF((G113 * 1000)="-",0,(G113 * 1000))-IF((E113 * 1000)="-",0,(E113 * 1000))-IF((J113 * 1000)="-",0,(J113 * 1000))))/((IF((E113 * 1000)="-",0,(E113 * 1000))+IF((J113 * 1000)="-",0,(J113 * 1000)))))*100</f>
      </c>
    </row>
    <row r="114" ht="13" customHeight="true" s="1" customFormat="true"/>
    <row r="115" ht="13" customHeight="true" s="1" customFormat="true">
      <c r="B115" s="22" t="s">
        <v>1010</v>
      </c>
      <c r="D115" s="262" t="e"/>
      <c r="E115" s="262" t="e"/>
      <c r="G115" s="13" t="e"/>
      <c r="H115" s="13" t="e"/>
    </row>
    <row r="116" ht="13" customHeight="true" s="263" customFormat="true">
      <c r="D116" s="264" t="s">
        <v>1011</v>
      </c>
      <c r="E116" s="264" t="e"/>
      <c r="G116" s="265" t="s">
        <v>1012</v>
      </c>
      <c r="H116" s="265" t="e"/>
    </row>
    <row r="117" ht="13" customHeight="true" s="1" customFormat="true"/>
    <row r="118" ht="13" customHeight="true" s="1" customFormat="true">
      <c r="B118" s="22" t="s">
        <v>1013</v>
      </c>
      <c r="D118" s="262" t="e"/>
      <c r="E118" s="262" t="e"/>
      <c r="G118" s="13" t="e"/>
      <c r="H118" s="13" t="e"/>
    </row>
    <row r="119" ht="13" customHeight="true" s="263" customFormat="true">
      <c r="B119" s="266" t="s">
        <v>1014</v>
      </c>
      <c r="D119" s="264" t="s">
        <v>1011</v>
      </c>
      <c r="E119" s="264" t="e"/>
      <c r="G119" s="265" t="s">
        <v>1012</v>
      </c>
      <c r="H119" s="265" t="e"/>
    </row>
  </sheetData>
  <mergeCells count="9">
    <mergeCell ref="B2:K2"/>
    <mergeCell ref="D115:E115"/>
    <mergeCell ref="G115:H115"/>
    <mergeCell ref="D116:E116"/>
    <mergeCell ref="G116:H116"/>
    <mergeCell ref="D118:E118"/>
    <mergeCell ref="G118:H118"/>
    <mergeCell ref="D119:E119"/>
    <mergeCell ref="G119:H119"/>
  </mergeCells>
  <pageMargins left="0.393700787401574803149606299" top="0.393700787401574803149606299" right="0.393700787401574803149606299" bottom="0.393700787401574803149606299" header="0" footer="0"/>
  <pageSetup blackAndWhite="false" scale="100" pageOrder="overThenDown" orientation="portrait"/>
  <headerFooter alignWithMargins="true" scaleWithDoc="true"/>
  <rowBreaks count="1" manualBreakCount="1">
    <brk id="57" max="16383" man="true"/>
  </rowBreaks>
  <colBreaks count="1" manualBreakCount="1">
    <brk id="11" max="1048575" man="true"/>
  </colBreaks>
  <drawing r:id="rId1"/>
  <legacyDrawing r:id="rId2"/>
  <legacyDrawingHF r:id="rId5"/>
</worksheet>
</file>