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575" windowHeight="5970" tabRatio="578" activeTab="0"/>
  </bookViews>
  <sheets>
    <sheet name="1" sheetId="1" r:id="rId1"/>
  </sheets>
  <definedNames>
    <definedName name="_xlnm.Print_Area" localSheetId="0">'1'!$A$1:$J$237</definedName>
  </definedNames>
  <calcPr fullCalcOnLoad="1"/>
</workbook>
</file>

<file path=xl/sharedStrings.xml><?xml version="1.0" encoding="utf-8"?>
<sst xmlns="http://schemas.openxmlformats.org/spreadsheetml/2006/main" count="477" uniqueCount="283">
  <si>
    <t>№ п/п</t>
  </si>
  <si>
    <t>супруг</t>
  </si>
  <si>
    <t>супруга</t>
  </si>
  <si>
    <t>сын</t>
  </si>
  <si>
    <t>дочь</t>
  </si>
  <si>
    <t>мать</t>
  </si>
  <si>
    <t>Данные о членах молодой семьи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</si>
  <si>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</si>
  <si>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Коли-чество членов семьи (чело-век)</t>
  </si>
  <si>
    <t>Фамилия, имя, отчество, степень родства</t>
  </si>
  <si>
    <t>Расчетная стоимость жилья</t>
  </si>
  <si>
    <t>Планируемый размер социальной выплаты</t>
  </si>
  <si>
    <t>рублей</t>
  </si>
  <si>
    <t>%</t>
  </si>
  <si>
    <t>стоимость 1 кв.м. (рублей)</t>
  </si>
  <si>
    <t>размер общей площади жилого помещения на семью (кв.м.)</t>
  </si>
  <si>
    <t>Итого:</t>
  </si>
  <si>
    <t>Красночетайский район</t>
  </si>
  <si>
    <t>Чамжайкин Станислав Александрович</t>
  </si>
  <si>
    <t>Яичникова Камилла Руслановна</t>
  </si>
  <si>
    <t>Моложина Анастасия Александровна</t>
  </si>
  <si>
    <t>Кудюков Матвей Дмитриевич</t>
  </si>
  <si>
    <t>Чемашкин Кирилл Романович</t>
  </si>
  <si>
    <t>Данилов Даниил Петрович</t>
  </si>
  <si>
    <t>Данилова Карина Петровна</t>
  </si>
  <si>
    <t>Давыдов Константин Эдуардович</t>
  </si>
  <si>
    <t>Давыдов Денис Эдуардович</t>
  </si>
  <si>
    <t>Яковлева Инесса Александровна</t>
  </si>
  <si>
    <t>Яковлева Карина Александровна</t>
  </si>
  <si>
    <t>Макарова Татьяна Вячеславовна</t>
  </si>
  <si>
    <t>Макарова Анна Вячеславовна</t>
  </si>
  <si>
    <t>Кондратьева Наталья Николаевна</t>
  </si>
  <si>
    <t>Кондратьев Павел Алексеевич</t>
  </si>
  <si>
    <t>Кондратьев Михаил Алексеевич</t>
  </si>
  <si>
    <t>Вахтерова Екатерина Вдадимировна</t>
  </si>
  <si>
    <t>Вахтерова Ульяна Николаевна</t>
  </si>
  <si>
    <t>Петрова Ульяна Максимовна</t>
  </si>
  <si>
    <t>Дадюков Давид Сергеевич</t>
  </si>
  <si>
    <t>Дадюков Дмитрий Сергеевич</t>
  </si>
  <si>
    <t>Макарова Каролина Николаевна</t>
  </si>
  <si>
    <t>Макарова Екатерина Николаевна</t>
  </si>
  <si>
    <t>Чеченешкина Полина Николаевна</t>
  </si>
  <si>
    <t>Макаров Игорь Денисович</t>
  </si>
  <si>
    <t xml:space="preserve">Макарова Валерия Денисовна </t>
  </si>
  <si>
    <t>03.06.2019 №194</t>
  </si>
  <si>
    <t>Миронова Елена Петровна</t>
  </si>
  <si>
    <t>Миронова Арина Владимировна</t>
  </si>
  <si>
    <t>Зотов Владимир Юрьевич</t>
  </si>
  <si>
    <t>12.07.2019 №265</t>
  </si>
  <si>
    <t>Артемьев Валерий Викторович</t>
  </si>
  <si>
    <t>Артемьева Мария Леонидовна</t>
  </si>
  <si>
    <t>Артемьева Валерия Валерьевна</t>
  </si>
  <si>
    <t>Степанова Софья Романовна</t>
  </si>
  <si>
    <t>Семгайкин Антон Юрьевич</t>
  </si>
  <si>
    <t>Семгайкина Валерия Николавна</t>
  </si>
  <si>
    <t>Кузьмина Ева Михайловна</t>
  </si>
  <si>
    <t>Кузьмин Никита Михайлович</t>
  </si>
  <si>
    <t>Медведева Дарья Андреевна</t>
  </si>
  <si>
    <t>СПИСОК</t>
  </si>
  <si>
    <t>Ефремова Алина Александровна</t>
  </si>
  <si>
    <t>Ефремова Ярослава Александровна</t>
  </si>
  <si>
    <t>Ефремова Валерия Александровна</t>
  </si>
  <si>
    <t>Михопаров И.Н.</t>
  </si>
  <si>
    <t>Ф.И.О. исполнителя</t>
  </si>
  <si>
    <t>Должность</t>
  </si>
  <si>
    <t>Дата</t>
  </si>
  <si>
    <t xml:space="preserve">Контактный телефон исполнителя </t>
  </si>
  <si>
    <t>8(83551) 2-14-15,3821</t>
  </si>
  <si>
    <t>Емельянова Мария Максимовна</t>
  </si>
  <si>
    <t>20.07.2021 №336 (нуждаемость с 28.06.2021 №35)</t>
  </si>
  <si>
    <t>11.05.2022 №259 (нуждаемость с 29.04.2022 №15)</t>
  </si>
  <si>
    <t>11.05.2022 №259 (нуждаемость с 11.05.2022 №37)</t>
  </si>
  <si>
    <t>Артемьев Данила Алексеевич</t>
  </si>
  <si>
    <t>Чамжайкина Стефания Александровна</t>
  </si>
  <si>
    <t xml:space="preserve">Медведева Альбина Валериевна </t>
  </si>
  <si>
    <t xml:space="preserve">Егоров Егор Максимович </t>
  </si>
  <si>
    <t>27.04.2023 №289</t>
  </si>
  <si>
    <t>молодых семей - участников мероприятия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изъявивших желание получить социальную выплату в 2024 году</t>
  </si>
  <si>
    <t>Абакумова О.В.</t>
  </si>
  <si>
    <t xml:space="preserve">Главный специалист-эксперт </t>
  </si>
  <si>
    <t>2 520 000,00</t>
  </si>
  <si>
    <t>Глава Красночетайского муницпального округа</t>
  </si>
  <si>
    <t>по Красночетайскому муниципальному округу</t>
  </si>
  <si>
    <t>31.05.2022 № 364 (нуждаемость с 26.05.2022 №33)</t>
  </si>
  <si>
    <t>05.10.2022 №608 (нуждаемость с 19.09.2022 №26)</t>
  </si>
  <si>
    <t>02.08.2016 №260 (нуждаемость с 18.04.2016 №13а)</t>
  </si>
  <si>
    <t>11.05.2022 №259 (нуждаемость с 29.03.2022 №28)</t>
  </si>
  <si>
    <t>01.03.2022 №115 (нуждаемость с 21.01.2022 №4)</t>
  </si>
  <si>
    <t>25.03.2022 №151 (нуждаемость с 24.12.2021 №29а)</t>
  </si>
  <si>
    <t>03.06.2019 №194 (нуждаемость с 30.04.2019 №38)</t>
  </si>
  <si>
    <t>21.10.2022 №650 (нуждаемость с 01.07.2022 №44)</t>
  </si>
  <si>
    <t>28.11.2017 №577 (нуждаемость с 28.03.2014 №20а)</t>
  </si>
  <si>
    <t>09.09.2020 №213 (нуждаемость с 20.08.2020 №43)</t>
  </si>
  <si>
    <t>02.12.2019 №463 (нуждаемость с 07.08.2019 №30)</t>
  </si>
  <si>
    <t>14.03.2022 №130 (нуждаемость с 14.12.2021 №27а)</t>
  </si>
  <si>
    <t xml:space="preserve">05.04.2017 № 151 (нуждаемость с 21.03.2017 №5)  </t>
  </si>
  <si>
    <t>01.03.2021 № 92 (нуждаемость с 19.02.2021 №8)</t>
  </si>
  <si>
    <t>25.07.2022 №474 (нуждаемость с 14.07.2022 №84)</t>
  </si>
  <si>
    <t>01.03.2022 №115 (нуждаемость с 15.02.2022 №16)</t>
  </si>
  <si>
    <t>11.05.2022 №259 (нуждаемость с 18.01.2022 №3)</t>
  </si>
  <si>
    <t>11.05.2022 №259 (нуждаемость с 01.02.2022 №13)</t>
  </si>
  <si>
    <t>03.06.2019 №194 (нуждаемость с 22.06.2018 №34)</t>
  </si>
  <si>
    <t>03.06.2019 №194 (нууждаемость с 10.09.2018 №48)</t>
  </si>
  <si>
    <t>03.03.2014 (нуждаемость с 04.02.2014 №3б)</t>
  </si>
  <si>
    <t>03.10.2013 (нуждаемость с 20.09.2013 №63)</t>
  </si>
  <si>
    <t>10.07.2013 (нуждаемость с 14.06.2013 №43)</t>
  </si>
  <si>
    <t>01.03.2021 № 91 (нуждаемость с 03.02.2021 №3а)</t>
  </si>
  <si>
    <t>22.06.2012 (нуждаемость с 13.03.2012 №17) Восстановлены 06.10.2022</t>
  </si>
  <si>
    <t xml:space="preserve">Кузьмин Николай Владимирович </t>
  </si>
  <si>
    <t>08.02.2017 №47 (нуждаемость с 24.01.2017 №9)</t>
  </si>
  <si>
    <t>02.12.2019 №463 (нуждаемость с 18.09.2019 №10)</t>
  </si>
  <si>
    <t>28.04.2016 №167 (нуждаемость с 30.12.2013 №85б)</t>
  </si>
  <si>
    <t>11.09.2015 №347 (нуждаемость с 18.05.2015 №83)</t>
  </si>
  <si>
    <t>07.11.2014 (нуждаемость с 18.09.2014 №47)</t>
  </si>
  <si>
    <t>11.09.2015 №347 (нуждаемость с 23.03.2015 №50)</t>
  </si>
  <si>
    <t>07.11.2014 (нуждаемость с 27.10.2014 №79)</t>
  </si>
  <si>
    <t>08.02.2017 №47 (нуждаемость с 16.12.2016 №51)</t>
  </si>
  <si>
    <t>05.04.2017 № 151 (нуждаемость с 14.03.2017 №19)</t>
  </si>
  <si>
    <t>20.04.2016 №154 (нуждаемость с 11.04.2016 №25)</t>
  </si>
  <si>
    <t xml:space="preserve">30.12.2015 №475 (нуждаемость с 16.12.2015 №119) </t>
  </si>
  <si>
    <t>29.10.2015 №414 (нуждаемость с 30.12.2013 №85а)</t>
  </si>
  <si>
    <t>11.12.2015 №447 (нуждаемость с 23.04.2015 №77)</t>
  </si>
  <si>
    <t>27.05.2019 №183 (нуждаемость с 06.11.2018 №63)</t>
  </si>
  <si>
    <t>11.12.2015 № 447 (нуждаемость с 01.12.2015 №74)</t>
  </si>
  <si>
    <t>11.12.2015 №447 (нуждаемость с 18.11.2015 №60)</t>
  </si>
  <si>
    <t>28.04.2016 №167 (нуждаемость с 06.04.2016 №37)</t>
  </si>
  <si>
    <t>07.10.2015 №378 (08.07.2015 №33)</t>
  </si>
  <si>
    <t>24.10.2014 №493 (нуждаемость с 07.03.2012 №14)</t>
  </si>
  <si>
    <t>24.10.2014 №493 (нуждаемость с 09.10.2014 №65)</t>
  </si>
  <si>
    <t>18.05.2020 №213 (нуждаемость с 08.09.2017 №80)</t>
  </si>
  <si>
    <t>07.10.2015 №378 (нуждаемость с 14.05.2015 №65)</t>
  </si>
  <si>
    <t>02.12.2019 №463 (нуждаемость с 19.02.2018 №5)</t>
  </si>
  <si>
    <t xml:space="preserve">Тверсков Артемий Александрович </t>
  </si>
  <si>
    <t xml:space="preserve">Ефремова Виктория Орестовна                       </t>
  </si>
  <si>
    <t xml:space="preserve">Сядайкина Ирина Юрьевна                                    </t>
  </si>
  <si>
    <t xml:space="preserve">Сядайкин Михаил Юрьевич                                   </t>
  </si>
  <si>
    <t xml:space="preserve">Сядайкин Тимофей Юрьевич                                         </t>
  </si>
  <si>
    <t xml:space="preserve">Сядайкина Арина Юрьевна                                     </t>
  </si>
  <si>
    <t xml:space="preserve">Сядайкина Виктория Юрьевна                                     </t>
  </si>
  <si>
    <t xml:space="preserve">Афанасьев Анатолий Александрович              </t>
  </si>
  <si>
    <t xml:space="preserve">Афанасьева Надежда Викторовна                     </t>
  </si>
  <si>
    <t xml:space="preserve">Афанасьев Алексей Анатольевич                  </t>
  </si>
  <si>
    <t xml:space="preserve">Афанасьева Валерия Анатольевна                   </t>
  </si>
  <si>
    <t xml:space="preserve">Афанасьева Эвелина Анатольевна                   </t>
  </si>
  <si>
    <t>Чамжайкин Александр Владимирович</t>
  </si>
  <si>
    <t xml:space="preserve">Чамжайкина Светлана Владимировна </t>
  </si>
  <si>
    <t>Чамжайкин Сергей Владиславович</t>
  </si>
  <si>
    <t xml:space="preserve">Чамжайкина Валентина Владимировна </t>
  </si>
  <si>
    <t xml:space="preserve">Чамжайкин Николай Сергеевич </t>
  </si>
  <si>
    <t xml:space="preserve">Чамжайкина Ксения Сергеевна </t>
  </si>
  <si>
    <t xml:space="preserve">Индрякова Светлана Гурьевна </t>
  </si>
  <si>
    <t xml:space="preserve">Тверсков Александр Николаевич </t>
  </si>
  <si>
    <t xml:space="preserve">Тверскова Алена Валериевна </t>
  </si>
  <si>
    <t xml:space="preserve">Моложин Александр Олегович </t>
  </si>
  <si>
    <t xml:space="preserve">Моложина Наталья Валериевна </t>
  </si>
  <si>
    <t xml:space="preserve">Кудюков Дмитрий Валентинович </t>
  </si>
  <si>
    <t xml:space="preserve">Кудюкова Марина Игоревна </t>
  </si>
  <si>
    <t xml:space="preserve">Элеменкин Петр Николаевич </t>
  </si>
  <si>
    <t xml:space="preserve">Элеменкина Ольга Николаевна </t>
  </si>
  <si>
    <t xml:space="preserve">Элеменкина Надежда  Петровна </t>
  </si>
  <si>
    <t xml:space="preserve">Чемашкина Алина Юрьевна </t>
  </si>
  <si>
    <t>Данилов Петр Геннадьевич</t>
  </si>
  <si>
    <t xml:space="preserve">Данилова Алена Валерьевна </t>
  </si>
  <si>
    <t xml:space="preserve">Давыдов Эдуард Александрович </t>
  </si>
  <si>
    <t xml:space="preserve">Давыдова Катерина Геннадьевна </t>
  </si>
  <si>
    <t>Яковлев Александр Николаевич</t>
  </si>
  <si>
    <t xml:space="preserve">Яковлева Марина Валериевна </t>
  </si>
  <si>
    <t>Макаров Вячеслав Юрьевич</t>
  </si>
  <si>
    <t xml:space="preserve">Макарова Елена Владимировна </t>
  </si>
  <si>
    <t xml:space="preserve">Кондратьев Алексей Юрьевич </t>
  </si>
  <si>
    <t xml:space="preserve">Вахтеров Николай Валерьевич </t>
  </si>
  <si>
    <t xml:space="preserve">Петрова Ирина Владимировна </t>
  </si>
  <si>
    <t xml:space="preserve">Степанов Сергей Валерьевич </t>
  </si>
  <si>
    <t>Степанова Марина Юрьевна</t>
  </si>
  <si>
    <t>Дадюков Сергей Николаевич</t>
  </si>
  <si>
    <t xml:space="preserve">Дадюкова Инна Александровна </t>
  </si>
  <si>
    <t xml:space="preserve">Макаров Николай Геннадьевич </t>
  </si>
  <si>
    <t xml:space="preserve">Макарова Марина Владимировна </t>
  </si>
  <si>
    <t xml:space="preserve">Туйманкин Александр Алексеевич </t>
  </si>
  <si>
    <t xml:space="preserve">Туйманкина Татьяна Владимировна </t>
  </si>
  <si>
    <t xml:space="preserve">Туйманкин Даниил Александрович </t>
  </si>
  <si>
    <t xml:space="preserve">Туйманкин Роман Александрович </t>
  </si>
  <si>
    <t>Чеченешкин Николай Николаевич</t>
  </si>
  <si>
    <t xml:space="preserve">Чеченешкина Олеся Юрьевна </t>
  </si>
  <si>
    <t xml:space="preserve">Орлов Николай Владимирович </t>
  </si>
  <si>
    <t xml:space="preserve">Ярадова Татьяна Геннадьевна </t>
  </si>
  <si>
    <t xml:space="preserve">Орлов Антон Николаевич </t>
  </si>
  <si>
    <t xml:space="preserve">Чикирин Дмитрий Михайлович </t>
  </si>
  <si>
    <t xml:space="preserve">Чикирина Ксения Александровна </t>
  </si>
  <si>
    <t>Чикирина Мария Дмитриевна</t>
  </si>
  <si>
    <t xml:space="preserve">Кузьмина Эльвира Маратовна </t>
  </si>
  <si>
    <t xml:space="preserve">Кузьмина Эвелина Николаевна </t>
  </si>
  <si>
    <t xml:space="preserve">Михатайкин Руслан Владимирович </t>
  </si>
  <si>
    <t xml:space="preserve">Михатайкина Ираида Владимировна </t>
  </si>
  <si>
    <t xml:space="preserve">Михатайкина Эмилия Руслановна </t>
  </si>
  <si>
    <t xml:space="preserve">Секайкин Михаил Авенирович </t>
  </si>
  <si>
    <t xml:space="preserve">Секайкина Екатерина Николаевна </t>
  </si>
  <si>
    <t>Секайкин Антон Михайлович</t>
  </si>
  <si>
    <t xml:space="preserve">Секайкин Илья Михайлович </t>
  </si>
  <si>
    <t xml:space="preserve">Архипов Иван Николаевич </t>
  </si>
  <si>
    <t xml:space="preserve">Архипова Екатерина Николаевна </t>
  </si>
  <si>
    <t xml:space="preserve">Архипов Богдан Иванович </t>
  </si>
  <si>
    <t xml:space="preserve">Архипов Егор Иванович </t>
  </si>
  <si>
    <t xml:space="preserve">Макаров Денис Юрьевич </t>
  </si>
  <si>
    <t xml:space="preserve">Макарова Екатерина Сергеевна </t>
  </si>
  <si>
    <t>Егоров Максим Андреевич</t>
  </si>
  <si>
    <t xml:space="preserve">Егорова Ангелина Михайловна </t>
  </si>
  <si>
    <t xml:space="preserve">Егоров Александр Максимович </t>
  </si>
  <si>
    <t xml:space="preserve">Афанасьев Михаил Леонидович </t>
  </si>
  <si>
    <t xml:space="preserve">Афанасьева Надежда Евгеньевна </t>
  </si>
  <si>
    <t xml:space="preserve">Афанасьев Антон Михайлович </t>
  </si>
  <si>
    <t xml:space="preserve">Афанасьева Ангелина Михайловна </t>
  </si>
  <si>
    <t xml:space="preserve">Миронов Владимир Николаевич </t>
  </si>
  <si>
    <t xml:space="preserve">Зотова Вероника Владимировна </t>
  </si>
  <si>
    <t xml:space="preserve">Зотов Максим Владимирович </t>
  </si>
  <si>
    <t xml:space="preserve">Зотов Денис Владимирович </t>
  </si>
  <si>
    <t xml:space="preserve">Степанова Елена Витальевна </t>
  </si>
  <si>
    <t xml:space="preserve">Шинжаев Сергей Ильич </t>
  </si>
  <si>
    <t xml:space="preserve">Шинжаева Анастасия Николаевна </t>
  </si>
  <si>
    <t xml:space="preserve">Шинжаев Александр Сергеевич </t>
  </si>
  <si>
    <t xml:space="preserve">Шинжаев Тимур Сергеевич </t>
  </si>
  <si>
    <t xml:space="preserve">Семгайкина Светлана Николаевна                                 </t>
  </si>
  <si>
    <t>Кузьмин Михаил Васильевич</t>
  </si>
  <si>
    <t xml:space="preserve">Кузьмина Анастасия Валериевна </t>
  </si>
  <si>
    <t xml:space="preserve">Емельянова Роза Владимировна </t>
  </si>
  <si>
    <t xml:space="preserve">Емельянова Ксения Кузьминична </t>
  </si>
  <si>
    <t xml:space="preserve">Емельяноваа Нонна Кузьминична </t>
  </si>
  <si>
    <t xml:space="preserve">Селянкин Алексей Владимирович </t>
  </si>
  <si>
    <t xml:space="preserve">Селянкина Оксана Анатольевна </t>
  </si>
  <si>
    <t xml:space="preserve">Селянкина Гликерия Алексеевна </t>
  </si>
  <si>
    <t xml:space="preserve">Селянкина Лионелла Алексеевна </t>
  </si>
  <si>
    <t xml:space="preserve">Селянкин Матвей  Алексеевич </t>
  </si>
  <si>
    <t xml:space="preserve">Медведев Андрей Сергеевич </t>
  </si>
  <si>
    <t xml:space="preserve">Ижетникова Христина Васильевна </t>
  </si>
  <si>
    <t xml:space="preserve">Безрукин Егор Денисович </t>
  </si>
  <si>
    <t xml:space="preserve">Давыдов Семен Иванович </t>
  </si>
  <si>
    <t xml:space="preserve">Давыдова Вероника Геннадьевна </t>
  </si>
  <si>
    <t xml:space="preserve">Мессер Надежда Александровна </t>
  </si>
  <si>
    <t xml:space="preserve">Мессер Иван Антонович </t>
  </si>
  <si>
    <t xml:space="preserve">Мессер Даниил Иванович </t>
  </si>
  <si>
    <t xml:space="preserve">Мессер Никита Иванович </t>
  </si>
  <si>
    <t xml:space="preserve">Элеменкина Арина Михайловна                                </t>
  </si>
  <si>
    <t xml:space="preserve">Элеменкин Сергей Владимирович </t>
  </si>
  <si>
    <t xml:space="preserve">Элеменкин Егор Сергеевич </t>
  </si>
  <si>
    <t xml:space="preserve">Элеменкина Валерия Сергеевна </t>
  </si>
  <si>
    <t xml:space="preserve">Павлов Павел Вячеславович                              </t>
  </si>
  <si>
    <t xml:space="preserve">Павлова Валентина Геннадьевна                         </t>
  </si>
  <si>
    <t xml:space="preserve">Павлов Егор Павлович </t>
  </si>
  <si>
    <t xml:space="preserve">Павлова Майя Павловна </t>
  </si>
  <si>
    <t xml:space="preserve">Плисова Наталья Владимировна               </t>
  </si>
  <si>
    <t xml:space="preserve">Плисов Дмитрий Валентинович                  </t>
  </si>
  <si>
    <t xml:space="preserve">Плисов Юрий Дмитриевич                                      </t>
  </si>
  <si>
    <t xml:space="preserve">Плисов Павел Дмитриевич                             </t>
  </si>
  <si>
    <t xml:space="preserve">Калашников Вячеслав Валериевич                               </t>
  </si>
  <si>
    <t xml:space="preserve">Калашникова Татьяна Михайловна                       </t>
  </si>
  <si>
    <t xml:space="preserve">Калашникова Ангелина Вячеславовна                 </t>
  </si>
  <si>
    <t xml:space="preserve">Калашникова Аделина Вячеславовна                 </t>
  </si>
  <si>
    <t xml:space="preserve">Артемьева Кристина Владимировна               </t>
  </si>
  <si>
    <t xml:space="preserve">Артемьев Алексей Владимирович               </t>
  </si>
  <si>
    <t xml:space="preserve">Шорников Дмитрий Александрович </t>
  </si>
  <si>
    <t xml:space="preserve">Шорникова Татьяна Ивановна </t>
  </si>
  <si>
    <t xml:space="preserve">Шорникова Кира Дмитриевна </t>
  </si>
  <si>
    <t xml:space="preserve">Семенов Юрий Ильич </t>
  </si>
  <si>
    <t xml:space="preserve">Семенова Алина Юрьевна </t>
  </si>
  <si>
    <t xml:space="preserve">Семенов Денис Юрьевич </t>
  </si>
  <si>
    <t xml:space="preserve">Семенова Виктория Юрьевна                                    </t>
  </si>
  <si>
    <t xml:space="preserve">Семенов Дмитрий Юрьевич                                   </t>
  </si>
  <si>
    <t xml:space="preserve">Ярукина Татьяна Александровна                              </t>
  </si>
  <si>
    <t xml:space="preserve">Ярукин Степан Тарасович </t>
  </si>
  <si>
    <t xml:space="preserve">Прокопьева Инна Валентиновна </t>
  </si>
  <si>
    <t xml:space="preserve">Прокпьев Владимир Николаевич </t>
  </si>
  <si>
    <t xml:space="preserve">Прокопьева Виктория Владимировна </t>
  </si>
  <si>
    <t xml:space="preserve">Прокопьев Марк Владимирович </t>
  </si>
  <si>
    <t xml:space="preserve">Сетейкин Александр Петрович </t>
  </si>
  <si>
    <t xml:space="preserve">Сетейкина Нина Валерьевна </t>
  </si>
  <si>
    <t xml:space="preserve">Сетейкин Константин Александрович </t>
  </si>
  <si>
    <t xml:space="preserve">Сетейкин Дмитрий Александрович </t>
  </si>
  <si>
    <t>Медведев Александр Николаевич</t>
  </si>
  <si>
    <t xml:space="preserve">Медведева Зоя Николаевна </t>
  </si>
  <si>
    <t xml:space="preserve">Медведев Максим Александрович </t>
  </si>
  <si>
    <t xml:space="preserve">Медведев Никита Александрович </t>
  </si>
  <si>
    <t xml:space="preserve">Медведев Антон Александрович </t>
  </si>
  <si>
    <t>всего (графа 5 х графу 6)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</si>
</sst>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  <numFmt numFmtId="203" formatCode="m/d/yyyy"/>
    <numFmt numFmtId="204" formatCode="[$-419]dd&quot;.&quot;mm&quot;.&quot;yyyy"/>
    <numFmt numFmtId="205" formatCode="[$-419]General"/>
    <numFmt numFmtId="206" formatCode="dd/mm/yy"/>
    <numFmt numFmtId="207" formatCode="dd&quot;.&quot;mm&quot;.&quot;yy"/>
    <numFmt numFmtId="208" formatCode="[$-419]dd&quot;.&quot;mm&quot;.&quot;yy"/>
    <numFmt numFmtId="209" formatCode="0;[Red]0"/>
    <numFmt numFmtId="210" formatCode="#,##0.00\ &quot;₽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205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0" fontId="47" fillId="32" borderId="12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14" fontId="4" fillId="32" borderId="12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14" fontId="4" fillId="32" borderId="12" xfId="0" applyNumberFormat="1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32" borderId="14" xfId="0" applyFont="1" applyFill="1" applyBorder="1" applyAlignment="1">
      <alignment horizontal="center" vertical="top" wrapText="1"/>
    </xf>
    <xf numFmtId="0" fontId="47" fillId="32" borderId="15" xfId="0" applyFont="1" applyFill="1" applyBorder="1" applyAlignment="1">
      <alignment horizontal="center" vertical="top" wrapText="1"/>
    </xf>
    <xf numFmtId="0" fontId="47" fillId="32" borderId="16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0" fontId="47" fillId="32" borderId="12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/>
    </xf>
    <xf numFmtId="0" fontId="47" fillId="32" borderId="12" xfId="0" applyFont="1" applyFill="1" applyBorder="1" applyAlignment="1">
      <alignment horizontal="center" vertical="top"/>
    </xf>
    <xf numFmtId="0" fontId="47" fillId="32" borderId="13" xfId="0" applyFont="1" applyFill="1" applyBorder="1" applyAlignment="1">
      <alignment horizontal="center" vertical="top"/>
    </xf>
    <xf numFmtId="14" fontId="47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top" wrapText="1"/>
    </xf>
    <xf numFmtId="14" fontId="4" fillId="32" borderId="12" xfId="0" applyNumberFormat="1" applyFont="1" applyFill="1" applyBorder="1" applyAlignment="1">
      <alignment horizontal="center" vertical="top" wrapText="1"/>
    </xf>
    <xf numFmtId="14" fontId="4" fillId="32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171" fontId="7" fillId="0" borderId="11" xfId="65" applyFont="1" applyBorder="1" applyAlignment="1">
      <alignment horizontal="center" vertical="center" wrapText="1"/>
    </xf>
    <xf numFmtId="171" fontId="7" fillId="0" borderId="13" xfId="65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2"/>
  <sheetViews>
    <sheetView tabSelected="1" view="pageBreakPreview" zoomScale="92" zoomScaleNormal="75" zoomScaleSheetLayoutView="92" zoomScalePageLayoutView="70" workbookViewId="0" topLeftCell="A1">
      <selection activeCell="J214" sqref="A1:J214"/>
    </sheetView>
  </sheetViews>
  <sheetFormatPr defaultColWidth="9.00390625" defaultRowHeight="12.75"/>
  <cols>
    <col min="1" max="1" width="8.25390625" style="2" customWidth="1"/>
    <col min="2" max="2" width="18.25390625" style="2" customWidth="1"/>
    <col min="3" max="3" width="10.00390625" style="2" customWidth="1"/>
    <col min="4" max="4" width="23.125" style="2" customWidth="1"/>
    <col min="5" max="5" width="9.875" style="2" customWidth="1"/>
    <col min="6" max="6" width="13.125" style="2" customWidth="1"/>
    <col min="7" max="7" width="12.25390625" style="2" customWidth="1"/>
    <col min="8" max="8" width="19.375" style="2" customWidth="1"/>
    <col min="9" max="9" width="20.875" style="2" customWidth="1"/>
    <col min="10" max="10" width="8.625" style="2" customWidth="1"/>
    <col min="11" max="11" width="20.875" style="2" customWidth="1"/>
    <col min="12" max="15" width="9.125" style="2" customWidth="1"/>
    <col min="16" max="16" width="8.25390625" style="2" customWidth="1"/>
    <col min="17" max="17" width="9.125" style="2" customWidth="1"/>
    <col min="18" max="18" width="8.00390625" style="2" customWidth="1"/>
    <col min="19" max="16384" width="9.125" style="2" customWidth="1"/>
  </cols>
  <sheetData>
    <row r="1" ht="15.75" customHeight="1">
      <c r="A1" s="1"/>
    </row>
    <row r="2" spans="1:10" ht="27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0.5" customHeight="1">
      <c r="A3" s="134" t="s">
        <v>77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55.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35.25" customHeight="1">
      <c r="A5" s="121" t="s">
        <v>0</v>
      </c>
      <c r="B5" s="121" t="s">
        <v>7</v>
      </c>
      <c r="C5" s="121" t="s">
        <v>6</v>
      </c>
      <c r="D5" s="121"/>
      <c r="E5" s="121"/>
      <c r="F5" s="121" t="s">
        <v>10</v>
      </c>
      <c r="G5" s="121"/>
      <c r="H5" s="121"/>
      <c r="I5" s="121" t="s">
        <v>11</v>
      </c>
      <c r="J5" s="121"/>
    </row>
    <row r="6" spans="1:10" ht="96" customHeight="1">
      <c r="A6" s="121"/>
      <c r="B6" s="121"/>
      <c r="C6" s="121" t="s">
        <v>8</v>
      </c>
      <c r="D6" s="121" t="s">
        <v>9</v>
      </c>
      <c r="E6" s="121"/>
      <c r="F6" s="121" t="s">
        <v>14</v>
      </c>
      <c r="G6" s="121" t="s">
        <v>15</v>
      </c>
      <c r="H6" s="121" t="s">
        <v>282</v>
      </c>
      <c r="I6" s="121" t="s">
        <v>12</v>
      </c>
      <c r="J6" s="121" t="s">
        <v>13</v>
      </c>
    </row>
    <row r="7" spans="1:10" ht="39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8" customHeight="1">
      <c r="A8" s="4">
        <v>1</v>
      </c>
      <c r="B8" s="4">
        <v>2</v>
      </c>
      <c r="C8" s="4">
        <v>3</v>
      </c>
      <c r="D8" s="124">
        <v>4</v>
      </c>
      <c r="E8" s="124"/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1:10" ht="19.5" customHeight="1">
      <c r="A9" s="4"/>
      <c r="B9" s="4"/>
      <c r="C9" s="4"/>
      <c r="D9" s="122" t="s">
        <v>17</v>
      </c>
      <c r="E9" s="123"/>
      <c r="F9" s="4"/>
      <c r="G9" s="4"/>
      <c r="H9" s="4"/>
      <c r="I9" s="4"/>
      <c r="J9" s="4"/>
    </row>
    <row r="10" spans="1:10" ht="30">
      <c r="A10" s="103">
        <v>1</v>
      </c>
      <c r="B10" s="104" t="s">
        <v>69</v>
      </c>
      <c r="C10" s="103">
        <v>4</v>
      </c>
      <c r="D10" s="40" t="s">
        <v>133</v>
      </c>
      <c r="E10" s="40" t="s">
        <v>5</v>
      </c>
      <c r="F10" s="97">
        <v>35000</v>
      </c>
      <c r="G10" s="97">
        <v>72</v>
      </c>
      <c r="H10" s="99">
        <v>2520000</v>
      </c>
      <c r="I10" s="99">
        <v>882000</v>
      </c>
      <c r="J10" s="97">
        <v>35</v>
      </c>
    </row>
    <row r="11" spans="1:10" ht="30">
      <c r="A11" s="103"/>
      <c r="B11" s="104"/>
      <c r="C11" s="103"/>
      <c r="D11" s="40" t="s">
        <v>59</v>
      </c>
      <c r="E11" s="40" t="s">
        <v>4</v>
      </c>
      <c r="F11" s="101"/>
      <c r="G11" s="101"/>
      <c r="H11" s="102"/>
      <c r="I11" s="102"/>
      <c r="J11" s="101"/>
    </row>
    <row r="12" spans="1:10" ht="30">
      <c r="A12" s="103"/>
      <c r="B12" s="104"/>
      <c r="C12" s="103"/>
      <c r="D12" s="40" t="s">
        <v>60</v>
      </c>
      <c r="E12" s="40" t="s">
        <v>4</v>
      </c>
      <c r="F12" s="101"/>
      <c r="G12" s="101"/>
      <c r="H12" s="102"/>
      <c r="I12" s="102"/>
      <c r="J12" s="101"/>
    </row>
    <row r="13" spans="1:10" ht="30">
      <c r="A13" s="103"/>
      <c r="B13" s="104"/>
      <c r="C13" s="103"/>
      <c r="D13" s="40" t="s">
        <v>61</v>
      </c>
      <c r="E13" s="40" t="s">
        <v>4</v>
      </c>
      <c r="F13" s="98"/>
      <c r="G13" s="98"/>
      <c r="H13" s="100"/>
      <c r="I13" s="100"/>
      <c r="J13" s="98"/>
    </row>
    <row r="14" spans="1:10" ht="30">
      <c r="A14" s="128">
        <v>2</v>
      </c>
      <c r="B14" s="90" t="s">
        <v>70</v>
      </c>
      <c r="C14" s="93">
        <v>5</v>
      </c>
      <c r="D14" s="50" t="s">
        <v>134</v>
      </c>
      <c r="E14" s="40" t="s">
        <v>5</v>
      </c>
      <c r="F14" s="97">
        <v>35000</v>
      </c>
      <c r="G14" s="97">
        <v>90</v>
      </c>
      <c r="H14" s="99">
        <v>3150000</v>
      </c>
      <c r="I14" s="99">
        <v>1102500</v>
      </c>
      <c r="J14" s="97">
        <v>35</v>
      </c>
    </row>
    <row r="15" spans="1:10" ht="30">
      <c r="A15" s="129"/>
      <c r="B15" s="131"/>
      <c r="C15" s="131"/>
      <c r="D15" s="50" t="s">
        <v>135</v>
      </c>
      <c r="E15" s="40" t="s">
        <v>3</v>
      </c>
      <c r="F15" s="119"/>
      <c r="G15" s="119"/>
      <c r="H15" s="119"/>
      <c r="I15" s="119"/>
      <c r="J15" s="119"/>
    </row>
    <row r="16" spans="1:10" ht="30">
      <c r="A16" s="129"/>
      <c r="B16" s="131"/>
      <c r="C16" s="131"/>
      <c r="D16" s="50" t="s">
        <v>136</v>
      </c>
      <c r="E16" s="40" t="s">
        <v>3</v>
      </c>
      <c r="F16" s="119"/>
      <c r="G16" s="119"/>
      <c r="H16" s="119"/>
      <c r="I16" s="119"/>
      <c r="J16" s="119"/>
    </row>
    <row r="17" spans="1:10" ht="30">
      <c r="A17" s="129"/>
      <c r="B17" s="131"/>
      <c r="C17" s="131"/>
      <c r="D17" s="50" t="s">
        <v>137</v>
      </c>
      <c r="E17" s="40" t="s">
        <v>4</v>
      </c>
      <c r="F17" s="119"/>
      <c r="G17" s="119"/>
      <c r="H17" s="119"/>
      <c r="I17" s="119"/>
      <c r="J17" s="119"/>
    </row>
    <row r="18" spans="1:10" ht="30">
      <c r="A18" s="130"/>
      <c r="B18" s="92"/>
      <c r="C18" s="92"/>
      <c r="D18" s="50" t="s">
        <v>138</v>
      </c>
      <c r="E18" s="40" t="s">
        <v>4</v>
      </c>
      <c r="F18" s="120"/>
      <c r="G18" s="120"/>
      <c r="H18" s="120"/>
      <c r="I18" s="120"/>
      <c r="J18" s="120"/>
    </row>
    <row r="19" spans="1:10" ht="60" customHeight="1">
      <c r="A19" s="128">
        <v>3</v>
      </c>
      <c r="B19" s="90" t="s">
        <v>71</v>
      </c>
      <c r="C19" s="93">
        <v>5</v>
      </c>
      <c r="D19" s="40" t="s">
        <v>139</v>
      </c>
      <c r="E19" s="40" t="s">
        <v>1</v>
      </c>
      <c r="F19" s="97">
        <v>35000</v>
      </c>
      <c r="G19" s="97">
        <v>90</v>
      </c>
      <c r="H19" s="99">
        <v>3150000</v>
      </c>
      <c r="I19" s="99">
        <v>1102500</v>
      </c>
      <c r="J19" s="97">
        <v>35</v>
      </c>
    </row>
    <row r="20" spans="1:10" ht="30">
      <c r="A20" s="132"/>
      <c r="B20" s="131"/>
      <c r="C20" s="131"/>
      <c r="D20" s="40" t="s">
        <v>140</v>
      </c>
      <c r="E20" s="40" t="s">
        <v>2</v>
      </c>
      <c r="F20" s="119"/>
      <c r="G20" s="119"/>
      <c r="H20" s="119"/>
      <c r="I20" s="119"/>
      <c r="J20" s="119"/>
    </row>
    <row r="21" spans="1:10" ht="30">
      <c r="A21" s="132"/>
      <c r="B21" s="131"/>
      <c r="C21" s="131"/>
      <c r="D21" s="40" t="s">
        <v>141</v>
      </c>
      <c r="E21" s="40" t="s">
        <v>3</v>
      </c>
      <c r="F21" s="119"/>
      <c r="G21" s="119"/>
      <c r="H21" s="119"/>
      <c r="I21" s="119"/>
      <c r="J21" s="119"/>
    </row>
    <row r="22" spans="1:10" ht="30">
      <c r="A22" s="132"/>
      <c r="B22" s="131"/>
      <c r="C22" s="131"/>
      <c r="D22" s="40" t="s">
        <v>142</v>
      </c>
      <c r="E22" s="40" t="s">
        <v>4</v>
      </c>
      <c r="F22" s="119"/>
      <c r="G22" s="119"/>
      <c r="H22" s="119"/>
      <c r="I22" s="119"/>
      <c r="J22" s="119"/>
    </row>
    <row r="23" spans="1:10" ht="30">
      <c r="A23" s="133"/>
      <c r="B23" s="92"/>
      <c r="C23" s="92"/>
      <c r="D23" s="40" t="s">
        <v>143</v>
      </c>
      <c r="E23" s="40" t="s">
        <v>4</v>
      </c>
      <c r="F23" s="120"/>
      <c r="G23" s="120"/>
      <c r="H23" s="120"/>
      <c r="I23" s="120"/>
      <c r="J23" s="120"/>
    </row>
    <row r="24" spans="1:10" ht="45" customHeight="1">
      <c r="A24" s="95">
        <v>4</v>
      </c>
      <c r="B24" s="118" t="s">
        <v>105</v>
      </c>
      <c r="C24" s="103">
        <v>4</v>
      </c>
      <c r="D24" s="6" t="s">
        <v>144</v>
      </c>
      <c r="E24" s="6" t="s">
        <v>1</v>
      </c>
      <c r="F24" s="97">
        <v>35000</v>
      </c>
      <c r="G24" s="97">
        <v>54</v>
      </c>
      <c r="H24" s="99">
        <f>F24*G24</f>
        <v>1890000</v>
      </c>
      <c r="I24" s="99">
        <f>H24*35%</f>
        <v>661500</v>
      </c>
      <c r="J24" s="97">
        <f>I24/H24*100</f>
        <v>35</v>
      </c>
    </row>
    <row r="25" spans="1:10" ht="30">
      <c r="A25" s="95"/>
      <c r="B25" s="103"/>
      <c r="C25" s="103"/>
      <c r="D25" s="6" t="s">
        <v>145</v>
      </c>
      <c r="E25" s="6" t="s">
        <v>2</v>
      </c>
      <c r="F25" s="101"/>
      <c r="G25" s="101"/>
      <c r="H25" s="102"/>
      <c r="I25" s="102"/>
      <c r="J25" s="101"/>
    </row>
    <row r="26" spans="1:10" ht="30">
      <c r="A26" s="95"/>
      <c r="B26" s="103"/>
      <c r="C26" s="103"/>
      <c r="D26" s="28" t="s">
        <v>18</v>
      </c>
      <c r="E26" s="28" t="s">
        <v>3</v>
      </c>
      <c r="F26" s="101"/>
      <c r="G26" s="101"/>
      <c r="H26" s="102"/>
      <c r="I26" s="102"/>
      <c r="J26" s="101"/>
    </row>
    <row r="27" spans="1:10" ht="30">
      <c r="A27" s="95"/>
      <c r="B27" s="103"/>
      <c r="C27" s="103"/>
      <c r="D27" s="28" t="s">
        <v>73</v>
      </c>
      <c r="E27" s="6" t="s">
        <v>4</v>
      </c>
      <c r="F27" s="98"/>
      <c r="G27" s="98"/>
      <c r="H27" s="100"/>
      <c r="I27" s="100"/>
      <c r="J27" s="98"/>
    </row>
    <row r="28" spans="1:10" ht="45" customHeight="1">
      <c r="A28" s="95">
        <v>5</v>
      </c>
      <c r="B28" s="118" t="s">
        <v>104</v>
      </c>
      <c r="C28" s="103">
        <v>4</v>
      </c>
      <c r="D28" s="6" t="s">
        <v>146</v>
      </c>
      <c r="E28" s="6" t="s">
        <v>1</v>
      </c>
      <c r="F28" s="97">
        <v>35000</v>
      </c>
      <c r="G28" s="97">
        <v>72</v>
      </c>
      <c r="H28" s="99">
        <f>F28*G28</f>
        <v>2520000</v>
      </c>
      <c r="I28" s="99">
        <f>H28*35%</f>
        <v>882000</v>
      </c>
      <c r="J28" s="97">
        <f>I28/H28*100</f>
        <v>35</v>
      </c>
    </row>
    <row r="29" spans="1:10" ht="30">
      <c r="A29" s="95"/>
      <c r="B29" s="118"/>
      <c r="C29" s="103"/>
      <c r="D29" s="6" t="s">
        <v>147</v>
      </c>
      <c r="E29" s="6" t="s">
        <v>2</v>
      </c>
      <c r="F29" s="101"/>
      <c r="G29" s="101"/>
      <c r="H29" s="102"/>
      <c r="I29" s="102"/>
      <c r="J29" s="101"/>
    </row>
    <row r="30" spans="1:10" ht="30">
      <c r="A30" s="95"/>
      <c r="B30" s="118"/>
      <c r="C30" s="103"/>
      <c r="D30" s="6" t="s">
        <v>148</v>
      </c>
      <c r="E30" s="6" t="s">
        <v>3</v>
      </c>
      <c r="F30" s="101"/>
      <c r="G30" s="101"/>
      <c r="H30" s="102"/>
      <c r="I30" s="102"/>
      <c r="J30" s="101"/>
    </row>
    <row r="31" spans="1:10" ht="30">
      <c r="A31" s="95"/>
      <c r="B31" s="118"/>
      <c r="C31" s="103"/>
      <c r="D31" s="6" t="s">
        <v>149</v>
      </c>
      <c r="E31" s="6" t="s">
        <v>4</v>
      </c>
      <c r="F31" s="98"/>
      <c r="G31" s="98"/>
      <c r="H31" s="100"/>
      <c r="I31" s="100"/>
      <c r="J31" s="98"/>
    </row>
    <row r="32" spans="1:10" ht="30">
      <c r="A32" s="95">
        <v>6</v>
      </c>
      <c r="B32" s="118" t="s">
        <v>103</v>
      </c>
      <c r="C32" s="103">
        <v>2</v>
      </c>
      <c r="D32" s="6" t="s">
        <v>150</v>
      </c>
      <c r="E32" s="6" t="s">
        <v>5</v>
      </c>
      <c r="F32" s="97">
        <v>35000</v>
      </c>
      <c r="G32" s="97">
        <v>42</v>
      </c>
      <c r="H32" s="99">
        <f>F32*G32</f>
        <v>1470000</v>
      </c>
      <c r="I32" s="99">
        <f>H32*35%</f>
        <v>514499.99999999994</v>
      </c>
      <c r="J32" s="97">
        <f>I32/H32*100</f>
        <v>35</v>
      </c>
    </row>
    <row r="33" spans="1:10" ht="30">
      <c r="A33" s="95"/>
      <c r="B33" s="103"/>
      <c r="C33" s="103"/>
      <c r="D33" s="6" t="s">
        <v>19</v>
      </c>
      <c r="E33" s="6" t="s">
        <v>4</v>
      </c>
      <c r="F33" s="98"/>
      <c r="G33" s="98"/>
      <c r="H33" s="100"/>
      <c r="I33" s="100"/>
      <c r="J33" s="98"/>
    </row>
    <row r="34" spans="1:10" ht="45" customHeight="1">
      <c r="A34" s="95">
        <v>7</v>
      </c>
      <c r="B34" s="109">
        <v>41732</v>
      </c>
      <c r="C34" s="110">
        <v>3</v>
      </c>
      <c r="D34" s="7" t="s">
        <v>151</v>
      </c>
      <c r="E34" s="7" t="s">
        <v>1</v>
      </c>
      <c r="F34" s="74">
        <v>35000</v>
      </c>
      <c r="G34" s="74">
        <v>54</v>
      </c>
      <c r="H34" s="72">
        <f>F34*G34</f>
        <v>1890000</v>
      </c>
      <c r="I34" s="72">
        <f>H34*35%</f>
        <v>661500</v>
      </c>
      <c r="J34" s="74">
        <f>I34/H34*100</f>
        <v>35</v>
      </c>
    </row>
    <row r="35" spans="1:10" ht="30">
      <c r="A35" s="95"/>
      <c r="B35" s="110"/>
      <c r="C35" s="110"/>
      <c r="D35" s="7" t="s">
        <v>152</v>
      </c>
      <c r="E35" s="7" t="s">
        <v>2</v>
      </c>
      <c r="F35" s="75"/>
      <c r="G35" s="75"/>
      <c r="H35" s="73"/>
      <c r="I35" s="73"/>
      <c r="J35" s="75"/>
    </row>
    <row r="36" spans="1:10" ht="30">
      <c r="A36" s="95"/>
      <c r="B36" s="110"/>
      <c r="C36" s="110"/>
      <c r="D36" s="7" t="s">
        <v>132</v>
      </c>
      <c r="E36" s="7" t="s">
        <v>3</v>
      </c>
      <c r="F36" s="80"/>
      <c r="G36" s="80"/>
      <c r="H36" s="79"/>
      <c r="I36" s="79"/>
      <c r="J36" s="80"/>
    </row>
    <row r="37" spans="1:10" ht="45" customHeight="1">
      <c r="A37" s="95">
        <v>8</v>
      </c>
      <c r="B37" s="109" t="s">
        <v>127</v>
      </c>
      <c r="C37" s="110">
        <v>3</v>
      </c>
      <c r="D37" s="7" t="s">
        <v>153</v>
      </c>
      <c r="E37" s="7" t="s">
        <v>1</v>
      </c>
      <c r="F37" s="74">
        <v>35000</v>
      </c>
      <c r="G37" s="74">
        <v>54</v>
      </c>
      <c r="H37" s="72">
        <f>F37*G37</f>
        <v>1890000</v>
      </c>
      <c r="I37" s="72">
        <f>H37*35%</f>
        <v>661500</v>
      </c>
      <c r="J37" s="74">
        <f>I37/H37*100</f>
        <v>35</v>
      </c>
    </row>
    <row r="38" spans="1:10" ht="30">
      <c r="A38" s="95"/>
      <c r="B38" s="110"/>
      <c r="C38" s="110"/>
      <c r="D38" s="7" t="s">
        <v>154</v>
      </c>
      <c r="E38" s="7" t="s">
        <v>2</v>
      </c>
      <c r="F38" s="75"/>
      <c r="G38" s="75"/>
      <c r="H38" s="73"/>
      <c r="I38" s="73"/>
      <c r="J38" s="75"/>
    </row>
    <row r="39" spans="1:10" ht="30">
      <c r="A39" s="95"/>
      <c r="B39" s="110"/>
      <c r="C39" s="110"/>
      <c r="D39" s="7" t="s">
        <v>20</v>
      </c>
      <c r="E39" s="7" t="s">
        <v>4</v>
      </c>
      <c r="F39" s="80"/>
      <c r="G39" s="80"/>
      <c r="H39" s="79"/>
      <c r="I39" s="79"/>
      <c r="J39" s="80"/>
    </row>
    <row r="40" spans="1:10" ht="45" customHeight="1">
      <c r="A40" s="95">
        <v>9</v>
      </c>
      <c r="B40" s="109" t="s">
        <v>128</v>
      </c>
      <c r="C40" s="110">
        <v>3</v>
      </c>
      <c r="D40" s="7" t="s">
        <v>155</v>
      </c>
      <c r="E40" s="7" t="s">
        <v>1</v>
      </c>
      <c r="F40" s="74">
        <v>35000</v>
      </c>
      <c r="G40" s="74">
        <v>54</v>
      </c>
      <c r="H40" s="72">
        <f>F40*G40</f>
        <v>1890000</v>
      </c>
      <c r="I40" s="72">
        <f>H40*35%</f>
        <v>661500</v>
      </c>
      <c r="J40" s="74">
        <f>I40/H40*100</f>
        <v>35</v>
      </c>
    </row>
    <row r="41" spans="1:10" ht="30">
      <c r="A41" s="95"/>
      <c r="B41" s="109"/>
      <c r="C41" s="110"/>
      <c r="D41" s="7" t="s">
        <v>156</v>
      </c>
      <c r="E41" s="7" t="s">
        <v>2</v>
      </c>
      <c r="F41" s="75"/>
      <c r="G41" s="75"/>
      <c r="H41" s="73"/>
      <c r="I41" s="73"/>
      <c r="J41" s="75"/>
    </row>
    <row r="42" spans="1:10" ht="30">
      <c r="A42" s="95"/>
      <c r="B42" s="110"/>
      <c r="C42" s="110"/>
      <c r="D42" s="7" t="s">
        <v>21</v>
      </c>
      <c r="E42" s="7" t="s">
        <v>3</v>
      </c>
      <c r="F42" s="80"/>
      <c r="G42" s="80"/>
      <c r="H42" s="79"/>
      <c r="I42" s="79"/>
      <c r="J42" s="80"/>
    </row>
    <row r="43" spans="1:10" ht="45" customHeight="1">
      <c r="A43" s="95">
        <v>10</v>
      </c>
      <c r="B43" s="109" t="s">
        <v>115</v>
      </c>
      <c r="C43" s="110">
        <v>3</v>
      </c>
      <c r="D43" s="7" t="s">
        <v>157</v>
      </c>
      <c r="E43" s="7" t="s">
        <v>1</v>
      </c>
      <c r="F43" s="74">
        <v>35000</v>
      </c>
      <c r="G43" s="74">
        <v>54</v>
      </c>
      <c r="H43" s="72">
        <f>F43*G43</f>
        <v>1890000</v>
      </c>
      <c r="I43" s="72">
        <f>H43*35%</f>
        <v>661500</v>
      </c>
      <c r="J43" s="74">
        <f>I43/H43*100</f>
        <v>35</v>
      </c>
    </row>
    <row r="44" spans="1:10" ht="30">
      <c r="A44" s="95"/>
      <c r="B44" s="110"/>
      <c r="C44" s="110"/>
      <c r="D44" s="7" t="s">
        <v>158</v>
      </c>
      <c r="E44" s="7" t="s">
        <v>2</v>
      </c>
      <c r="F44" s="75"/>
      <c r="G44" s="75"/>
      <c r="H44" s="73"/>
      <c r="I44" s="73"/>
      <c r="J44" s="75"/>
    </row>
    <row r="45" spans="1:10" ht="30">
      <c r="A45" s="95"/>
      <c r="B45" s="110"/>
      <c r="C45" s="110"/>
      <c r="D45" s="7" t="s">
        <v>159</v>
      </c>
      <c r="E45" s="7" t="s">
        <v>4</v>
      </c>
      <c r="F45" s="80"/>
      <c r="G45" s="80"/>
      <c r="H45" s="79"/>
      <c r="I45" s="79"/>
      <c r="J45" s="80"/>
    </row>
    <row r="46" spans="1:10" ht="30">
      <c r="A46" s="95">
        <v>11</v>
      </c>
      <c r="B46" s="109" t="s">
        <v>113</v>
      </c>
      <c r="C46" s="110">
        <v>2</v>
      </c>
      <c r="D46" s="7" t="s">
        <v>160</v>
      </c>
      <c r="E46" s="7" t="s">
        <v>5</v>
      </c>
      <c r="F46" s="74">
        <v>35000</v>
      </c>
      <c r="G46" s="74">
        <v>42</v>
      </c>
      <c r="H46" s="72">
        <f>F46*G46</f>
        <v>1470000</v>
      </c>
      <c r="I46" s="72">
        <f>H46*35%</f>
        <v>514499.99999999994</v>
      </c>
      <c r="J46" s="74">
        <f>I46/H46*100</f>
        <v>35</v>
      </c>
    </row>
    <row r="47" spans="1:10" ht="30">
      <c r="A47" s="95"/>
      <c r="B47" s="110"/>
      <c r="C47" s="110"/>
      <c r="D47" s="7" t="s">
        <v>22</v>
      </c>
      <c r="E47" s="7" t="s">
        <v>3</v>
      </c>
      <c r="F47" s="80"/>
      <c r="G47" s="80"/>
      <c r="H47" s="79"/>
      <c r="I47" s="79"/>
      <c r="J47" s="80"/>
    </row>
    <row r="48" spans="1:10" ht="45" customHeight="1">
      <c r="A48" s="95">
        <v>12</v>
      </c>
      <c r="B48" s="109" t="s">
        <v>112</v>
      </c>
      <c r="C48" s="110">
        <v>4</v>
      </c>
      <c r="D48" s="7" t="s">
        <v>161</v>
      </c>
      <c r="E48" s="7" t="s">
        <v>1</v>
      </c>
      <c r="F48" s="74">
        <v>35000</v>
      </c>
      <c r="G48" s="74">
        <v>72</v>
      </c>
      <c r="H48" s="72">
        <f>F48*G48</f>
        <v>2520000</v>
      </c>
      <c r="I48" s="72">
        <f>H48*35%</f>
        <v>882000</v>
      </c>
      <c r="J48" s="74">
        <f>I48/H48*100</f>
        <v>35</v>
      </c>
    </row>
    <row r="49" spans="1:10" ht="30">
      <c r="A49" s="95"/>
      <c r="B49" s="110"/>
      <c r="C49" s="110"/>
      <c r="D49" s="7" t="s">
        <v>162</v>
      </c>
      <c r="E49" s="7" t="s">
        <v>2</v>
      </c>
      <c r="F49" s="75"/>
      <c r="G49" s="75"/>
      <c r="H49" s="73"/>
      <c r="I49" s="73"/>
      <c r="J49" s="75"/>
    </row>
    <row r="50" spans="1:10" ht="30">
      <c r="A50" s="95"/>
      <c r="B50" s="110"/>
      <c r="C50" s="110"/>
      <c r="D50" s="7" t="s">
        <v>23</v>
      </c>
      <c r="E50" s="7" t="s">
        <v>3</v>
      </c>
      <c r="F50" s="75"/>
      <c r="G50" s="75"/>
      <c r="H50" s="73"/>
      <c r="I50" s="73"/>
      <c r="J50" s="75"/>
    </row>
    <row r="51" spans="1:10" ht="30">
      <c r="A51" s="95"/>
      <c r="B51" s="110"/>
      <c r="C51" s="110"/>
      <c r="D51" s="7" t="s">
        <v>24</v>
      </c>
      <c r="E51" s="7" t="s">
        <v>4</v>
      </c>
      <c r="F51" s="80"/>
      <c r="G51" s="80"/>
      <c r="H51" s="79"/>
      <c r="I51" s="79"/>
      <c r="J51" s="80"/>
    </row>
    <row r="52" spans="1:10" ht="45" customHeight="1">
      <c r="A52" s="95">
        <v>13</v>
      </c>
      <c r="B52" s="109" t="s">
        <v>114</v>
      </c>
      <c r="C52" s="110">
        <v>4</v>
      </c>
      <c r="D52" s="7" t="s">
        <v>163</v>
      </c>
      <c r="E52" s="7" t="s">
        <v>1</v>
      </c>
      <c r="F52" s="74">
        <v>35000</v>
      </c>
      <c r="G52" s="74">
        <v>72</v>
      </c>
      <c r="H52" s="72">
        <f>F52*G52</f>
        <v>2520000</v>
      </c>
      <c r="I52" s="72">
        <f>H52*35%</f>
        <v>882000</v>
      </c>
      <c r="J52" s="74">
        <f>I52/H52*100</f>
        <v>35</v>
      </c>
    </row>
    <row r="53" spans="1:10" ht="30">
      <c r="A53" s="95"/>
      <c r="B53" s="110"/>
      <c r="C53" s="110"/>
      <c r="D53" s="7" t="s">
        <v>164</v>
      </c>
      <c r="E53" s="7" t="s">
        <v>2</v>
      </c>
      <c r="F53" s="75"/>
      <c r="G53" s="75"/>
      <c r="H53" s="73"/>
      <c r="I53" s="73"/>
      <c r="J53" s="75"/>
    </row>
    <row r="54" spans="1:10" ht="30">
      <c r="A54" s="95"/>
      <c r="B54" s="110"/>
      <c r="C54" s="110"/>
      <c r="D54" s="7" t="s">
        <v>25</v>
      </c>
      <c r="E54" s="7" t="s">
        <v>3</v>
      </c>
      <c r="F54" s="75"/>
      <c r="G54" s="75"/>
      <c r="H54" s="73"/>
      <c r="I54" s="73"/>
      <c r="J54" s="75"/>
    </row>
    <row r="55" spans="1:10" ht="30">
      <c r="A55" s="95"/>
      <c r="B55" s="110"/>
      <c r="C55" s="110"/>
      <c r="D55" s="7" t="s">
        <v>26</v>
      </c>
      <c r="E55" s="7" t="s">
        <v>3</v>
      </c>
      <c r="F55" s="80"/>
      <c r="G55" s="80"/>
      <c r="H55" s="79"/>
      <c r="I55" s="79"/>
      <c r="J55" s="80"/>
    </row>
    <row r="56" spans="1:10" ht="45" customHeight="1">
      <c r="A56" s="95">
        <v>14</v>
      </c>
      <c r="B56" s="109" t="s">
        <v>130</v>
      </c>
      <c r="C56" s="110">
        <v>4</v>
      </c>
      <c r="D56" s="7" t="s">
        <v>165</v>
      </c>
      <c r="E56" s="7" t="s">
        <v>1</v>
      </c>
      <c r="F56" s="74">
        <v>35000</v>
      </c>
      <c r="G56" s="74">
        <v>72</v>
      </c>
      <c r="H56" s="72">
        <f>F56*G56</f>
        <v>2520000</v>
      </c>
      <c r="I56" s="72">
        <f>H56*35%</f>
        <v>882000</v>
      </c>
      <c r="J56" s="74">
        <f>I56/H56*100</f>
        <v>35</v>
      </c>
    </row>
    <row r="57" spans="1:10" ht="30">
      <c r="A57" s="95"/>
      <c r="B57" s="110"/>
      <c r="C57" s="110"/>
      <c r="D57" s="7" t="s">
        <v>166</v>
      </c>
      <c r="E57" s="7" t="s">
        <v>2</v>
      </c>
      <c r="F57" s="75"/>
      <c r="G57" s="75"/>
      <c r="H57" s="73"/>
      <c r="I57" s="73"/>
      <c r="J57" s="75"/>
    </row>
    <row r="58" spans="1:10" ht="30">
      <c r="A58" s="95"/>
      <c r="B58" s="110"/>
      <c r="C58" s="110"/>
      <c r="D58" s="7" t="s">
        <v>27</v>
      </c>
      <c r="E58" s="7" t="s">
        <v>4</v>
      </c>
      <c r="F58" s="75"/>
      <c r="G58" s="75"/>
      <c r="H58" s="73"/>
      <c r="I58" s="73"/>
      <c r="J58" s="75"/>
    </row>
    <row r="59" spans="1:10" ht="30">
      <c r="A59" s="95"/>
      <c r="B59" s="110"/>
      <c r="C59" s="110"/>
      <c r="D59" s="7" t="s">
        <v>28</v>
      </c>
      <c r="E59" s="7" t="s">
        <v>4</v>
      </c>
      <c r="F59" s="80"/>
      <c r="G59" s="80"/>
      <c r="H59" s="79"/>
      <c r="I59" s="79"/>
      <c r="J59" s="80"/>
    </row>
    <row r="60" spans="1:10" ht="45" customHeight="1">
      <c r="A60" s="95">
        <v>15</v>
      </c>
      <c r="B60" s="109" t="s">
        <v>126</v>
      </c>
      <c r="C60" s="110">
        <v>4</v>
      </c>
      <c r="D60" s="7" t="s">
        <v>167</v>
      </c>
      <c r="E60" s="7" t="s">
        <v>1</v>
      </c>
      <c r="F60" s="74">
        <v>35000</v>
      </c>
      <c r="G60" s="74">
        <v>72</v>
      </c>
      <c r="H60" s="72">
        <f>F60*G60</f>
        <v>2520000</v>
      </c>
      <c r="I60" s="72">
        <f>H60*35%</f>
        <v>882000</v>
      </c>
      <c r="J60" s="74">
        <f>I60/H60*100</f>
        <v>35</v>
      </c>
    </row>
    <row r="61" spans="1:10" ht="30">
      <c r="A61" s="95"/>
      <c r="B61" s="110"/>
      <c r="C61" s="110"/>
      <c r="D61" s="7" t="s">
        <v>168</v>
      </c>
      <c r="E61" s="7" t="s">
        <v>2</v>
      </c>
      <c r="F61" s="75"/>
      <c r="G61" s="75"/>
      <c r="H61" s="73"/>
      <c r="I61" s="73"/>
      <c r="J61" s="75"/>
    </row>
    <row r="62" spans="1:10" ht="30">
      <c r="A62" s="95"/>
      <c r="B62" s="110"/>
      <c r="C62" s="110"/>
      <c r="D62" s="7" t="s">
        <v>29</v>
      </c>
      <c r="E62" s="7" t="s">
        <v>4</v>
      </c>
      <c r="F62" s="75"/>
      <c r="G62" s="75"/>
      <c r="H62" s="73"/>
      <c r="I62" s="73"/>
      <c r="J62" s="75"/>
    </row>
    <row r="63" spans="1:10" ht="30">
      <c r="A63" s="95"/>
      <c r="B63" s="110"/>
      <c r="C63" s="110"/>
      <c r="D63" s="7" t="s">
        <v>30</v>
      </c>
      <c r="E63" s="7" t="s">
        <v>4</v>
      </c>
      <c r="F63" s="80"/>
      <c r="G63" s="80"/>
      <c r="H63" s="79"/>
      <c r="I63" s="79"/>
      <c r="J63" s="80"/>
    </row>
    <row r="64" spans="1:10" ht="45" customHeight="1">
      <c r="A64" s="95">
        <v>16</v>
      </c>
      <c r="B64" s="109" t="s">
        <v>120</v>
      </c>
      <c r="C64" s="110">
        <v>4</v>
      </c>
      <c r="D64" s="7" t="s">
        <v>169</v>
      </c>
      <c r="E64" s="7" t="s">
        <v>1</v>
      </c>
      <c r="F64" s="74">
        <v>35000</v>
      </c>
      <c r="G64" s="74">
        <v>72</v>
      </c>
      <c r="H64" s="72">
        <f>F64*G64</f>
        <v>2520000</v>
      </c>
      <c r="I64" s="72">
        <f>H64*35%</f>
        <v>882000</v>
      </c>
      <c r="J64" s="74">
        <f>I64/H64*100</f>
        <v>35</v>
      </c>
    </row>
    <row r="65" spans="1:10" ht="30">
      <c r="A65" s="95"/>
      <c r="B65" s="110"/>
      <c r="C65" s="110"/>
      <c r="D65" s="7" t="s">
        <v>31</v>
      </c>
      <c r="E65" s="7" t="s">
        <v>2</v>
      </c>
      <c r="F65" s="75"/>
      <c r="G65" s="75"/>
      <c r="H65" s="73"/>
      <c r="I65" s="73"/>
      <c r="J65" s="75"/>
    </row>
    <row r="66" spans="1:10" ht="30">
      <c r="A66" s="95"/>
      <c r="B66" s="110"/>
      <c r="C66" s="110"/>
      <c r="D66" s="7" t="s">
        <v>32</v>
      </c>
      <c r="E66" s="7" t="s">
        <v>3</v>
      </c>
      <c r="F66" s="75"/>
      <c r="G66" s="75"/>
      <c r="H66" s="73"/>
      <c r="I66" s="73"/>
      <c r="J66" s="75"/>
    </row>
    <row r="67" spans="1:10" ht="30">
      <c r="A67" s="95"/>
      <c r="B67" s="110"/>
      <c r="C67" s="110"/>
      <c r="D67" s="7" t="s">
        <v>33</v>
      </c>
      <c r="E67" s="7" t="s">
        <v>3</v>
      </c>
      <c r="F67" s="80"/>
      <c r="G67" s="80"/>
      <c r="H67" s="79"/>
      <c r="I67" s="79"/>
      <c r="J67" s="80"/>
    </row>
    <row r="68" spans="1:10" ht="45" customHeight="1">
      <c r="A68" s="95">
        <v>17</v>
      </c>
      <c r="B68" s="109" t="s">
        <v>123</v>
      </c>
      <c r="C68" s="110">
        <v>3</v>
      </c>
      <c r="D68" s="7" t="s">
        <v>170</v>
      </c>
      <c r="E68" s="7" t="s">
        <v>1</v>
      </c>
      <c r="F68" s="74">
        <v>35000</v>
      </c>
      <c r="G68" s="74">
        <v>54</v>
      </c>
      <c r="H68" s="72">
        <f>F68*G68</f>
        <v>1890000</v>
      </c>
      <c r="I68" s="72">
        <f>H68*35%</f>
        <v>661500</v>
      </c>
      <c r="J68" s="74">
        <f>I68/H68*100</f>
        <v>35</v>
      </c>
    </row>
    <row r="69" spans="1:10" ht="30">
      <c r="A69" s="95"/>
      <c r="B69" s="110"/>
      <c r="C69" s="110"/>
      <c r="D69" s="7" t="s">
        <v>34</v>
      </c>
      <c r="E69" s="7" t="s">
        <v>2</v>
      </c>
      <c r="F69" s="75"/>
      <c r="G69" s="75"/>
      <c r="H69" s="73"/>
      <c r="I69" s="73"/>
      <c r="J69" s="75"/>
    </row>
    <row r="70" spans="1:10" ht="30">
      <c r="A70" s="95"/>
      <c r="B70" s="110"/>
      <c r="C70" s="110"/>
      <c r="D70" s="7" t="s">
        <v>35</v>
      </c>
      <c r="E70" s="7" t="s">
        <v>4</v>
      </c>
      <c r="F70" s="80"/>
      <c r="G70" s="80"/>
      <c r="H70" s="79"/>
      <c r="I70" s="79"/>
      <c r="J70" s="80"/>
    </row>
    <row r="71" spans="1:10" ht="30">
      <c r="A71" s="95">
        <v>18</v>
      </c>
      <c r="B71" s="109" t="s">
        <v>124</v>
      </c>
      <c r="C71" s="110">
        <v>2</v>
      </c>
      <c r="D71" s="7" t="s">
        <v>171</v>
      </c>
      <c r="E71" s="7" t="s">
        <v>5</v>
      </c>
      <c r="F71" s="74">
        <v>35000</v>
      </c>
      <c r="G71" s="74">
        <v>42</v>
      </c>
      <c r="H71" s="72">
        <f>F71*G71</f>
        <v>1470000</v>
      </c>
      <c r="I71" s="72">
        <f>H71*35%</f>
        <v>514499.99999999994</v>
      </c>
      <c r="J71" s="74">
        <f>I71/H71*100</f>
        <v>35</v>
      </c>
    </row>
    <row r="72" spans="1:10" ht="30">
      <c r="A72" s="95"/>
      <c r="B72" s="110"/>
      <c r="C72" s="110"/>
      <c r="D72" s="7" t="s">
        <v>36</v>
      </c>
      <c r="E72" s="7" t="s">
        <v>4</v>
      </c>
      <c r="F72" s="80"/>
      <c r="G72" s="80"/>
      <c r="H72" s="79"/>
      <c r="I72" s="79"/>
      <c r="J72" s="80"/>
    </row>
    <row r="73" spans="1:10" ht="30">
      <c r="A73" s="95">
        <v>19</v>
      </c>
      <c r="B73" s="109" t="s">
        <v>121</v>
      </c>
      <c r="C73" s="110">
        <v>2</v>
      </c>
      <c r="D73" s="7" t="s">
        <v>172</v>
      </c>
      <c r="E73" s="7" t="s">
        <v>1</v>
      </c>
      <c r="F73" s="74">
        <v>35000</v>
      </c>
      <c r="G73" s="74">
        <v>42</v>
      </c>
      <c r="H73" s="72">
        <f>F73*G73</f>
        <v>1470000</v>
      </c>
      <c r="I73" s="72">
        <f>H73*30%</f>
        <v>441000</v>
      </c>
      <c r="J73" s="74">
        <f>I73/H73*100</f>
        <v>30</v>
      </c>
    </row>
    <row r="74" spans="1:10" ht="30">
      <c r="A74" s="95"/>
      <c r="B74" s="110"/>
      <c r="C74" s="110"/>
      <c r="D74" s="7" t="s">
        <v>173</v>
      </c>
      <c r="E74" s="7" t="s">
        <v>2</v>
      </c>
      <c r="F74" s="80"/>
      <c r="G74" s="80"/>
      <c r="H74" s="79"/>
      <c r="I74" s="79"/>
      <c r="J74" s="80"/>
    </row>
    <row r="75" spans="1:10" ht="45" customHeight="1">
      <c r="A75" s="95">
        <v>20</v>
      </c>
      <c r="B75" s="109" t="s">
        <v>119</v>
      </c>
      <c r="C75" s="110">
        <v>4</v>
      </c>
      <c r="D75" s="6" t="s">
        <v>174</v>
      </c>
      <c r="E75" s="7" t="s">
        <v>1</v>
      </c>
      <c r="F75" s="74">
        <v>35000</v>
      </c>
      <c r="G75" s="74">
        <v>72</v>
      </c>
      <c r="H75" s="72">
        <f>F75*G75</f>
        <v>2520000</v>
      </c>
      <c r="I75" s="72">
        <f>H75*35%</f>
        <v>882000</v>
      </c>
      <c r="J75" s="74">
        <f>I75/H75*100</f>
        <v>35</v>
      </c>
    </row>
    <row r="76" spans="1:10" ht="30">
      <c r="A76" s="95"/>
      <c r="B76" s="110"/>
      <c r="C76" s="110"/>
      <c r="D76" s="7" t="s">
        <v>175</v>
      </c>
      <c r="E76" s="7" t="s">
        <v>2</v>
      </c>
      <c r="F76" s="75"/>
      <c r="G76" s="75"/>
      <c r="H76" s="73"/>
      <c r="I76" s="73"/>
      <c r="J76" s="75"/>
    </row>
    <row r="77" spans="1:10" ht="30">
      <c r="A77" s="95"/>
      <c r="B77" s="110"/>
      <c r="C77" s="110"/>
      <c r="D77" s="7" t="s">
        <v>37</v>
      </c>
      <c r="E77" s="7" t="s">
        <v>3</v>
      </c>
      <c r="F77" s="75"/>
      <c r="G77" s="75"/>
      <c r="H77" s="73"/>
      <c r="I77" s="73"/>
      <c r="J77" s="75"/>
    </row>
    <row r="78" spans="1:10" ht="30">
      <c r="A78" s="95"/>
      <c r="B78" s="110"/>
      <c r="C78" s="110"/>
      <c r="D78" s="7" t="s">
        <v>38</v>
      </c>
      <c r="E78" s="7" t="s">
        <v>3</v>
      </c>
      <c r="F78" s="80"/>
      <c r="G78" s="80"/>
      <c r="H78" s="79"/>
      <c r="I78" s="79"/>
      <c r="J78" s="80"/>
    </row>
    <row r="79" spans="1:10" ht="45" customHeight="1">
      <c r="A79" s="95">
        <v>21</v>
      </c>
      <c r="B79" s="109" t="s">
        <v>118</v>
      </c>
      <c r="C79" s="110">
        <v>4</v>
      </c>
      <c r="D79" s="7" t="s">
        <v>176</v>
      </c>
      <c r="E79" s="7" t="s">
        <v>1</v>
      </c>
      <c r="F79" s="74">
        <v>35000</v>
      </c>
      <c r="G79" s="74">
        <v>72</v>
      </c>
      <c r="H79" s="72">
        <f>F79*G79</f>
        <v>2520000</v>
      </c>
      <c r="I79" s="72">
        <f>H79*35%</f>
        <v>882000</v>
      </c>
      <c r="J79" s="74">
        <f>I79/H79*100</f>
        <v>35</v>
      </c>
    </row>
    <row r="80" spans="1:10" ht="30">
      <c r="A80" s="95"/>
      <c r="B80" s="110"/>
      <c r="C80" s="110"/>
      <c r="D80" s="7" t="s">
        <v>177</v>
      </c>
      <c r="E80" s="7" t="s">
        <v>2</v>
      </c>
      <c r="F80" s="75"/>
      <c r="G80" s="75"/>
      <c r="H80" s="73"/>
      <c r="I80" s="73"/>
      <c r="J80" s="75"/>
    </row>
    <row r="81" spans="1:10" ht="30">
      <c r="A81" s="95"/>
      <c r="B81" s="110"/>
      <c r="C81" s="110"/>
      <c r="D81" s="7" t="s">
        <v>39</v>
      </c>
      <c r="E81" s="7" t="s">
        <v>4</v>
      </c>
      <c r="F81" s="75"/>
      <c r="G81" s="75"/>
      <c r="H81" s="73"/>
      <c r="I81" s="73"/>
      <c r="J81" s="75"/>
    </row>
    <row r="82" spans="1:10" ht="30">
      <c r="A82" s="95"/>
      <c r="B82" s="110"/>
      <c r="C82" s="110"/>
      <c r="D82" s="7" t="s">
        <v>40</v>
      </c>
      <c r="E82" s="7" t="s">
        <v>4</v>
      </c>
      <c r="F82" s="80"/>
      <c r="G82" s="80"/>
      <c r="H82" s="79"/>
      <c r="I82" s="79"/>
      <c r="J82" s="80"/>
    </row>
    <row r="83" spans="1:10" ht="30">
      <c r="A83" s="95">
        <v>22</v>
      </c>
      <c r="B83" s="109" t="s">
        <v>125</v>
      </c>
      <c r="C83" s="110">
        <v>4</v>
      </c>
      <c r="D83" s="7" t="s">
        <v>178</v>
      </c>
      <c r="E83" s="7" t="s">
        <v>1</v>
      </c>
      <c r="F83" s="74">
        <v>35000</v>
      </c>
      <c r="G83" s="74">
        <v>72</v>
      </c>
      <c r="H83" s="72">
        <f>F83*G83</f>
        <v>2520000</v>
      </c>
      <c r="I83" s="72">
        <f>H83*35%</f>
        <v>882000</v>
      </c>
      <c r="J83" s="74">
        <f>I83/H83*100</f>
        <v>35</v>
      </c>
    </row>
    <row r="84" spans="1:10" ht="30">
      <c r="A84" s="95"/>
      <c r="B84" s="110"/>
      <c r="C84" s="110"/>
      <c r="D84" s="7" t="s">
        <v>179</v>
      </c>
      <c r="E84" s="7" t="s">
        <v>2</v>
      </c>
      <c r="F84" s="75"/>
      <c r="G84" s="75"/>
      <c r="H84" s="73"/>
      <c r="I84" s="73"/>
      <c r="J84" s="75"/>
    </row>
    <row r="85" spans="1:10" ht="30">
      <c r="A85" s="95"/>
      <c r="B85" s="110"/>
      <c r="C85" s="110"/>
      <c r="D85" s="7" t="s">
        <v>180</v>
      </c>
      <c r="E85" s="7" t="s">
        <v>3</v>
      </c>
      <c r="F85" s="75"/>
      <c r="G85" s="75"/>
      <c r="H85" s="73"/>
      <c r="I85" s="73"/>
      <c r="J85" s="75"/>
    </row>
    <row r="86" spans="1:10" ht="30">
      <c r="A86" s="95"/>
      <c r="B86" s="110"/>
      <c r="C86" s="110"/>
      <c r="D86" s="7" t="s">
        <v>181</v>
      </c>
      <c r="E86" s="7" t="s">
        <v>3</v>
      </c>
      <c r="F86" s="80"/>
      <c r="G86" s="80"/>
      <c r="H86" s="79"/>
      <c r="I86" s="79"/>
      <c r="J86" s="80"/>
    </row>
    <row r="87" spans="1:10" ht="45" customHeight="1">
      <c r="A87" s="95">
        <v>23</v>
      </c>
      <c r="B87" s="109" t="s">
        <v>111</v>
      </c>
      <c r="C87" s="110">
        <v>3</v>
      </c>
      <c r="D87" s="7" t="s">
        <v>182</v>
      </c>
      <c r="E87" s="7" t="s">
        <v>1</v>
      </c>
      <c r="F87" s="74">
        <v>35000</v>
      </c>
      <c r="G87" s="74">
        <v>54</v>
      </c>
      <c r="H87" s="72">
        <f>F87*G87</f>
        <v>1890000</v>
      </c>
      <c r="I87" s="72">
        <f>H87*35%</f>
        <v>661500</v>
      </c>
      <c r="J87" s="74">
        <f>I87/H87*100</f>
        <v>35</v>
      </c>
    </row>
    <row r="88" spans="1:10" ht="30">
      <c r="A88" s="95"/>
      <c r="B88" s="110"/>
      <c r="C88" s="110"/>
      <c r="D88" s="7" t="s">
        <v>183</v>
      </c>
      <c r="E88" s="7" t="s">
        <v>2</v>
      </c>
      <c r="F88" s="75"/>
      <c r="G88" s="75"/>
      <c r="H88" s="73"/>
      <c r="I88" s="73"/>
      <c r="J88" s="75"/>
    </row>
    <row r="89" spans="1:10" ht="30">
      <c r="A89" s="95"/>
      <c r="B89" s="110"/>
      <c r="C89" s="110"/>
      <c r="D89" s="7" t="s">
        <v>41</v>
      </c>
      <c r="E89" s="7" t="s">
        <v>4</v>
      </c>
      <c r="F89" s="80"/>
      <c r="G89" s="80"/>
      <c r="H89" s="79"/>
      <c r="I89" s="79"/>
      <c r="J89" s="80"/>
    </row>
    <row r="90" spans="1:10" ht="45" customHeight="1">
      <c r="A90" s="95">
        <v>24</v>
      </c>
      <c r="B90" s="109" t="s">
        <v>85</v>
      </c>
      <c r="C90" s="110">
        <v>3</v>
      </c>
      <c r="D90" s="7" t="s">
        <v>184</v>
      </c>
      <c r="E90" s="7" t="s">
        <v>1</v>
      </c>
      <c r="F90" s="74">
        <v>35000</v>
      </c>
      <c r="G90" s="74">
        <v>54</v>
      </c>
      <c r="H90" s="72">
        <f>F90*G90</f>
        <v>1890000</v>
      </c>
      <c r="I90" s="72">
        <f>H90*35%</f>
        <v>661500</v>
      </c>
      <c r="J90" s="74">
        <f>I90/H90*100</f>
        <v>35</v>
      </c>
    </row>
    <row r="91" spans="1:10" ht="30">
      <c r="A91" s="95"/>
      <c r="B91" s="110"/>
      <c r="C91" s="110"/>
      <c r="D91" s="7" t="s">
        <v>185</v>
      </c>
      <c r="E91" s="7" t="s">
        <v>2</v>
      </c>
      <c r="F91" s="75"/>
      <c r="G91" s="75"/>
      <c r="H91" s="73"/>
      <c r="I91" s="73"/>
      <c r="J91" s="75"/>
    </row>
    <row r="92" spans="1:10" ht="30">
      <c r="A92" s="95"/>
      <c r="B92" s="110"/>
      <c r="C92" s="110"/>
      <c r="D92" s="7" t="s">
        <v>186</v>
      </c>
      <c r="E92" s="7" t="s">
        <v>3</v>
      </c>
      <c r="F92" s="80"/>
      <c r="G92" s="80"/>
      <c r="H92" s="79"/>
      <c r="I92" s="79"/>
      <c r="J92" s="80"/>
    </row>
    <row r="93" spans="1:10" ht="45" customHeight="1">
      <c r="A93" s="95">
        <v>25</v>
      </c>
      <c r="B93" s="109" t="s">
        <v>116</v>
      </c>
      <c r="C93" s="110">
        <v>3</v>
      </c>
      <c r="D93" s="7" t="s">
        <v>187</v>
      </c>
      <c r="E93" s="7" t="s">
        <v>1</v>
      </c>
      <c r="F93" s="74">
        <v>35000</v>
      </c>
      <c r="G93" s="74">
        <v>54</v>
      </c>
      <c r="H93" s="72">
        <f>F93*G93</f>
        <v>1890000</v>
      </c>
      <c r="I93" s="72">
        <f>H93*35%</f>
        <v>661500</v>
      </c>
      <c r="J93" s="74">
        <f>I93/H93*100</f>
        <v>35</v>
      </c>
    </row>
    <row r="94" spans="1:10" ht="30">
      <c r="A94" s="95"/>
      <c r="B94" s="110"/>
      <c r="C94" s="110"/>
      <c r="D94" s="7" t="s">
        <v>188</v>
      </c>
      <c r="E94" s="7" t="s">
        <v>2</v>
      </c>
      <c r="F94" s="75"/>
      <c r="G94" s="75"/>
      <c r="H94" s="73"/>
      <c r="I94" s="73"/>
      <c r="J94" s="75"/>
    </row>
    <row r="95" spans="1:10" ht="30">
      <c r="A95" s="95"/>
      <c r="B95" s="110"/>
      <c r="C95" s="110"/>
      <c r="D95" s="7" t="s">
        <v>189</v>
      </c>
      <c r="E95" s="7" t="s">
        <v>4</v>
      </c>
      <c r="F95" s="80"/>
      <c r="G95" s="80"/>
      <c r="H95" s="79"/>
      <c r="I95" s="79"/>
      <c r="J95" s="80"/>
    </row>
    <row r="96" spans="1:10" ht="30">
      <c r="A96" s="95">
        <v>26</v>
      </c>
      <c r="B96" s="109" t="s">
        <v>109</v>
      </c>
      <c r="C96" s="110">
        <v>3</v>
      </c>
      <c r="D96" s="7" t="s">
        <v>108</v>
      </c>
      <c r="E96" s="7" t="s">
        <v>1</v>
      </c>
      <c r="F96" s="74">
        <v>35000</v>
      </c>
      <c r="G96" s="74">
        <v>54</v>
      </c>
      <c r="H96" s="72">
        <f>F96*G96</f>
        <v>1890000</v>
      </c>
      <c r="I96" s="72">
        <f>H96*35%</f>
        <v>661500</v>
      </c>
      <c r="J96" s="74">
        <f>I96/H96*100</f>
        <v>35</v>
      </c>
    </row>
    <row r="97" spans="1:10" ht="30">
      <c r="A97" s="95"/>
      <c r="B97" s="109"/>
      <c r="C97" s="110"/>
      <c r="D97" s="7" t="s">
        <v>190</v>
      </c>
      <c r="E97" s="7" t="s">
        <v>2</v>
      </c>
      <c r="F97" s="75"/>
      <c r="G97" s="75"/>
      <c r="H97" s="73"/>
      <c r="I97" s="73"/>
      <c r="J97" s="75"/>
    </row>
    <row r="98" spans="1:10" ht="30">
      <c r="A98" s="95"/>
      <c r="B98" s="110"/>
      <c r="C98" s="110"/>
      <c r="D98" s="7" t="s">
        <v>191</v>
      </c>
      <c r="E98" s="7" t="s">
        <v>4</v>
      </c>
      <c r="F98" s="80"/>
      <c r="G98" s="80"/>
      <c r="H98" s="79"/>
      <c r="I98" s="79"/>
      <c r="J98" s="80"/>
    </row>
    <row r="99" spans="1:10" ht="45" customHeight="1">
      <c r="A99" s="95">
        <v>27</v>
      </c>
      <c r="B99" s="109" t="s">
        <v>117</v>
      </c>
      <c r="C99" s="110">
        <v>3</v>
      </c>
      <c r="D99" s="7" t="s">
        <v>192</v>
      </c>
      <c r="E99" s="7" t="s">
        <v>1</v>
      </c>
      <c r="F99" s="74">
        <v>35000</v>
      </c>
      <c r="G99" s="74">
        <v>54</v>
      </c>
      <c r="H99" s="72">
        <f>F99*G99</f>
        <v>1890000</v>
      </c>
      <c r="I99" s="72">
        <f>H99*35%</f>
        <v>661500</v>
      </c>
      <c r="J99" s="74">
        <f>I99/H99*100</f>
        <v>35</v>
      </c>
    </row>
    <row r="100" spans="1:10" ht="30">
      <c r="A100" s="95"/>
      <c r="B100" s="110"/>
      <c r="C100" s="110"/>
      <c r="D100" s="7" t="s">
        <v>193</v>
      </c>
      <c r="E100" s="7" t="s">
        <v>2</v>
      </c>
      <c r="F100" s="75"/>
      <c r="G100" s="75"/>
      <c r="H100" s="73"/>
      <c r="I100" s="73"/>
      <c r="J100" s="75"/>
    </row>
    <row r="101" spans="1:10" ht="30">
      <c r="A101" s="95"/>
      <c r="B101" s="110"/>
      <c r="C101" s="110"/>
      <c r="D101" s="7" t="s">
        <v>194</v>
      </c>
      <c r="E101" s="7" t="s">
        <v>4</v>
      </c>
      <c r="F101" s="80"/>
      <c r="G101" s="80"/>
      <c r="H101" s="79"/>
      <c r="I101" s="79"/>
      <c r="J101" s="80"/>
    </row>
    <row r="102" spans="1:10" ht="45" customHeight="1">
      <c r="A102" s="95">
        <v>28</v>
      </c>
      <c r="B102" s="109" t="s">
        <v>95</v>
      </c>
      <c r="C102" s="110">
        <v>4</v>
      </c>
      <c r="D102" s="7" t="s">
        <v>195</v>
      </c>
      <c r="E102" s="7" t="s">
        <v>1</v>
      </c>
      <c r="F102" s="74">
        <v>35000</v>
      </c>
      <c r="G102" s="74">
        <v>72</v>
      </c>
      <c r="H102" s="72">
        <f>F102*G102</f>
        <v>2520000</v>
      </c>
      <c r="I102" s="72">
        <f>H102*35%</f>
        <v>882000</v>
      </c>
      <c r="J102" s="74">
        <f>I102/H102*100</f>
        <v>35</v>
      </c>
    </row>
    <row r="103" spans="1:10" ht="30">
      <c r="A103" s="95"/>
      <c r="B103" s="110"/>
      <c r="C103" s="110"/>
      <c r="D103" s="7" t="s">
        <v>196</v>
      </c>
      <c r="E103" s="7" t="s">
        <v>2</v>
      </c>
      <c r="F103" s="75"/>
      <c r="G103" s="75"/>
      <c r="H103" s="73"/>
      <c r="I103" s="73"/>
      <c r="J103" s="75"/>
    </row>
    <row r="104" spans="1:10" ht="30">
      <c r="A104" s="95"/>
      <c r="B104" s="110"/>
      <c r="C104" s="110"/>
      <c r="D104" s="7" t="s">
        <v>197</v>
      </c>
      <c r="E104" s="7" t="s">
        <v>3</v>
      </c>
      <c r="F104" s="75"/>
      <c r="G104" s="75"/>
      <c r="H104" s="73"/>
      <c r="I104" s="73"/>
      <c r="J104" s="75"/>
    </row>
    <row r="105" spans="1:10" ht="30">
      <c r="A105" s="95"/>
      <c r="B105" s="110"/>
      <c r="C105" s="110"/>
      <c r="D105" s="7" t="s">
        <v>198</v>
      </c>
      <c r="E105" s="7" t="s">
        <v>3</v>
      </c>
      <c r="F105" s="80"/>
      <c r="G105" s="80"/>
      <c r="H105" s="79"/>
      <c r="I105" s="79"/>
      <c r="J105" s="80"/>
    </row>
    <row r="106" spans="1:10" ht="45" customHeight="1">
      <c r="A106" s="96">
        <v>29</v>
      </c>
      <c r="B106" s="111" t="s">
        <v>91</v>
      </c>
      <c r="C106" s="111">
        <v>4</v>
      </c>
      <c r="D106" s="7" t="s">
        <v>199</v>
      </c>
      <c r="E106" s="7" t="s">
        <v>1</v>
      </c>
      <c r="F106" s="74">
        <v>35000</v>
      </c>
      <c r="G106" s="74">
        <v>72</v>
      </c>
      <c r="H106" s="72">
        <f>F106*G106</f>
        <v>2520000</v>
      </c>
      <c r="I106" s="72">
        <f>H106*35%</f>
        <v>882000</v>
      </c>
      <c r="J106" s="74">
        <f>I106/H106*100</f>
        <v>35</v>
      </c>
    </row>
    <row r="107" spans="1:10" ht="30">
      <c r="A107" s="96"/>
      <c r="B107" s="111"/>
      <c r="C107" s="111"/>
      <c r="D107" s="7" t="s">
        <v>200</v>
      </c>
      <c r="E107" s="7" t="s">
        <v>2</v>
      </c>
      <c r="F107" s="75"/>
      <c r="G107" s="75"/>
      <c r="H107" s="73"/>
      <c r="I107" s="73"/>
      <c r="J107" s="75"/>
    </row>
    <row r="108" spans="1:10" ht="30">
      <c r="A108" s="96"/>
      <c r="B108" s="111"/>
      <c r="C108" s="111"/>
      <c r="D108" s="7" t="s">
        <v>201</v>
      </c>
      <c r="E108" s="7" t="s">
        <v>3</v>
      </c>
      <c r="F108" s="75"/>
      <c r="G108" s="75"/>
      <c r="H108" s="73"/>
      <c r="I108" s="73"/>
      <c r="J108" s="75"/>
    </row>
    <row r="109" spans="1:10" ht="15">
      <c r="A109" s="96"/>
      <c r="B109" s="111"/>
      <c r="C109" s="111"/>
      <c r="D109" s="7" t="s">
        <v>202</v>
      </c>
      <c r="E109" s="7" t="s">
        <v>3</v>
      </c>
      <c r="F109" s="80"/>
      <c r="G109" s="80"/>
      <c r="H109" s="79"/>
      <c r="I109" s="79"/>
      <c r="J109" s="80"/>
    </row>
    <row r="110" spans="1:10" ht="45" customHeight="1">
      <c r="A110" s="87">
        <v>30</v>
      </c>
      <c r="B110" s="106" t="s">
        <v>122</v>
      </c>
      <c r="C110" s="112">
        <v>4</v>
      </c>
      <c r="D110" s="7" t="s">
        <v>203</v>
      </c>
      <c r="E110" s="7" t="s">
        <v>1</v>
      </c>
      <c r="F110" s="74">
        <v>35000</v>
      </c>
      <c r="G110" s="74">
        <v>72</v>
      </c>
      <c r="H110" s="72">
        <f>F110*G110</f>
        <v>2520000</v>
      </c>
      <c r="I110" s="72">
        <f>H110*35%</f>
        <v>882000</v>
      </c>
      <c r="J110" s="74">
        <f>I110/H110*100</f>
        <v>35</v>
      </c>
    </row>
    <row r="111" spans="1:10" ht="30">
      <c r="A111" s="88"/>
      <c r="B111" s="107"/>
      <c r="C111" s="113"/>
      <c r="D111" s="7" t="s">
        <v>204</v>
      </c>
      <c r="E111" s="7" t="s">
        <v>2</v>
      </c>
      <c r="F111" s="75"/>
      <c r="G111" s="75"/>
      <c r="H111" s="73"/>
      <c r="I111" s="73"/>
      <c r="J111" s="75"/>
    </row>
    <row r="112" spans="1:10" ht="30">
      <c r="A112" s="88"/>
      <c r="B112" s="107"/>
      <c r="C112" s="113"/>
      <c r="D112" s="7" t="s">
        <v>42</v>
      </c>
      <c r="E112" s="7" t="s">
        <v>3</v>
      </c>
      <c r="F112" s="75"/>
      <c r="G112" s="75"/>
      <c r="H112" s="73"/>
      <c r="I112" s="73"/>
      <c r="J112" s="75"/>
    </row>
    <row r="113" spans="1:10" ht="30">
      <c r="A113" s="89"/>
      <c r="B113" s="108"/>
      <c r="C113" s="114"/>
      <c r="D113" s="7" t="s">
        <v>43</v>
      </c>
      <c r="E113" s="7" t="s">
        <v>4</v>
      </c>
      <c r="F113" s="80"/>
      <c r="G113" s="80"/>
      <c r="H113" s="79"/>
      <c r="I113" s="79"/>
      <c r="J113" s="80"/>
    </row>
    <row r="114" spans="1:10" ht="45" customHeight="1">
      <c r="A114" s="95">
        <v>31</v>
      </c>
      <c r="B114" s="111" t="s">
        <v>101</v>
      </c>
      <c r="C114" s="110">
        <v>4</v>
      </c>
      <c r="D114" s="7" t="s">
        <v>205</v>
      </c>
      <c r="E114" s="7" t="s">
        <v>1</v>
      </c>
      <c r="F114" s="74">
        <v>35000</v>
      </c>
      <c r="G114" s="74">
        <v>72</v>
      </c>
      <c r="H114" s="72">
        <f>F114*G114</f>
        <v>2520000</v>
      </c>
      <c r="I114" s="72">
        <f>H114*35%</f>
        <v>882000</v>
      </c>
      <c r="J114" s="74">
        <f>I114/H114*100</f>
        <v>35</v>
      </c>
    </row>
    <row r="115" spans="1:10" ht="30">
      <c r="A115" s="95"/>
      <c r="B115" s="111"/>
      <c r="C115" s="110"/>
      <c r="D115" s="7" t="s">
        <v>206</v>
      </c>
      <c r="E115" s="7" t="s">
        <v>2</v>
      </c>
      <c r="F115" s="75"/>
      <c r="G115" s="75"/>
      <c r="H115" s="73"/>
      <c r="I115" s="73"/>
      <c r="J115" s="75"/>
    </row>
    <row r="116" spans="1:10" ht="30">
      <c r="A116" s="95"/>
      <c r="B116" s="111"/>
      <c r="C116" s="110"/>
      <c r="D116" s="31" t="s">
        <v>207</v>
      </c>
      <c r="E116" s="31" t="s">
        <v>3</v>
      </c>
      <c r="F116" s="75"/>
      <c r="G116" s="75"/>
      <c r="H116" s="73"/>
      <c r="I116" s="73"/>
      <c r="J116" s="75"/>
    </row>
    <row r="117" spans="1:10" ht="30">
      <c r="A117" s="95"/>
      <c r="B117" s="111"/>
      <c r="C117" s="110"/>
      <c r="D117" s="7" t="s">
        <v>75</v>
      </c>
      <c r="E117" s="7" t="s">
        <v>3</v>
      </c>
      <c r="F117" s="80"/>
      <c r="G117" s="80"/>
      <c r="H117" s="79"/>
      <c r="I117" s="79"/>
      <c r="J117" s="80"/>
    </row>
    <row r="118" spans="1:10" ht="45" customHeight="1">
      <c r="A118" s="95">
        <v>32</v>
      </c>
      <c r="B118" s="111" t="s">
        <v>102</v>
      </c>
      <c r="C118" s="110">
        <v>4</v>
      </c>
      <c r="D118" s="7" t="s">
        <v>208</v>
      </c>
      <c r="E118" s="7" t="s">
        <v>1</v>
      </c>
      <c r="F118" s="74">
        <v>35000</v>
      </c>
      <c r="G118" s="74">
        <v>72</v>
      </c>
      <c r="H118" s="72">
        <f>F118*G118</f>
        <v>2520000</v>
      </c>
      <c r="I118" s="72">
        <f>H118*35%</f>
        <v>882000</v>
      </c>
      <c r="J118" s="74">
        <f>I118/H118*100</f>
        <v>35</v>
      </c>
    </row>
    <row r="119" spans="1:10" ht="30">
      <c r="A119" s="95"/>
      <c r="B119" s="111"/>
      <c r="C119" s="110"/>
      <c r="D119" s="7" t="s">
        <v>209</v>
      </c>
      <c r="E119" s="7" t="s">
        <v>2</v>
      </c>
      <c r="F119" s="75"/>
      <c r="G119" s="75"/>
      <c r="H119" s="73"/>
      <c r="I119" s="73"/>
      <c r="J119" s="75"/>
    </row>
    <row r="120" spans="1:10" ht="30">
      <c r="A120" s="95"/>
      <c r="B120" s="111"/>
      <c r="C120" s="110"/>
      <c r="D120" s="7" t="s">
        <v>210</v>
      </c>
      <c r="E120" s="7" t="s">
        <v>3</v>
      </c>
      <c r="F120" s="75"/>
      <c r="G120" s="75"/>
      <c r="H120" s="73"/>
      <c r="I120" s="73"/>
      <c r="J120" s="75"/>
    </row>
    <row r="121" spans="1:10" ht="30">
      <c r="A121" s="95"/>
      <c r="B121" s="111"/>
      <c r="C121" s="110"/>
      <c r="D121" s="7" t="s">
        <v>211</v>
      </c>
      <c r="E121" s="7" t="s">
        <v>4</v>
      </c>
      <c r="F121" s="80"/>
      <c r="G121" s="80"/>
      <c r="H121" s="79"/>
      <c r="I121" s="79"/>
      <c r="J121" s="80"/>
    </row>
    <row r="122" spans="1:10" ht="30">
      <c r="A122" s="95">
        <v>33</v>
      </c>
      <c r="B122" s="111" t="s">
        <v>44</v>
      </c>
      <c r="C122" s="110">
        <v>3</v>
      </c>
      <c r="D122" s="7" t="s">
        <v>212</v>
      </c>
      <c r="E122" s="7" t="s">
        <v>1</v>
      </c>
      <c r="F122" s="74">
        <v>35000</v>
      </c>
      <c r="G122" s="74">
        <v>54</v>
      </c>
      <c r="H122" s="72">
        <f>F122*G122</f>
        <v>1890000</v>
      </c>
      <c r="I122" s="72">
        <f>H122*35%</f>
        <v>661500</v>
      </c>
      <c r="J122" s="74">
        <f>I122/H122*100</f>
        <v>35</v>
      </c>
    </row>
    <row r="123" spans="1:10" ht="30">
      <c r="A123" s="95"/>
      <c r="B123" s="111"/>
      <c r="C123" s="110"/>
      <c r="D123" s="7" t="s">
        <v>45</v>
      </c>
      <c r="E123" s="7" t="s">
        <v>2</v>
      </c>
      <c r="F123" s="75"/>
      <c r="G123" s="75"/>
      <c r="H123" s="73"/>
      <c r="I123" s="73"/>
      <c r="J123" s="75"/>
    </row>
    <row r="124" spans="1:10" ht="30">
      <c r="A124" s="95"/>
      <c r="B124" s="111"/>
      <c r="C124" s="110"/>
      <c r="D124" s="7" t="s">
        <v>46</v>
      </c>
      <c r="E124" s="7" t="s">
        <v>4</v>
      </c>
      <c r="F124" s="80"/>
      <c r="G124" s="80"/>
      <c r="H124" s="79"/>
      <c r="I124" s="79"/>
      <c r="J124" s="80"/>
    </row>
    <row r="125" spans="1:10" ht="45" customHeight="1">
      <c r="A125" s="95">
        <v>34</v>
      </c>
      <c r="B125" s="111" t="s">
        <v>89</v>
      </c>
      <c r="C125" s="110">
        <v>4</v>
      </c>
      <c r="D125" s="7" t="s">
        <v>47</v>
      </c>
      <c r="E125" s="7" t="s">
        <v>1</v>
      </c>
      <c r="F125" s="74">
        <v>35000</v>
      </c>
      <c r="G125" s="74">
        <v>72</v>
      </c>
      <c r="H125" s="72">
        <f>F125*G125</f>
        <v>2520000</v>
      </c>
      <c r="I125" s="72">
        <f>H125*35%</f>
        <v>882000</v>
      </c>
      <c r="J125" s="74">
        <f>I125/H125*100</f>
        <v>35</v>
      </c>
    </row>
    <row r="126" spans="1:10" ht="30">
      <c r="A126" s="95"/>
      <c r="B126" s="111"/>
      <c r="C126" s="110"/>
      <c r="D126" s="7" t="s">
        <v>213</v>
      </c>
      <c r="E126" s="7" t="s">
        <v>2</v>
      </c>
      <c r="F126" s="75"/>
      <c r="G126" s="75"/>
      <c r="H126" s="73"/>
      <c r="I126" s="73"/>
      <c r="J126" s="75"/>
    </row>
    <row r="127" spans="1:10" ht="30">
      <c r="A127" s="95"/>
      <c r="B127" s="111"/>
      <c r="C127" s="110"/>
      <c r="D127" s="7" t="s">
        <v>214</v>
      </c>
      <c r="E127" s="7" t="s">
        <v>3</v>
      </c>
      <c r="F127" s="75"/>
      <c r="G127" s="75"/>
      <c r="H127" s="73"/>
      <c r="I127" s="73"/>
      <c r="J127" s="75"/>
    </row>
    <row r="128" spans="1:10" ht="30">
      <c r="A128" s="95"/>
      <c r="B128" s="111"/>
      <c r="C128" s="110"/>
      <c r="D128" s="7" t="s">
        <v>215</v>
      </c>
      <c r="E128" s="7" t="s">
        <v>3</v>
      </c>
      <c r="F128" s="80"/>
      <c r="G128" s="80"/>
      <c r="H128" s="79"/>
      <c r="I128" s="79"/>
      <c r="J128" s="80"/>
    </row>
    <row r="129" spans="1:10" ht="45" customHeight="1">
      <c r="A129" s="95">
        <v>35</v>
      </c>
      <c r="B129" s="111" t="s">
        <v>48</v>
      </c>
      <c r="C129" s="110">
        <v>3</v>
      </c>
      <c r="D129" s="7" t="s">
        <v>49</v>
      </c>
      <c r="E129" s="7" t="s">
        <v>1</v>
      </c>
      <c r="F129" s="74">
        <v>35000</v>
      </c>
      <c r="G129" s="74">
        <v>54</v>
      </c>
      <c r="H129" s="72">
        <f>F129*G129</f>
        <v>1890000</v>
      </c>
      <c r="I129" s="72">
        <f>H129*35%</f>
        <v>661500</v>
      </c>
      <c r="J129" s="74">
        <f>I129/H129*100</f>
        <v>35</v>
      </c>
    </row>
    <row r="130" spans="1:10" ht="30">
      <c r="A130" s="95"/>
      <c r="B130" s="111"/>
      <c r="C130" s="110"/>
      <c r="D130" s="7" t="s">
        <v>50</v>
      </c>
      <c r="E130" s="7" t="s">
        <v>2</v>
      </c>
      <c r="F130" s="75"/>
      <c r="G130" s="75"/>
      <c r="H130" s="73"/>
      <c r="I130" s="73"/>
      <c r="J130" s="75"/>
    </row>
    <row r="131" spans="1:10" ht="30">
      <c r="A131" s="95"/>
      <c r="B131" s="111"/>
      <c r="C131" s="110"/>
      <c r="D131" s="7" t="s">
        <v>51</v>
      </c>
      <c r="E131" s="7" t="s">
        <v>4</v>
      </c>
      <c r="F131" s="80"/>
      <c r="G131" s="80"/>
      <c r="H131" s="79"/>
      <c r="I131" s="79"/>
      <c r="J131" s="80"/>
    </row>
    <row r="132" spans="1:10" ht="30">
      <c r="A132" s="95">
        <v>36</v>
      </c>
      <c r="B132" s="109" t="s">
        <v>131</v>
      </c>
      <c r="C132" s="110">
        <v>2</v>
      </c>
      <c r="D132" s="7" t="s">
        <v>216</v>
      </c>
      <c r="E132" s="7" t="s">
        <v>5</v>
      </c>
      <c r="F132" s="74">
        <v>35000</v>
      </c>
      <c r="G132" s="74">
        <v>42</v>
      </c>
      <c r="H132" s="72">
        <f>F132*G132</f>
        <v>1470000</v>
      </c>
      <c r="I132" s="72">
        <f>H132*35%</f>
        <v>514499.99999999994</v>
      </c>
      <c r="J132" s="74">
        <f>I132/H132*100</f>
        <v>35</v>
      </c>
    </row>
    <row r="133" spans="1:10" ht="30">
      <c r="A133" s="95"/>
      <c r="B133" s="110"/>
      <c r="C133" s="110"/>
      <c r="D133" s="7" t="s">
        <v>52</v>
      </c>
      <c r="E133" s="7" t="s">
        <v>4</v>
      </c>
      <c r="F133" s="80"/>
      <c r="G133" s="80"/>
      <c r="H133" s="79"/>
      <c r="I133" s="79"/>
      <c r="J133" s="80"/>
    </row>
    <row r="134" spans="1:10" ht="15">
      <c r="A134" s="95">
        <v>37</v>
      </c>
      <c r="B134" s="111" t="s">
        <v>93</v>
      </c>
      <c r="C134" s="110">
        <v>3</v>
      </c>
      <c r="D134" s="7" t="s">
        <v>217</v>
      </c>
      <c r="E134" s="7" t="s">
        <v>1</v>
      </c>
      <c r="F134" s="74">
        <v>35000</v>
      </c>
      <c r="G134" s="74">
        <v>54</v>
      </c>
      <c r="H134" s="72">
        <f>F134*G134</f>
        <v>1890000</v>
      </c>
      <c r="I134" s="72">
        <f>H134*35%</f>
        <v>661500</v>
      </c>
      <c r="J134" s="74">
        <f>I134/H134*100</f>
        <v>35</v>
      </c>
    </row>
    <row r="135" spans="1:10" ht="30">
      <c r="A135" s="95"/>
      <c r="B135" s="111"/>
      <c r="C135" s="110"/>
      <c r="D135" s="7" t="s">
        <v>218</v>
      </c>
      <c r="E135" s="7" t="s">
        <v>2</v>
      </c>
      <c r="F135" s="75"/>
      <c r="G135" s="75"/>
      <c r="H135" s="73"/>
      <c r="I135" s="73"/>
      <c r="J135" s="75"/>
    </row>
    <row r="136" spans="1:10" ht="30">
      <c r="A136" s="95"/>
      <c r="B136" s="111"/>
      <c r="C136" s="110"/>
      <c r="D136" s="9" t="s">
        <v>219</v>
      </c>
      <c r="E136" s="9" t="s">
        <v>3</v>
      </c>
      <c r="F136" s="75"/>
      <c r="G136" s="75"/>
      <c r="H136" s="73"/>
      <c r="I136" s="73"/>
      <c r="J136" s="75"/>
    </row>
    <row r="137" spans="1:10" ht="30">
      <c r="A137" s="95"/>
      <c r="B137" s="111"/>
      <c r="C137" s="110"/>
      <c r="D137" s="7" t="s">
        <v>220</v>
      </c>
      <c r="E137" s="7" t="s">
        <v>3</v>
      </c>
      <c r="F137" s="80"/>
      <c r="G137" s="80"/>
      <c r="H137" s="79"/>
      <c r="I137" s="79"/>
      <c r="J137" s="80"/>
    </row>
    <row r="138" spans="1:10" ht="30">
      <c r="A138" s="95">
        <v>38</v>
      </c>
      <c r="B138" s="109" t="s">
        <v>110</v>
      </c>
      <c r="C138" s="110">
        <v>3</v>
      </c>
      <c r="D138" s="7" t="s">
        <v>221</v>
      </c>
      <c r="E138" s="7" t="s">
        <v>5</v>
      </c>
      <c r="F138" s="74">
        <v>35000</v>
      </c>
      <c r="G138" s="74">
        <v>54</v>
      </c>
      <c r="H138" s="72">
        <f>F138*G138</f>
        <v>1890000</v>
      </c>
      <c r="I138" s="72">
        <f>H138*35%</f>
        <v>661500</v>
      </c>
      <c r="J138" s="74">
        <f>I138/H138*100</f>
        <v>35</v>
      </c>
    </row>
    <row r="139" spans="1:10" ht="30">
      <c r="A139" s="95"/>
      <c r="B139" s="110"/>
      <c r="C139" s="110"/>
      <c r="D139" s="7" t="s">
        <v>53</v>
      </c>
      <c r="E139" s="7" t="s">
        <v>3</v>
      </c>
      <c r="F139" s="75"/>
      <c r="G139" s="75"/>
      <c r="H139" s="73"/>
      <c r="I139" s="73"/>
      <c r="J139" s="75"/>
    </row>
    <row r="140" spans="1:10" ht="30">
      <c r="A140" s="95"/>
      <c r="B140" s="110"/>
      <c r="C140" s="110"/>
      <c r="D140" s="7" t="s">
        <v>54</v>
      </c>
      <c r="E140" s="7" t="s">
        <v>4</v>
      </c>
      <c r="F140" s="80"/>
      <c r="G140" s="80"/>
      <c r="H140" s="79"/>
      <c r="I140" s="79"/>
      <c r="J140" s="80"/>
    </row>
    <row r="141" spans="1:10" ht="30">
      <c r="A141" s="95">
        <v>39</v>
      </c>
      <c r="B141" s="111" t="s">
        <v>129</v>
      </c>
      <c r="C141" s="110">
        <v>4</v>
      </c>
      <c r="D141" s="7" t="s">
        <v>222</v>
      </c>
      <c r="E141" s="7" t="s">
        <v>1</v>
      </c>
      <c r="F141" s="74">
        <v>35000</v>
      </c>
      <c r="G141" s="74">
        <v>72</v>
      </c>
      <c r="H141" s="72">
        <f>F141*G141</f>
        <v>2520000</v>
      </c>
      <c r="I141" s="72">
        <f>H141*35%</f>
        <v>882000</v>
      </c>
      <c r="J141" s="74">
        <f>I141/H141*100</f>
        <v>35</v>
      </c>
    </row>
    <row r="142" spans="1:10" ht="30">
      <c r="A142" s="95"/>
      <c r="B142" s="111"/>
      <c r="C142" s="110"/>
      <c r="D142" s="7" t="s">
        <v>223</v>
      </c>
      <c r="E142" s="7" t="s">
        <v>2</v>
      </c>
      <c r="F142" s="75"/>
      <c r="G142" s="75"/>
      <c r="H142" s="73"/>
      <c r="I142" s="73"/>
      <c r="J142" s="75"/>
    </row>
    <row r="143" spans="1:10" ht="30">
      <c r="A143" s="95"/>
      <c r="B143" s="111"/>
      <c r="C143" s="110"/>
      <c r="D143" s="7" t="s">
        <v>55</v>
      </c>
      <c r="E143" s="7" t="s">
        <v>4</v>
      </c>
      <c r="F143" s="75"/>
      <c r="G143" s="75"/>
      <c r="H143" s="73"/>
      <c r="I143" s="73"/>
      <c r="J143" s="75"/>
    </row>
    <row r="144" spans="1:10" ht="47.25" customHeight="1">
      <c r="A144" s="95"/>
      <c r="B144" s="111"/>
      <c r="C144" s="110"/>
      <c r="D144" s="7" t="s">
        <v>56</v>
      </c>
      <c r="E144" s="7" t="s">
        <v>3</v>
      </c>
      <c r="F144" s="80"/>
      <c r="G144" s="80"/>
      <c r="H144" s="79"/>
      <c r="I144" s="79"/>
      <c r="J144" s="80"/>
    </row>
    <row r="145" spans="1:10" ht="30">
      <c r="A145" s="87">
        <v>40</v>
      </c>
      <c r="B145" s="90" t="s">
        <v>92</v>
      </c>
      <c r="C145" s="93">
        <v>4</v>
      </c>
      <c r="D145" s="49" t="s">
        <v>224</v>
      </c>
      <c r="E145" s="49" t="s">
        <v>5</v>
      </c>
      <c r="F145" s="74">
        <v>35000</v>
      </c>
      <c r="G145" s="74">
        <v>72</v>
      </c>
      <c r="H145" s="72">
        <f>F145*G145</f>
        <v>2520000</v>
      </c>
      <c r="I145" s="72">
        <f>H145*35%</f>
        <v>882000</v>
      </c>
      <c r="J145" s="74">
        <f>I145/H145*100</f>
        <v>35</v>
      </c>
    </row>
    <row r="146" spans="1:10" ht="30">
      <c r="A146" s="88"/>
      <c r="B146" s="91"/>
      <c r="C146" s="94"/>
      <c r="D146" s="49" t="s">
        <v>225</v>
      </c>
      <c r="E146" s="49" t="s">
        <v>4</v>
      </c>
      <c r="F146" s="75"/>
      <c r="G146" s="75"/>
      <c r="H146" s="73"/>
      <c r="I146" s="73"/>
      <c r="J146" s="75"/>
    </row>
    <row r="147" spans="1:10" ht="30">
      <c r="A147" s="88"/>
      <c r="B147" s="91"/>
      <c r="C147" s="94"/>
      <c r="D147" s="49" t="s">
        <v>226</v>
      </c>
      <c r="E147" s="49" t="s">
        <v>4</v>
      </c>
      <c r="F147" s="75"/>
      <c r="G147" s="75"/>
      <c r="H147" s="73"/>
      <c r="I147" s="73"/>
      <c r="J147" s="75"/>
    </row>
    <row r="148" spans="1:10" ht="30">
      <c r="A148" s="105"/>
      <c r="B148" s="92"/>
      <c r="C148" s="92"/>
      <c r="D148" s="49" t="s">
        <v>68</v>
      </c>
      <c r="E148" s="49" t="s">
        <v>4</v>
      </c>
      <c r="F148" s="59"/>
      <c r="G148" s="59"/>
      <c r="H148" s="59"/>
      <c r="I148" s="59"/>
      <c r="J148" s="59"/>
    </row>
    <row r="149" spans="1:10" ht="45" customHeight="1">
      <c r="A149" s="103">
        <v>41</v>
      </c>
      <c r="B149" s="104" t="s">
        <v>106</v>
      </c>
      <c r="C149" s="103">
        <v>5</v>
      </c>
      <c r="D149" s="49" t="s">
        <v>227</v>
      </c>
      <c r="E149" s="49" t="s">
        <v>1</v>
      </c>
      <c r="F149" s="74">
        <v>35000</v>
      </c>
      <c r="G149" s="74">
        <v>72</v>
      </c>
      <c r="H149" s="72">
        <f>F149*G149</f>
        <v>2520000</v>
      </c>
      <c r="I149" s="72">
        <f>H149*35%</f>
        <v>882000</v>
      </c>
      <c r="J149" s="74">
        <f>I149/H149*100</f>
        <v>35</v>
      </c>
    </row>
    <row r="150" spans="1:10" ht="30">
      <c r="A150" s="103"/>
      <c r="B150" s="104"/>
      <c r="C150" s="103"/>
      <c r="D150" s="49" t="s">
        <v>228</v>
      </c>
      <c r="E150" s="49" t="s">
        <v>2</v>
      </c>
      <c r="F150" s="75"/>
      <c r="G150" s="75"/>
      <c r="H150" s="73"/>
      <c r="I150" s="73"/>
      <c r="J150" s="75"/>
    </row>
    <row r="151" spans="1:10" ht="30">
      <c r="A151" s="103"/>
      <c r="B151" s="104"/>
      <c r="C151" s="103"/>
      <c r="D151" s="49" t="s">
        <v>229</v>
      </c>
      <c r="E151" s="49" t="s">
        <v>4</v>
      </c>
      <c r="F151" s="75"/>
      <c r="G151" s="75"/>
      <c r="H151" s="73"/>
      <c r="I151" s="73"/>
      <c r="J151" s="75"/>
    </row>
    <row r="152" spans="1:10" ht="30">
      <c r="A152" s="103"/>
      <c r="B152" s="104"/>
      <c r="C152" s="103"/>
      <c r="D152" s="49" t="s">
        <v>230</v>
      </c>
      <c r="E152" s="49" t="s">
        <v>4</v>
      </c>
      <c r="F152" s="75"/>
      <c r="G152" s="75"/>
      <c r="H152" s="73"/>
      <c r="I152" s="73"/>
      <c r="J152" s="75"/>
    </row>
    <row r="153" spans="1:10" ht="30">
      <c r="A153" s="103"/>
      <c r="B153" s="104"/>
      <c r="C153" s="103"/>
      <c r="D153" s="51" t="s">
        <v>231</v>
      </c>
      <c r="E153" s="51" t="s">
        <v>3</v>
      </c>
      <c r="F153" s="80"/>
      <c r="G153" s="80"/>
      <c r="H153" s="79"/>
      <c r="I153" s="79"/>
      <c r="J153" s="80"/>
    </row>
    <row r="154" spans="1:10" ht="45" customHeight="1">
      <c r="A154" s="84">
        <v>42</v>
      </c>
      <c r="B154" s="106" t="s">
        <v>96</v>
      </c>
      <c r="C154" s="106">
        <v>3</v>
      </c>
      <c r="D154" s="3" t="s">
        <v>232</v>
      </c>
      <c r="E154" s="3" t="s">
        <v>1</v>
      </c>
      <c r="F154" s="74">
        <v>35000</v>
      </c>
      <c r="G154" s="74">
        <v>54</v>
      </c>
      <c r="H154" s="72">
        <f>F154*G154</f>
        <v>1890000</v>
      </c>
      <c r="I154" s="72">
        <f>H154*35%</f>
        <v>661500</v>
      </c>
      <c r="J154" s="74">
        <f>I154/H154*100</f>
        <v>35</v>
      </c>
    </row>
    <row r="155" spans="1:10" ht="30">
      <c r="A155" s="85"/>
      <c r="B155" s="107"/>
      <c r="C155" s="107"/>
      <c r="D155" s="3" t="s">
        <v>74</v>
      </c>
      <c r="E155" s="3" t="s">
        <v>2</v>
      </c>
      <c r="F155" s="75"/>
      <c r="G155" s="75"/>
      <c r="H155" s="73"/>
      <c r="I155" s="73"/>
      <c r="J155" s="75"/>
    </row>
    <row r="156" spans="1:10" ht="30">
      <c r="A156" s="86"/>
      <c r="B156" s="108"/>
      <c r="C156" s="108"/>
      <c r="D156" s="3" t="s">
        <v>57</v>
      </c>
      <c r="E156" s="3" t="s">
        <v>4</v>
      </c>
      <c r="F156" s="80"/>
      <c r="G156" s="80"/>
      <c r="H156" s="79"/>
      <c r="I156" s="79"/>
      <c r="J156" s="80"/>
    </row>
    <row r="157" spans="1:10" ht="30">
      <c r="A157" s="95">
        <v>43</v>
      </c>
      <c r="B157" s="111" t="s">
        <v>87</v>
      </c>
      <c r="C157" s="110">
        <v>2</v>
      </c>
      <c r="D157" s="8" t="s">
        <v>233</v>
      </c>
      <c r="E157" s="8" t="s">
        <v>5</v>
      </c>
      <c r="F157" s="74">
        <v>35000</v>
      </c>
      <c r="G157" s="74">
        <v>42</v>
      </c>
      <c r="H157" s="72">
        <v>1470000</v>
      </c>
      <c r="I157" s="72">
        <v>514500</v>
      </c>
      <c r="J157" s="74">
        <v>35</v>
      </c>
    </row>
    <row r="158" spans="1:10" ht="30">
      <c r="A158" s="95"/>
      <c r="B158" s="111"/>
      <c r="C158" s="110"/>
      <c r="D158" s="8" t="s">
        <v>234</v>
      </c>
      <c r="E158" s="8" t="s">
        <v>3</v>
      </c>
      <c r="F158" s="75"/>
      <c r="G158" s="75"/>
      <c r="H158" s="73"/>
      <c r="I158" s="73"/>
      <c r="J158" s="75"/>
    </row>
    <row r="159" spans="1:10" ht="30">
      <c r="A159" s="84">
        <v>44</v>
      </c>
      <c r="B159" s="106" t="s">
        <v>98</v>
      </c>
      <c r="C159" s="106">
        <v>2</v>
      </c>
      <c r="D159" s="3" t="s">
        <v>235</v>
      </c>
      <c r="E159" s="3" t="s">
        <v>1</v>
      </c>
      <c r="F159" s="74">
        <v>35000</v>
      </c>
      <c r="G159" s="74">
        <v>42</v>
      </c>
      <c r="H159" s="72">
        <v>1470000</v>
      </c>
      <c r="I159" s="72">
        <v>514500</v>
      </c>
      <c r="J159" s="74">
        <v>35</v>
      </c>
    </row>
    <row r="160" spans="1:10" ht="30">
      <c r="A160" s="85"/>
      <c r="B160" s="107"/>
      <c r="C160" s="107"/>
      <c r="D160" s="3" t="s">
        <v>236</v>
      </c>
      <c r="E160" s="3" t="s">
        <v>2</v>
      </c>
      <c r="F160" s="75"/>
      <c r="G160" s="75"/>
      <c r="H160" s="73"/>
      <c r="I160" s="73"/>
      <c r="J160" s="75"/>
    </row>
    <row r="161" spans="1:10" ht="30">
      <c r="A161" s="95">
        <v>45</v>
      </c>
      <c r="B161" s="96" t="s">
        <v>94</v>
      </c>
      <c r="C161" s="95">
        <v>4</v>
      </c>
      <c r="D161" s="10" t="s">
        <v>237</v>
      </c>
      <c r="E161" s="10" t="s">
        <v>2</v>
      </c>
      <c r="F161" s="69">
        <v>35000</v>
      </c>
      <c r="G161" s="69">
        <v>72</v>
      </c>
      <c r="H161" s="76">
        <v>2520000</v>
      </c>
      <c r="I161" s="76">
        <v>882000</v>
      </c>
      <c r="J161" s="69">
        <v>35</v>
      </c>
    </row>
    <row r="162" spans="1:10" ht="30">
      <c r="A162" s="95"/>
      <c r="B162" s="96"/>
      <c r="C162" s="95"/>
      <c r="D162" s="10" t="s">
        <v>238</v>
      </c>
      <c r="E162" s="10" t="s">
        <v>1</v>
      </c>
      <c r="F162" s="70"/>
      <c r="G162" s="70"/>
      <c r="H162" s="77"/>
      <c r="I162" s="77"/>
      <c r="J162" s="70"/>
    </row>
    <row r="163" spans="1:10" ht="30">
      <c r="A163" s="95"/>
      <c r="B163" s="96"/>
      <c r="C163" s="95"/>
      <c r="D163" s="10" t="s">
        <v>239</v>
      </c>
      <c r="E163" s="10" t="s">
        <v>3</v>
      </c>
      <c r="F163" s="70"/>
      <c r="G163" s="70"/>
      <c r="H163" s="77"/>
      <c r="I163" s="77"/>
      <c r="J163" s="70"/>
    </row>
    <row r="164" spans="1:10" ht="30">
      <c r="A164" s="95"/>
      <c r="B164" s="96"/>
      <c r="C164" s="95"/>
      <c r="D164" s="10" t="s">
        <v>240</v>
      </c>
      <c r="E164" s="10" t="s">
        <v>3</v>
      </c>
      <c r="F164" s="71"/>
      <c r="G164" s="71"/>
      <c r="H164" s="78"/>
      <c r="I164" s="78"/>
      <c r="J164" s="71"/>
    </row>
    <row r="165" spans="1:10" ht="30">
      <c r="A165" s="87">
        <v>46</v>
      </c>
      <c r="B165" s="84" t="s">
        <v>88</v>
      </c>
      <c r="C165" s="87">
        <v>4</v>
      </c>
      <c r="D165" s="10" t="s">
        <v>241</v>
      </c>
      <c r="E165" s="10" t="s">
        <v>2</v>
      </c>
      <c r="F165" s="69">
        <v>35000</v>
      </c>
      <c r="G165" s="69">
        <v>72</v>
      </c>
      <c r="H165" s="76">
        <v>2520000</v>
      </c>
      <c r="I165" s="76">
        <v>882000</v>
      </c>
      <c r="J165" s="69">
        <v>35</v>
      </c>
    </row>
    <row r="166" spans="1:10" ht="30">
      <c r="A166" s="88"/>
      <c r="B166" s="85"/>
      <c r="C166" s="88"/>
      <c r="D166" s="10" t="s">
        <v>242</v>
      </c>
      <c r="E166" s="10" t="s">
        <v>1</v>
      </c>
      <c r="F166" s="70"/>
      <c r="G166" s="70"/>
      <c r="H166" s="77"/>
      <c r="I166" s="77"/>
      <c r="J166" s="70"/>
    </row>
    <row r="167" spans="1:10" ht="30">
      <c r="A167" s="88"/>
      <c r="B167" s="85"/>
      <c r="C167" s="88"/>
      <c r="D167" s="10" t="s">
        <v>243</v>
      </c>
      <c r="E167" s="10" t="s">
        <v>3</v>
      </c>
      <c r="F167" s="70"/>
      <c r="G167" s="70"/>
      <c r="H167" s="77"/>
      <c r="I167" s="77"/>
      <c r="J167" s="70"/>
    </row>
    <row r="168" spans="1:10" ht="30">
      <c r="A168" s="89"/>
      <c r="B168" s="86"/>
      <c r="C168" s="89"/>
      <c r="D168" s="10" t="s">
        <v>244</v>
      </c>
      <c r="E168" s="10" t="s">
        <v>4</v>
      </c>
      <c r="F168" s="71"/>
      <c r="G168" s="71"/>
      <c r="H168" s="78"/>
      <c r="I168" s="78"/>
      <c r="J168" s="71"/>
    </row>
    <row r="169" spans="1:10" ht="30">
      <c r="A169" s="87">
        <v>47</v>
      </c>
      <c r="B169" s="84" t="s">
        <v>100</v>
      </c>
      <c r="C169" s="87">
        <v>4</v>
      </c>
      <c r="D169" s="11" t="s">
        <v>245</v>
      </c>
      <c r="E169" s="11" t="s">
        <v>1</v>
      </c>
      <c r="F169" s="69">
        <v>35000</v>
      </c>
      <c r="G169" s="69">
        <v>72</v>
      </c>
      <c r="H169" s="76">
        <v>2520000</v>
      </c>
      <c r="I169" s="76">
        <v>882000</v>
      </c>
      <c r="J169" s="69">
        <v>35</v>
      </c>
    </row>
    <row r="170" spans="1:10" ht="30">
      <c r="A170" s="88"/>
      <c r="B170" s="85"/>
      <c r="C170" s="88"/>
      <c r="D170" s="11" t="s">
        <v>246</v>
      </c>
      <c r="E170" s="11" t="s">
        <v>2</v>
      </c>
      <c r="F170" s="70"/>
      <c r="G170" s="70"/>
      <c r="H170" s="77"/>
      <c r="I170" s="77"/>
      <c r="J170" s="70"/>
    </row>
    <row r="171" spans="1:10" ht="15">
      <c r="A171" s="88"/>
      <c r="B171" s="85"/>
      <c r="C171" s="88"/>
      <c r="D171" s="11" t="s">
        <v>247</v>
      </c>
      <c r="E171" s="11" t="s">
        <v>3</v>
      </c>
      <c r="F171" s="70"/>
      <c r="G171" s="70"/>
      <c r="H171" s="77"/>
      <c r="I171" s="77"/>
      <c r="J171" s="70"/>
    </row>
    <row r="172" spans="1:10" ht="30">
      <c r="A172" s="89"/>
      <c r="B172" s="86"/>
      <c r="C172" s="89"/>
      <c r="D172" s="11" t="s">
        <v>248</v>
      </c>
      <c r="E172" s="37" t="s">
        <v>4</v>
      </c>
      <c r="F172" s="71"/>
      <c r="G172" s="71"/>
      <c r="H172" s="78"/>
      <c r="I172" s="78"/>
      <c r="J172" s="71"/>
    </row>
    <row r="173" spans="1:10" ht="45" customHeight="1">
      <c r="A173" s="87">
        <v>48</v>
      </c>
      <c r="B173" s="84" t="s">
        <v>99</v>
      </c>
      <c r="C173" s="87">
        <v>4</v>
      </c>
      <c r="D173" s="11" t="s">
        <v>249</v>
      </c>
      <c r="E173" s="37" t="s">
        <v>2</v>
      </c>
      <c r="F173" s="69">
        <v>35000</v>
      </c>
      <c r="G173" s="69">
        <v>72</v>
      </c>
      <c r="H173" s="76">
        <v>2520000</v>
      </c>
      <c r="I173" s="76">
        <v>882000</v>
      </c>
      <c r="J173" s="12"/>
    </row>
    <row r="174" spans="1:10" ht="30">
      <c r="A174" s="88"/>
      <c r="B174" s="85"/>
      <c r="C174" s="88"/>
      <c r="D174" s="11" t="s">
        <v>250</v>
      </c>
      <c r="E174" s="37" t="s">
        <v>1</v>
      </c>
      <c r="F174" s="58"/>
      <c r="G174" s="58"/>
      <c r="H174" s="58"/>
      <c r="I174" s="58"/>
      <c r="J174" s="13">
        <v>35</v>
      </c>
    </row>
    <row r="175" spans="1:10" ht="30">
      <c r="A175" s="88"/>
      <c r="B175" s="85"/>
      <c r="C175" s="88"/>
      <c r="D175" s="17" t="s">
        <v>251</v>
      </c>
      <c r="E175" s="37" t="s">
        <v>3</v>
      </c>
      <c r="F175" s="58"/>
      <c r="G175" s="58"/>
      <c r="H175" s="58"/>
      <c r="I175" s="58"/>
      <c r="J175" s="16"/>
    </row>
    <row r="176" spans="1:10" ht="30">
      <c r="A176" s="88"/>
      <c r="B176" s="85"/>
      <c r="C176" s="88"/>
      <c r="D176" s="30" t="s">
        <v>252</v>
      </c>
      <c r="E176" s="37" t="s">
        <v>3</v>
      </c>
      <c r="F176" s="58"/>
      <c r="G176" s="58"/>
      <c r="H176" s="58"/>
      <c r="I176" s="58"/>
      <c r="J176" s="29"/>
    </row>
    <row r="177" spans="1:10" ht="30">
      <c r="A177" s="81">
        <v>49</v>
      </c>
      <c r="B177" s="84" t="s">
        <v>86</v>
      </c>
      <c r="C177" s="87">
        <v>4</v>
      </c>
      <c r="D177" s="46" t="s">
        <v>253</v>
      </c>
      <c r="E177" s="37" t="s">
        <v>1</v>
      </c>
      <c r="F177" s="69">
        <v>35000</v>
      </c>
      <c r="G177" s="69">
        <v>72</v>
      </c>
      <c r="H177" s="76">
        <v>2520000</v>
      </c>
      <c r="I177" s="76">
        <v>882000</v>
      </c>
      <c r="J177" s="12"/>
    </row>
    <row r="178" spans="1:10" ht="30">
      <c r="A178" s="82"/>
      <c r="B178" s="85"/>
      <c r="C178" s="88"/>
      <c r="D178" s="46" t="s">
        <v>254</v>
      </c>
      <c r="E178" s="37" t="s">
        <v>2</v>
      </c>
      <c r="F178" s="58"/>
      <c r="G178" s="58"/>
      <c r="H178" s="58"/>
      <c r="I178" s="58"/>
      <c r="J178" s="13">
        <v>35</v>
      </c>
    </row>
    <row r="179" spans="1:10" ht="30">
      <c r="A179" s="82"/>
      <c r="B179" s="85"/>
      <c r="C179" s="88"/>
      <c r="D179" s="46" t="s">
        <v>255</v>
      </c>
      <c r="E179" s="37" t="s">
        <v>4</v>
      </c>
      <c r="F179" s="58"/>
      <c r="G179" s="58"/>
      <c r="H179" s="58"/>
      <c r="I179" s="58"/>
      <c r="J179" s="13"/>
    </row>
    <row r="180" spans="1:10" ht="30">
      <c r="A180" s="83"/>
      <c r="B180" s="86"/>
      <c r="C180" s="89"/>
      <c r="D180" s="46" t="s">
        <v>256</v>
      </c>
      <c r="E180" s="37" t="s">
        <v>4</v>
      </c>
      <c r="F180" s="59"/>
      <c r="G180" s="59"/>
      <c r="H180" s="59"/>
      <c r="I180" s="59"/>
      <c r="J180" s="14"/>
    </row>
    <row r="181" spans="1:10" ht="45.75" customHeight="1">
      <c r="A181" s="87">
        <v>50</v>
      </c>
      <c r="B181" s="125" t="s">
        <v>83</v>
      </c>
      <c r="C181" s="87">
        <v>3</v>
      </c>
      <c r="D181" s="32" t="s">
        <v>257</v>
      </c>
      <c r="E181" s="37" t="s">
        <v>2</v>
      </c>
      <c r="F181" s="69">
        <v>35000</v>
      </c>
      <c r="G181" s="69">
        <v>42</v>
      </c>
      <c r="H181" s="76">
        <v>1470000</v>
      </c>
      <c r="I181" s="76">
        <v>441000</v>
      </c>
      <c r="J181" s="69">
        <v>30</v>
      </c>
    </row>
    <row r="182" spans="1:10" ht="44.25" customHeight="1">
      <c r="A182" s="88"/>
      <c r="B182" s="126"/>
      <c r="C182" s="88"/>
      <c r="D182" s="30" t="s">
        <v>258</v>
      </c>
      <c r="E182" s="37" t="s">
        <v>1</v>
      </c>
      <c r="F182" s="70"/>
      <c r="G182" s="70"/>
      <c r="H182" s="77"/>
      <c r="I182" s="77"/>
      <c r="J182" s="70"/>
    </row>
    <row r="183" spans="1:10" ht="30">
      <c r="A183" s="89"/>
      <c r="B183" s="127"/>
      <c r="C183" s="89"/>
      <c r="D183" s="11" t="s">
        <v>72</v>
      </c>
      <c r="E183" s="37" t="s">
        <v>3</v>
      </c>
      <c r="F183" s="71"/>
      <c r="G183" s="71"/>
      <c r="H183" s="78"/>
      <c r="I183" s="78"/>
      <c r="J183" s="71"/>
    </row>
    <row r="184" spans="1:10" ht="45">
      <c r="A184" s="33">
        <v>51</v>
      </c>
      <c r="B184" s="22" t="s">
        <v>97</v>
      </c>
      <c r="C184" s="18">
        <v>3</v>
      </c>
      <c r="D184" s="27" t="s">
        <v>259</v>
      </c>
      <c r="E184" s="37" t="s">
        <v>1</v>
      </c>
      <c r="F184" s="19"/>
      <c r="G184" s="97">
        <v>54</v>
      </c>
      <c r="H184" s="99">
        <v>1890000</v>
      </c>
      <c r="I184" s="99">
        <v>661500</v>
      </c>
      <c r="J184" s="97">
        <v>35</v>
      </c>
    </row>
    <row r="185" spans="1:10" ht="57.75" customHeight="1">
      <c r="A185" s="34"/>
      <c r="B185" s="23"/>
      <c r="C185" s="20"/>
      <c r="D185" s="37" t="s">
        <v>260</v>
      </c>
      <c r="E185" s="37" t="s">
        <v>2</v>
      </c>
      <c r="F185" s="25">
        <v>35000</v>
      </c>
      <c r="G185" s="58"/>
      <c r="H185" s="58"/>
      <c r="I185" s="58"/>
      <c r="J185" s="58"/>
    </row>
    <row r="186" spans="1:10" ht="30">
      <c r="A186" s="35"/>
      <c r="B186" s="24"/>
      <c r="C186" s="21"/>
      <c r="D186" s="27" t="s">
        <v>261</v>
      </c>
      <c r="E186" s="37" t="s">
        <v>4</v>
      </c>
      <c r="F186" s="26"/>
      <c r="G186" s="59"/>
      <c r="H186" s="59"/>
      <c r="I186" s="59"/>
      <c r="J186" s="59"/>
    </row>
    <row r="187" spans="1:10" ht="45" customHeight="1">
      <c r="A187" s="95">
        <v>52</v>
      </c>
      <c r="B187" s="118" t="s">
        <v>107</v>
      </c>
      <c r="C187" s="103">
        <v>5</v>
      </c>
      <c r="D187" s="47" t="s">
        <v>262</v>
      </c>
      <c r="E187" s="48" t="s">
        <v>1</v>
      </c>
      <c r="F187" s="97">
        <v>35000</v>
      </c>
      <c r="G187" s="97">
        <v>90</v>
      </c>
      <c r="H187" s="99">
        <f>F187*G187</f>
        <v>3150000</v>
      </c>
      <c r="I187" s="99">
        <f>H187*35%</f>
        <v>1102500</v>
      </c>
      <c r="J187" s="97">
        <f>I187/H187*100</f>
        <v>35</v>
      </c>
    </row>
    <row r="188" spans="1:10" ht="30">
      <c r="A188" s="95"/>
      <c r="B188" s="118"/>
      <c r="C188" s="103"/>
      <c r="D188" s="47" t="s">
        <v>263</v>
      </c>
      <c r="E188" s="48" t="s">
        <v>2</v>
      </c>
      <c r="F188" s="101"/>
      <c r="G188" s="101"/>
      <c r="H188" s="102"/>
      <c r="I188" s="102"/>
      <c r="J188" s="101"/>
    </row>
    <row r="189" spans="1:10" ht="30">
      <c r="A189" s="95"/>
      <c r="B189" s="118"/>
      <c r="C189" s="103"/>
      <c r="D189" s="47" t="s">
        <v>264</v>
      </c>
      <c r="E189" s="48" t="s">
        <v>3</v>
      </c>
      <c r="F189" s="101"/>
      <c r="G189" s="101"/>
      <c r="H189" s="102"/>
      <c r="I189" s="102"/>
      <c r="J189" s="101"/>
    </row>
    <row r="190" spans="1:10" ht="30">
      <c r="A190" s="95"/>
      <c r="B190" s="118"/>
      <c r="C190" s="103"/>
      <c r="D190" s="47" t="s">
        <v>265</v>
      </c>
      <c r="E190" s="48" t="s">
        <v>4</v>
      </c>
      <c r="F190" s="101"/>
      <c r="G190" s="101"/>
      <c r="H190" s="102"/>
      <c r="I190" s="102"/>
      <c r="J190" s="101"/>
    </row>
    <row r="191" spans="1:10" ht="30">
      <c r="A191" s="95"/>
      <c r="B191" s="118"/>
      <c r="C191" s="103"/>
      <c r="D191" s="47" t="s">
        <v>266</v>
      </c>
      <c r="E191" s="48" t="s">
        <v>3</v>
      </c>
      <c r="F191" s="98"/>
      <c r="G191" s="98"/>
      <c r="H191" s="100"/>
      <c r="I191" s="100"/>
      <c r="J191" s="98"/>
    </row>
    <row r="192" spans="1:10" ht="30">
      <c r="A192" s="141">
        <v>53</v>
      </c>
      <c r="B192" s="69" t="s">
        <v>84</v>
      </c>
      <c r="C192" s="141">
        <v>2</v>
      </c>
      <c r="D192" s="32" t="s">
        <v>267</v>
      </c>
      <c r="E192" s="37" t="s">
        <v>5</v>
      </c>
      <c r="F192" s="69">
        <v>35000</v>
      </c>
      <c r="G192" s="66">
        <v>42</v>
      </c>
      <c r="H192" s="143">
        <v>1470000</v>
      </c>
      <c r="I192" s="143">
        <v>441000</v>
      </c>
      <c r="J192" s="66">
        <v>30</v>
      </c>
    </row>
    <row r="193" spans="1:10" ht="30">
      <c r="A193" s="142"/>
      <c r="B193" s="59"/>
      <c r="C193" s="59"/>
      <c r="D193" s="32" t="s">
        <v>268</v>
      </c>
      <c r="E193" s="37" t="s">
        <v>3</v>
      </c>
      <c r="F193" s="59"/>
      <c r="G193" s="68"/>
      <c r="H193" s="144"/>
      <c r="I193" s="144"/>
      <c r="J193" s="68"/>
    </row>
    <row r="194" spans="1:10" ht="62.25" customHeight="1">
      <c r="A194" s="34">
        <v>54</v>
      </c>
      <c r="B194" s="23"/>
      <c r="C194" s="20"/>
      <c r="D194" s="36" t="s">
        <v>269</v>
      </c>
      <c r="E194" s="27" t="s">
        <v>2</v>
      </c>
      <c r="F194" s="69">
        <v>35000</v>
      </c>
      <c r="G194" s="57">
        <v>72</v>
      </c>
      <c r="H194" s="60" t="s">
        <v>80</v>
      </c>
      <c r="I194" s="63">
        <v>882000</v>
      </c>
      <c r="J194" s="66">
        <v>35</v>
      </c>
    </row>
    <row r="195" spans="1:10" ht="64.5" customHeight="1">
      <c r="A195" s="34"/>
      <c r="B195" s="41" t="s">
        <v>76</v>
      </c>
      <c r="C195" s="20">
        <v>4</v>
      </c>
      <c r="D195" s="27" t="s">
        <v>270</v>
      </c>
      <c r="E195" s="27" t="s">
        <v>1</v>
      </c>
      <c r="F195" s="70"/>
      <c r="G195" s="58"/>
      <c r="H195" s="61"/>
      <c r="I195" s="64"/>
      <c r="J195" s="67"/>
    </row>
    <row r="196" spans="1:10" ht="30">
      <c r="A196" s="34"/>
      <c r="B196" s="23"/>
      <c r="C196" s="20"/>
      <c r="D196" s="27" t="s">
        <v>271</v>
      </c>
      <c r="E196" s="27" t="s">
        <v>4</v>
      </c>
      <c r="F196" s="70"/>
      <c r="G196" s="58"/>
      <c r="H196" s="61"/>
      <c r="I196" s="64"/>
      <c r="J196" s="67"/>
    </row>
    <row r="197" spans="1:10" ht="30">
      <c r="A197" s="39"/>
      <c r="B197" s="38"/>
      <c r="C197" s="39"/>
      <c r="D197" s="27" t="s">
        <v>272</v>
      </c>
      <c r="E197" s="27" t="s">
        <v>3</v>
      </c>
      <c r="F197" s="71"/>
      <c r="G197" s="59"/>
      <c r="H197" s="62"/>
      <c r="I197" s="65"/>
      <c r="J197" s="68"/>
    </row>
    <row r="198" spans="1:10" ht="45" customHeight="1">
      <c r="A198" s="34">
        <v>55</v>
      </c>
      <c r="B198" s="23"/>
      <c r="C198" s="20"/>
      <c r="D198" s="27" t="s">
        <v>273</v>
      </c>
      <c r="E198" s="27" t="s">
        <v>1</v>
      </c>
      <c r="F198" s="69">
        <v>35000</v>
      </c>
      <c r="G198" s="66">
        <v>72</v>
      </c>
      <c r="H198" s="60" t="s">
        <v>80</v>
      </c>
      <c r="I198" s="63">
        <v>882000</v>
      </c>
      <c r="J198" s="66">
        <v>35</v>
      </c>
    </row>
    <row r="199" spans="1:10" ht="30">
      <c r="A199" s="34"/>
      <c r="B199" s="45" t="s">
        <v>76</v>
      </c>
      <c r="C199" s="20">
        <v>4</v>
      </c>
      <c r="D199" s="27" t="s">
        <v>274</v>
      </c>
      <c r="E199" s="27" t="s">
        <v>2</v>
      </c>
      <c r="F199" s="70"/>
      <c r="G199" s="67"/>
      <c r="H199" s="61"/>
      <c r="I199" s="64"/>
      <c r="J199" s="67"/>
    </row>
    <row r="200" spans="1:10" ht="30">
      <c r="A200" s="34"/>
      <c r="B200" s="23"/>
      <c r="C200" s="20"/>
      <c r="D200" s="27" t="s">
        <v>275</v>
      </c>
      <c r="E200" s="27" t="s">
        <v>3</v>
      </c>
      <c r="F200" s="70"/>
      <c r="G200" s="67"/>
      <c r="H200" s="61"/>
      <c r="I200" s="64"/>
      <c r="J200" s="67"/>
    </row>
    <row r="201" spans="1:10" ht="30">
      <c r="A201" s="43"/>
      <c r="B201" s="42"/>
      <c r="C201" s="43"/>
      <c r="D201" s="44" t="s">
        <v>276</v>
      </c>
      <c r="E201" s="44" t="s">
        <v>3</v>
      </c>
      <c r="F201" s="71"/>
      <c r="G201" s="68"/>
      <c r="H201" s="62"/>
      <c r="I201" s="65"/>
      <c r="J201" s="68"/>
    </row>
    <row r="202" spans="1:10" ht="45" customHeight="1">
      <c r="A202" s="87">
        <v>56</v>
      </c>
      <c r="B202" s="84" t="s">
        <v>90</v>
      </c>
      <c r="C202" s="115">
        <v>5</v>
      </c>
      <c r="D202" s="53" t="s">
        <v>277</v>
      </c>
      <c r="E202" s="54" t="s">
        <v>1</v>
      </c>
      <c r="F202" s="97">
        <v>35000</v>
      </c>
      <c r="G202" s="97">
        <v>90</v>
      </c>
      <c r="H202" s="99">
        <f>F202*G202</f>
        <v>3150000</v>
      </c>
      <c r="I202" s="99">
        <f>H202*35%</f>
        <v>1102500</v>
      </c>
      <c r="J202" s="97">
        <f>I202/H202*100</f>
        <v>35</v>
      </c>
    </row>
    <row r="203" spans="1:10" ht="30">
      <c r="A203" s="88"/>
      <c r="B203" s="85"/>
      <c r="C203" s="116"/>
      <c r="D203" s="53" t="s">
        <v>278</v>
      </c>
      <c r="E203" s="54" t="s">
        <v>2</v>
      </c>
      <c r="F203" s="101"/>
      <c r="G203" s="101"/>
      <c r="H203" s="102"/>
      <c r="I203" s="102"/>
      <c r="J203" s="101"/>
    </row>
    <row r="204" spans="1:10" ht="30">
      <c r="A204" s="88"/>
      <c r="B204" s="85"/>
      <c r="C204" s="116"/>
      <c r="D204" s="53" t="s">
        <v>279</v>
      </c>
      <c r="E204" s="54" t="s">
        <v>3</v>
      </c>
      <c r="F204" s="101"/>
      <c r="G204" s="101"/>
      <c r="H204" s="102"/>
      <c r="I204" s="102"/>
      <c r="J204" s="101"/>
    </row>
    <row r="205" spans="1:10" ht="30">
      <c r="A205" s="88"/>
      <c r="B205" s="85"/>
      <c r="C205" s="116"/>
      <c r="D205" s="53" t="s">
        <v>280</v>
      </c>
      <c r="E205" s="54" t="s">
        <v>3</v>
      </c>
      <c r="F205" s="101"/>
      <c r="G205" s="101"/>
      <c r="H205" s="102"/>
      <c r="I205" s="102"/>
      <c r="J205" s="101"/>
    </row>
    <row r="206" spans="1:10" ht="30">
      <c r="A206" s="89"/>
      <c r="B206" s="86"/>
      <c r="C206" s="117"/>
      <c r="D206" s="53" t="s">
        <v>281</v>
      </c>
      <c r="E206" s="54" t="s">
        <v>3</v>
      </c>
      <c r="F206" s="98"/>
      <c r="G206" s="98"/>
      <c r="H206" s="100"/>
      <c r="I206" s="100"/>
      <c r="J206" s="98"/>
    </row>
    <row r="207" spans="1:10" ht="14.25">
      <c r="A207" s="4"/>
      <c r="B207" s="4" t="s">
        <v>16</v>
      </c>
      <c r="C207" s="4"/>
      <c r="D207" s="4"/>
      <c r="E207" s="4"/>
      <c r="F207" s="4"/>
      <c r="G207" s="4"/>
      <c r="H207" s="52">
        <f>H202+H198+H194+H192+H187+H184+H181+H177+H173+H169+H165+H161+H159+H157+H154+H149+H145+H141+H138+H134+H132+H129+H125+H122+H118+H114+H110+H106+H102+H99+H96+H93+H90+H87+H83+H79+H75+H73+H71+H68+H64+H60+H56+H52+H48+H46+H43+H40+H37+H34+H32+H28+H24+H19+H14+H10</f>
        <v>123480000</v>
      </c>
      <c r="I207" s="5">
        <f>I202+I198+I194+I192+I187+I184+I181+I177+I173+I169+I165+I161+I159+I157+I154+I149+I145+I141+I138+I134+I132+I129+I125+I122+I118+I114+I110+I106+I102+I99+I96+I93+I90+I87+I83+I79+I75+I73+I71+I68+I64+I60+I56+I52+I48+I46+I43+I40+I37+I34+I32+I28+I24+I19+I14+I10</f>
        <v>42997500</v>
      </c>
      <c r="J207" s="4"/>
    </row>
    <row r="210" spans="2:8" ht="15.75">
      <c r="B210" s="135"/>
      <c r="C210" s="135"/>
      <c r="D210" s="135"/>
      <c r="G210" s="138"/>
      <c r="H210" s="138"/>
    </row>
    <row r="211" spans="2:8" ht="15.75">
      <c r="B211" s="136"/>
      <c r="C211" s="136"/>
      <c r="D211" s="136"/>
      <c r="G211" s="139"/>
      <c r="H211" s="139"/>
    </row>
    <row r="212" spans="4:7" ht="38.25" customHeight="1">
      <c r="D212" s="136" t="s">
        <v>81</v>
      </c>
      <c r="E212" s="136"/>
      <c r="F212" s="140" t="s">
        <v>62</v>
      </c>
      <c r="G212" s="140"/>
    </row>
    <row r="219" spans="2:5" ht="12.75">
      <c r="B219" s="55" t="s">
        <v>63</v>
      </c>
      <c r="C219" s="15"/>
      <c r="D219" s="55" t="s">
        <v>78</v>
      </c>
      <c r="E219" s="15"/>
    </row>
    <row r="220" spans="2:5" ht="12.75">
      <c r="B220" s="55" t="s">
        <v>64</v>
      </c>
      <c r="C220" s="15"/>
      <c r="D220" s="137" t="s">
        <v>79</v>
      </c>
      <c r="E220" s="137"/>
    </row>
    <row r="221" spans="2:5" ht="25.5">
      <c r="B221" s="55" t="s">
        <v>66</v>
      </c>
      <c r="C221" s="15"/>
      <c r="D221" s="55" t="s">
        <v>67</v>
      </c>
      <c r="E221" s="15"/>
    </row>
    <row r="222" spans="2:5" ht="12.75">
      <c r="B222" s="55" t="s">
        <v>65</v>
      </c>
      <c r="C222" s="15"/>
      <c r="D222" s="56">
        <v>45086</v>
      </c>
      <c r="E222" s="15"/>
    </row>
  </sheetData>
  <sheetProtection/>
  <mergeCells count="460">
    <mergeCell ref="H192:H193"/>
    <mergeCell ref="I192:I193"/>
    <mergeCell ref="J192:J193"/>
    <mergeCell ref="G187:G191"/>
    <mergeCell ref="H187:H191"/>
    <mergeCell ref="I187:I191"/>
    <mergeCell ref="J187:J191"/>
    <mergeCell ref="A192:A193"/>
    <mergeCell ref="B192:B193"/>
    <mergeCell ref="C192:C193"/>
    <mergeCell ref="F192:F193"/>
    <mergeCell ref="G192:G193"/>
    <mergeCell ref="A187:A191"/>
    <mergeCell ref="B187:B191"/>
    <mergeCell ref="C187:C191"/>
    <mergeCell ref="F187:F191"/>
    <mergeCell ref="H184:H186"/>
    <mergeCell ref="G184:G186"/>
    <mergeCell ref="I184:I186"/>
    <mergeCell ref="J184:J186"/>
    <mergeCell ref="H159:H160"/>
    <mergeCell ref="I159:I160"/>
    <mergeCell ref="J159:J160"/>
    <mergeCell ref="G159:G160"/>
    <mergeCell ref="B211:D211"/>
    <mergeCell ref="J181:J183"/>
    <mergeCell ref="F181:F183"/>
    <mergeCell ref="F173:F176"/>
    <mergeCell ref="F177:F180"/>
    <mergeCell ref="D220:E220"/>
    <mergeCell ref="G210:H210"/>
    <mergeCell ref="G211:H211"/>
    <mergeCell ref="F212:G212"/>
    <mergeCell ref="D212:E212"/>
    <mergeCell ref="B210:D210"/>
    <mergeCell ref="H157:H158"/>
    <mergeCell ref="I157:I158"/>
    <mergeCell ref="J157:J158"/>
    <mergeCell ref="A159:A160"/>
    <mergeCell ref="B159:B160"/>
    <mergeCell ref="C159:C160"/>
    <mergeCell ref="F157:F158"/>
    <mergeCell ref="F159:F160"/>
    <mergeCell ref="A157:A158"/>
    <mergeCell ref="G10:G13"/>
    <mergeCell ref="B10:B13"/>
    <mergeCell ref="C10:C13"/>
    <mergeCell ref="G157:G158"/>
    <mergeCell ref="F14:F18"/>
    <mergeCell ref="G14:G18"/>
    <mergeCell ref="C19:C23"/>
    <mergeCell ref="B157:B158"/>
    <mergeCell ref="C157:C158"/>
    <mergeCell ref="B32:B33"/>
    <mergeCell ref="A10:A13"/>
    <mergeCell ref="B14:B18"/>
    <mergeCell ref="C14:C18"/>
    <mergeCell ref="A19:A23"/>
    <mergeCell ref="B19:B23"/>
    <mergeCell ref="A2:J2"/>
    <mergeCell ref="A3:J3"/>
    <mergeCell ref="A4:J4"/>
    <mergeCell ref="A5:A7"/>
    <mergeCell ref="C6:C7"/>
    <mergeCell ref="D6:E7"/>
    <mergeCell ref="B5:B7"/>
    <mergeCell ref="I19:I23"/>
    <mergeCell ref="I5:J5"/>
    <mergeCell ref="I6:I7"/>
    <mergeCell ref="J6:J7"/>
    <mergeCell ref="F5:H5"/>
    <mergeCell ref="F6:F7"/>
    <mergeCell ref="G6:G7"/>
    <mergeCell ref="H10:H13"/>
    <mergeCell ref="I10:I13"/>
    <mergeCell ref="J10:J13"/>
    <mergeCell ref="D9:E9"/>
    <mergeCell ref="C5:E5"/>
    <mergeCell ref="D8:E8"/>
    <mergeCell ref="A181:A183"/>
    <mergeCell ref="B181:B183"/>
    <mergeCell ref="C181:C183"/>
    <mergeCell ref="A14:A18"/>
    <mergeCell ref="H14:H18"/>
    <mergeCell ref="I14:I18"/>
    <mergeCell ref="J14:J18"/>
    <mergeCell ref="H6:H7"/>
    <mergeCell ref="F10:F13"/>
    <mergeCell ref="H177:H180"/>
    <mergeCell ref="I177:I180"/>
    <mergeCell ref="H173:H176"/>
    <mergeCell ref="J19:J23"/>
    <mergeCell ref="F19:F23"/>
    <mergeCell ref="G19:G23"/>
    <mergeCell ref="H19:H23"/>
    <mergeCell ref="I173:I176"/>
    <mergeCell ref="G181:G183"/>
    <mergeCell ref="H181:H183"/>
    <mergeCell ref="I181:I183"/>
    <mergeCell ref="G173:G176"/>
    <mergeCell ref="G177:G180"/>
    <mergeCell ref="I96:I98"/>
    <mergeCell ref="I129:I131"/>
    <mergeCell ref="I34:I36"/>
    <mergeCell ref="B202:B206"/>
    <mergeCell ref="C202:C206"/>
    <mergeCell ref="A202:A206"/>
    <mergeCell ref="A24:A27"/>
    <mergeCell ref="B24:B27"/>
    <mergeCell ref="C24:C27"/>
    <mergeCell ref="A28:A31"/>
    <mergeCell ref="B28:B31"/>
    <mergeCell ref="C28:C31"/>
    <mergeCell ref="A32:A33"/>
    <mergeCell ref="C32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8:A51"/>
    <mergeCell ref="B48:B51"/>
    <mergeCell ref="C48:C51"/>
    <mergeCell ref="A46:A47"/>
    <mergeCell ref="B46:B47"/>
    <mergeCell ref="C46:C47"/>
    <mergeCell ref="A52:A55"/>
    <mergeCell ref="B52:B55"/>
    <mergeCell ref="C52:C55"/>
    <mergeCell ref="A56:A59"/>
    <mergeCell ref="B56:B59"/>
    <mergeCell ref="C56:C59"/>
    <mergeCell ref="A60:A63"/>
    <mergeCell ref="B60:B63"/>
    <mergeCell ref="C60:C63"/>
    <mergeCell ref="A64:A67"/>
    <mergeCell ref="B64:B67"/>
    <mergeCell ref="C64:C67"/>
    <mergeCell ref="A68:A70"/>
    <mergeCell ref="A73:A74"/>
    <mergeCell ref="B73:B74"/>
    <mergeCell ref="C73:C74"/>
    <mergeCell ref="B68:B70"/>
    <mergeCell ref="C68:C70"/>
    <mergeCell ref="A71:A72"/>
    <mergeCell ref="B71:B72"/>
    <mergeCell ref="C71:C72"/>
    <mergeCell ref="B90:B92"/>
    <mergeCell ref="C90:C92"/>
    <mergeCell ref="A75:A78"/>
    <mergeCell ref="B75:B78"/>
    <mergeCell ref="C75:C78"/>
    <mergeCell ref="A83:A86"/>
    <mergeCell ref="B83:B86"/>
    <mergeCell ref="C83:C86"/>
    <mergeCell ref="A79:A82"/>
    <mergeCell ref="B79:B82"/>
    <mergeCell ref="C79:C82"/>
    <mergeCell ref="A90:A92"/>
    <mergeCell ref="A99:A101"/>
    <mergeCell ref="C99:C101"/>
    <mergeCell ref="A87:A89"/>
    <mergeCell ref="B87:B89"/>
    <mergeCell ref="C87:C89"/>
    <mergeCell ref="A93:A95"/>
    <mergeCell ref="B93:B95"/>
    <mergeCell ref="C93:C95"/>
    <mergeCell ref="B99:B101"/>
    <mergeCell ref="A96:A98"/>
    <mergeCell ref="B96:B98"/>
    <mergeCell ref="C96:C98"/>
    <mergeCell ref="A102:A105"/>
    <mergeCell ref="B102:B105"/>
    <mergeCell ref="C102:C105"/>
    <mergeCell ref="F202:F206"/>
    <mergeCell ref="F169:F172"/>
    <mergeCell ref="A122:A124"/>
    <mergeCell ref="B122:B124"/>
    <mergeCell ref="C122:C124"/>
    <mergeCell ref="A110:A113"/>
    <mergeCell ref="B110:B113"/>
    <mergeCell ref="C110:C113"/>
    <mergeCell ref="A129:A131"/>
    <mergeCell ref="B129:B131"/>
    <mergeCell ref="C129:C131"/>
    <mergeCell ref="A106:A109"/>
    <mergeCell ref="B106:B109"/>
    <mergeCell ref="C106:C109"/>
    <mergeCell ref="A134:A137"/>
    <mergeCell ref="B134:B137"/>
    <mergeCell ref="C134:C137"/>
    <mergeCell ref="A114:A117"/>
    <mergeCell ref="B114:B117"/>
    <mergeCell ref="C114:C117"/>
    <mergeCell ref="A125:A128"/>
    <mergeCell ref="B125:B128"/>
    <mergeCell ref="C125:C128"/>
    <mergeCell ref="A118:A121"/>
    <mergeCell ref="B118:B121"/>
    <mergeCell ref="C118:C121"/>
    <mergeCell ref="A132:A133"/>
    <mergeCell ref="B132:B133"/>
    <mergeCell ref="C132:C133"/>
    <mergeCell ref="A141:A144"/>
    <mergeCell ref="B141:B144"/>
    <mergeCell ref="C141:C144"/>
    <mergeCell ref="A138:A140"/>
    <mergeCell ref="B138:B140"/>
    <mergeCell ref="C138:C140"/>
    <mergeCell ref="B149:B153"/>
    <mergeCell ref="C149:C153"/>
    <mergeCell ref="A145:A148"/>
    <mergeCell ref="I169:I172"/>
    <mergeCell ref="H64:H67"/>
    <mergeCell ref="I64:I67"/>
    <mergeCell ref="G134:G137"/>
    <mergeCell ref="A154:A156"/>
    <mergeCell ref="B154:B156"/>
    <mergeCell ref="C154:C156"/>
    <mergeCell ref="A149:A153"/>
    <mergeCell ref="J32:J33"/>
    <mergeCell ref="I24:I27"/>
    <mergeCell ref="J24:J27"/>
    <mergeCell ref="G24:G27"/>
    <mergeCell ref="H24:H27"/>
    <mergeCell ref="F24:F27"/>
    <mergeCell ref="F34:F36"/>
    <mergeCell ref="G34:G36"/>
    <mergeCell ref="H34:H36"/>
    <mergeCell ref="G202:G206"/>
    <mergeCell ref="H202:H206"/>
    <mergeCell ref="I202:I206"/>
    <mergeCell ref="G169:G172"/>
    <mergeCell ref="H169:H172"/>
    <mergeCell ref="J40:J42"/>
    <mergeCell ref="G64:G67"/>
    <mergeCell ref="J48:J51"/>
    <mergeCell ref="G60:G63"/>
    <mergeCell ref="J90:J92"/>
    <mergeCell ref="J34:J36"/>
    <mergeCell ref="H40:H42"/>
    <mergeCell ref="I40:I42"/>
    <mergeCell ref="G68:G70"/>
    <mergeCell ref="H68:H70"/>
    <mergeCell ref="J64:J67"/>
    <mergeCell ref="G56:G59"/>
    <mergeCell ref="H56:H59"/>
    <mergeCell ref="I56:I59"/>
    <mergeCell ref="J56:J59"/>
    <mergeCell ref="H37:H39"/>
    <mergeCell ref="I37:I39"/>
    <mergeCell ref="J37:J39"/>
    <mergeCell ref="J75:J78"/>
    <mergeCell ref="H60:H63"/>
    <mergeCell ref="I60:I63"/>
    <mergeCell ref="J60:J63"/>
    <mergeCell ref="F75:F78"/>
    <mergeCell ref="F79:F82"/>
    <mergeCell ref="G79:G82"/>
    <mergeCell ref="F83:F86"/>
    <mergeCell ref="F37:F39"/>
    <mergeCell ref="G37:G39"/>
    <mergeCell ref="F56:F59"/>
    <mergeCell ref="F114:F117"/>
    <mergeCell ref="G114:G117"/>
    <mergeCell ref="H114:H117"/>
    <mergeCell ref="I114:I117"/>
    <mergeCell ref="J79:J82"/>
    <mergeCell ref="F87:F89"/>
    <mergeCell ref="G87:G89"/>
    <mergeCell ref="H87:H89"/>
    <mergeCell ref="I87:I89"/>
    <mergeCell ref="G129:G131"/>
    <mergeCell ref="G90:G92"/>
    <mergeCell ref="H79:H82"/>
    <mergeCell ref="I79:I82"/>
    <mergeCell ref="I75:I78"/>
    <mergeCell ref="J129:J131"/>
    <mergeCell ref="G75:G78"/>
    <mergeCell ref="H75:H78"/>
    <mergeCell ref="J132:J133"/>
    <mergeCell ref="G125:G128"/>
    <mergeCell ref="H125:H128"/>
    <mergeCell ref="J138:J140"/>
    <mergeCell ref="F122:F124"/>
    <mergeCell ref="G122:G124"/>
    <mergeCell ref="H122:H124"/>
    <mergeCell ref="I122:I124"/>
    <mergeCell ref="J122:J124"/>
    <mergeCell ref="F129:F131"/>
    <mergeCell ref="J110:J113"/>
    <mergeCell ref="F125:F128"/>
    <mergeCell ref="I125:I128"/>
    <mergeCell ref="J125:J128"/>
    <mergeCell ref="H129:H131"/>
    <mergeCell ref="F134:F137"/>
    <mergeCell ref="H134:H137"/>
    <mergeCell ref="I134:I137"/>
    <mergeCell ref="J134:J137"/>
    <mergeCell ref="J114:J117"/>
    <mergeCell ref="F149:F153"/>
    <mergeCell ref="G149:G153"/>
    <mergeCell ref="H149:H153"/>
    <mergeCell ref="I149:I153"/>
    <mergeCell ref="J149:J153"/>
    <mergeCell ref="F132:F133"/>
    <mergeCell ref="G132:G133"/>
    <mergeCell ref="H132:H133"/>
    <mergeCell ref="I138:I140"/>
    <mergeCell ref="I132:I133"/>
    <mergeCell ref="J202:J206"/>
    <mergeCell ref="J169:J172"/>
    <mergeCell ref="F102:F105"/>
    <mergeCell ref="G102:G105"/>
    <mergeCell ref="H102:H105"/>
    <mergeCell ref="I102:I105"/>
    <mergeCell ref="J102:J105"/>
    <mergeCell ref="F154:F156"/>
    <mergeCell ref="G154:G156"/>
    <mergeCell ref="H154:H156"/>
    <mergeCell ref="I106:I109"/>
    <mergeCell ref="J106:J109"/>
    <mergeCell ref="F118:F121"/>
    <mergeCell ref="G118:G121"/>
    <mergeCell ref="H118:H121"/>
    <mergeCell ref="J118:J121"/>
    <mergeCell ref="F110:F113"/>
    <mergeCell ref="G110:G113"/>
    <mergeCell ref="H110:H113"/>
    <mergeCell ref="I110:I113"/>
    <mergeCell ref="I90:I92"/>
    <mergeCell ref="J83:J86"/>
    <mergeCell ref="J99:J101"/>
    <mergeCell ref="J87:J89"/>
    <mergeCell ref="F90:F92"/>
    <mergeCell ref="H90:H92"/>
    <mergeCell ref="F96:F98"/>
    <mergeCell ref="J96:J98"/>
    <mergeCell ref="F93:F95"/>
    <mergeCell ref="G93:G95"/>
    <mergeCell ref="H93:H95"/>
    <mergeCell ref="I93:I95"/>
    <mergeCell ref="I118:I121"/>
    <mergeCell ref="F99:F101"/>
    <mergeCell ref="G99:G101"/>
    <mergeCell ref="H99:H101"/>
    <mergeCell ref="I99:I101"/>
    <mergeCell ref="F106:F109"/>
    <mergeCell ref="G106:G109"/>
    <mergeCell ref="H106:H109"/>
    <mergeCell ref="J93:J95"/>
    <mergeCell ref="F60:F63"/>
    <mergeCell ref="F71:F72"/>
    <mergeCell ref="G71:G72"/>
    <mergeCell ref="H71:H72"/>
    <mergeCell ref="J71:J72"/>
    <mergeCell ref="F68:F70"/>
    <mergeCell ref="I68:I70"/>
    <mergeCell ref="J68:J70"/>
    <mergeCell ref="F64:F67"/>
    <mergeCell ref="J43:J45"/>
    <mergeCell ref="F52:F55"/>
    <mergeCell ref="G52:G55"/>
    <mergeCell ref="H52:H55"/>
    <mergeCell ref="I52:I55"/>
    <mergeCell ref="J52:J55"/>
    <mergeCell ref="F48:F51"/>
    <mergeCell ref="G48:G51"/>
    <mergeCell ref="H48:H51"/>
    <mergeCell ref="I48:I51"/>
    <mergeCell ref="F46:F47"/>
    <mergeCell ref="F28:F31"/>
    <mergeCell ref="G28:G31"/>
    <mergeCell ref="H28:H31"/>
    <mergeCell ref="I28:I31"/>
    <mergeCell ref="J28:J31"/>
    <mergeCell ref="J46:J47"/>
    <mergeCell ref="G46:G47"/>
    <mergeCell ref="H46:H47"/>
    <mergeCell ref="I46:I47"/>
    <mergeCell ref="F32:F33"/>
    <mergeCell ref="G32:G33"/>
    <mergeCell ref="H32:H33"/>
    <mergeCell ref="I32:I33"/>
    <mergeCell ref="F43:F45"/>
    <mergeCell ref="G43:G45"/>
    <mergeCell ref="H43:H45"/>
    <mergeCell ref="I43:I45"/>
    <mergeCell ref="F40:F42"/>
    <mergeCell ref="G40:G42"/>
    <mergeCell ref="J73:J74"/>
    <mergeCell ref="I71:I72"/>
    <mergeCell ref="F73:F74"/>
    <mergeCell ref="G73:G74"/>
    <mergeCell ref="H73:H74"/>
    <mergeCell ref="I73:I74"/>
    <mergeCell ref="G83:G86"/>
    <mergeCell ref="H83:H86"/>
    <mergeCell ref="I83:I86"/>
    <mergeCell ref="G96:G98"/>
    <mergeCell ref="H96:H98"/>
    <mergeCell ref="F165:F168"/>
    <mergeCell ref="F141:F144"/>
    <mergeCell ref="G141:G144"/>
    <mergeCell ref="H141:H144"/>
    <mergeCell ref="I141:I144"/>
    <mergeCell ref="J141:J144"/>
    <mergeCell ref="F138:F140"/>
    <mergeCell ref="G138:G140"/>
    <mergeCell ref="H138:H140"/>
    <mergeCell ref="H165:H168"/>
    <mergeCell ref="I165:I168"/>
    <mergeCell ref="J165:J168"/>
    <mergeCell ref="G165:G168"/>
    <mergeCell ref="F145:F148"/>
    <mergeCell ref="G145:G148"/>
    <mergeCell ref="C161:C164"/>
    <mergeCell ref="F161:F164"/>
    <mergeCell ref="A165:A168"/>
    <mergeCell ref="A173:A176"/>
    <mergeCell ref="B173:B176"/>
    <mergeCell ref="C173:C176"/>
    <mergeCell ref="B165:B168"/>
    <mergeCell ref="C165:C168"/>
    <mergeCell ref="A177:A180"/>
    <mergeCell ref="B177:B180"/>
    <mergeCell ref="C177:C180"/>
    <mergeCell ref="A169:A172"/>
    <mergeCell ref="B169:B172"/>
    <mergeCell ref="B145:B148"/>
    <mergeCell ref="C145:C148"/>
    <mergeCell ref="C169:C172"/>
    <mergeCell ref="A161:A164"/>
    <mergeCell ref="B161:B164"/>
    <mergeCell ref="H145:H148"/>
    <mergeCell ref="I145:I148"/>
    <mergeCell ref="J145:J148"/>
    <mergeCell ref="G161:G164"/>
    <mergeCell ref="H161:H164"/>
    <mergeCell ref="I161:I164"/>
    <mergeCell ref="J161:J164"/>
    <mergeCell ref="I154:I156"/>
    <mergeCell ref="J154:J156"/>
    <mergeCell ref="G194:G197"/>
    <mergeCell ref="H194:H197"/>
    <mergeCell ref="I194:I197"/>
    <mergeCell ref="J194:J197"/>
    <mergeCell ref="F194:F197"/>
    <mergeCell ref="G198:G201"/>
    <mergeCell ref="H198:H201"/>
    <mergeCell ref="I198:I201"/>
    <mergeCell ref="J198:J201"/>
    <mergeCell ref="F198:F201"/>
  </mergeCells>
  <printOptions horizontalCentered="1"/>
  <pageMargins left="0.1968503937007874" right="0.1968503937007874" top="0.7874015748031497" bottom="0.3937007874015748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Адм. Красночетайского района Ольга Миронова</cp:lastModifiedBy>
  <cp:lastPrinted>2023-06-14T08:45:31Z</cp:lastPrinted>
  <dcterms:created xsi:type="dcterms:W3CDTF">2007-03-13T05:36:26Z</dcterms:created>
  <dcterms:modified xsi:type="dcterms:W3CDTF">2023-06-21T11:37:34Z</dcterms:modified>
  <cp:category/>
  <cp:version/>
  <cp:contentType/>
  <cp:contentStatus/>
</cp:coreProperties>
</file>