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25725"/>
</workbook>
</file>

<file path=xl/calcChain.xml><?xml version="1.0" encoding="utf-8"?>
<calcChain xmlns="http://schemas.openxmlformats.org/spreadsheetml/2006/main">
  <c r="D11" i="1"/>
  <c r="B22" l="1"/>
  <c r="C25"/>
  <c r="F11"/>
  <c r="E11" l="1"/>
  <c r="F227" l="1"/>
  <c r="C224"/>
  <c r="E130" l="1"/>
  <c r="C184" l="1"/>
  <c r="C183"/>
  <c r="J164"/>
  <c r="J165"/>
  <c r="I185" l="1"/>
  <c r="N112" l="1"/>
  <c r="T185" l="1"/>
  <c r="W137" l="1"/>
  <c r="W103"/>
  <c r="W105" s="1"/>
  <c r="K170" l="1"/>
  <c r="K185"/>
  <c r="V138" l="1"/>
  <c r="V141" s="1"/>
  <c r="B164" l="1"/>
  <c r="T137" l="1"/>
  <c r="T138" s="1"/>
  <c r="T141" s="1"/>
  <c r="C147" l="1"/>
  <c r="Q176" l="1"/>
  <c r="I176" l="1"/>
  <c r="B105" l="1"/>
  <c r="C161" l="1"/>
  <c r="C162"/>
  <c r="F176" l="1"/>
  <c r="G112" l="1"/>
  <c r="H112"/>
  <c r="I112"/>
  <c r="J112"/>
  <c r="K112"/>
  <c r="L112"/>
  <c r="O112"/>
  <c r="P112"/>
  <c r="Q112"/>
  <c r="R112"/>
  <c r="S112"/>
  <c r="T112"/>
  <c r="U112"/>
  <c r="V112"/>
  <c r="W112"/>
  <c r="X112"/>
  <c r="Y112"/>
  <c r="F112"/>
  <c r="C111" l="1"/>
  <c r="C102"/>
  <c r="O148" l="1"/>
  <c r="C148" s="1"/>
  <c r="L155" l="1"/>
  <c r="O141" l="1"/>
  <c r="H131" l="1"/>
  <c r="H105"/>
  <c r="B140" l="1"/>
  <c r="F103" l="1"/>
  <c r="Q165" l="1"/>
  <c r="E164"/>
  <c r="S190" l="1"/>
  <c r="N176" l="1"/>
  <c r="H138"/>
  <c r="O103" l="1"/>
  <c r="Q103"/>
  <c r="Q163"/>
  <c r="C99" l="1"/>
  <c r="V103"/>
  <c r="K141" l="1"/>
  <c r="F190" l="1"/>
  <c r="Y196" l="1"/>
  <c r="T145" l="1"/>
  <c r="J185" l="1"/>
  <c r="G163" l="1"/>
  <c r="O149"/>
  <c r="Q105" l="1"/>
  <c r="M103"/>
  <c r="M104" l="1"/>
  <c r="M112"/>
  <c r="B156"/>
  <c r="B141" l="1"/>
  <c r="H164" l="1"/>
  <c r="H167" s="1"/>
  <c r="I163" l="1"/>
  <c r="E149" l="1"/>
  <c r="E156" s="1"/>
  <c r="Q141"/>
  <c r="E141"/>
  <c r="E103"/>
  <c r="E105" s="1"/>
  <c r="C95"/>
  <c r="C112" l="1"/>
  <c r="C104"/>
  <c r="W138"/>
  <c r="W141" s="1"/>
  <c r="C136"/>
  <c r="C139"/>
  <c r="C101"/>
  <c r="D101" l="1"/>
  <c r="C163"/>
  <c r="C100"/>
  <c r="E165" l="1"/>
  <c r="E167"/>
  <c r="E185"/>
  <c r="R155" l="1"/>
  <c r="R151"/>
  <c r="R159"/>
  <c r="Y164"/>
  <c r="Y167" s="1"/>
  <c r="Y165"/>
  <c r="Y185"/>
  <c r="Y166" l="1"/>
  <c r="L164" l="1"/>
  <c r="L167" s="1"/>
  <c r="G164"/>
  <c r="G167" s="1"/>
  <c r="F164" l="1"/>
  <c r="F167" s="1"/>
  <c r="I164"/>
  <c r="I167" s="1"/>
  <c r="J167"/>
  <c r="K164"/>
  <c r="K167" s="1"/>
  <c r="M164"/>
  <c r="M167" s="1"/>
  <c r="N164"/>
  <c r="N167" s="1"/>
  <c r="O164"/>
  <c r="O167" s="1"/>
  <c r="J190"/>
  <c r="X164" l="1"/>
  <c r="X167" s="1"/>
  <c r="P173"/>
  <c r="Q173"/>
  <c r="Q164" l="1"/>
  <c r="Q167" s="1"/>
  <c r="N173"/>
  <c r="R105"/>
  <c r="M105"/>
  <c r="H141"/>
  <c r="F165"/>
  <c r="H165"/>
  <c r="I165"/>
  <c r="K165"/>
  <c r="L165"/>
  <c r="M165"/>
  <c r="N165"/>
  <c r="O165"/>
  <c r="P165"/>
  <c r="R165"/>
  <c r="S165"/>
  <c r="T165"/>
  <c r="U165"/>
  <c r="V165"/>
  <c r="W165"/>
  <c r="X165"/>
  <c r="P164"/>
  <c r="P167" s="1"/>
  <c r="R164"/>
  <c r="R167" s="1"/>
  <c r="S164"/>
  <c r="S167" s="1"/>
  <c r="T164"/>
  <c r="T167" s="1"/>
  <c r="U164"/>
  <c r="U167" s="1"/>
  <c r="V164"/>
  <c r="V167" s="1"/>
  <c r="W164"/>
  <c r="W167" s="1"/>
  <c r="G165"/>
  <c r="G176"/>
  <c r="C167" l="1"/>
  <c r="R190"/>
  <c r="C153" l="1"/>
  <c r="C150"/>
  <c r="Y155"/>
  <c r="T131" l="1"/>
  <c r="U185" l="1"/>
  <c r="X182"/>
  <c r="L185"/>
  <c r="R130" l="1"/>
  <c r="B130" l="1"/>
  <c r="B131" l="1"/>
  <c r="D117"/>
  <c r="R176" l="1"/>
  <c r="M131" l="1"/>
  <c r="G131"/>
  <c r="C125"/>
  <c r="D125" s="1"/>
  <c r="C118"/>
  <c r="C110"/>
  <c r="C131" l="1"/>
  <c r="D131" s="1"/>
  <c r="D118"/>
  <c r="S131"/>
  <c r="X131"/>
  <c r="X103" l="1"/>
  <c r="X105" s="1"/>
  <c r="Y103"/>
  <c r="Y105" s="1"/>
  <c r="G185" l="1"/>
  <c r="R185" l="1"/>
  <c r="R170" l="1"/>
  <c r="S170"/>
  <c r="U170" l="1"/>
  <c r="E166" l="1"/>
  <c r="B185" l="1"/>
  <c r="S155" l="1"/>
  <c r="F226" l="1"/>
  <c r="G226"/>
  <c r="H226"/>
  <c r="I226"/>
  <c r="J226"/>
  <c r="K226"/>
  <c r="L226"/>
  <c r="M226"/>
  <c r="N226"/>
  <c r="O226"/>
  <c r="P226"/>
  <c r="Q226"/>
  <c r="R226"/>
  <c r="S226"/>
  <c r="T226"/>
  <c r="U226"/>
  <c r="W226"/>
  <c r="X226"/>
  <c r="Y226"/>
  <c r="X104" l="1"/>
  <c r="R227" l="1"/>
  <c r="E155" l="1"/>
  <c r="Q166" l="1"/>
  <c r="M166"/>
  <c r="U166"/>
  <c r="I166"/>
  <c r="T166"/>
  <c r="H166"/>
  <c r="V166"/>
  <c r="N166"/>
  <c r="F166"/>
  <c r="J166"/>
  <c r="P166"/>
  <c r="X166"/>
  <c r="L166"/>
  <c r="W166"/>
  <c r="S166"/>
  <c r="O166"/>
  <c r="K166"/>
  <c r="G166"/>
  <c r="R166"/>
  <c r="T190" l="1"/>
  <c r="T103" l="1"/>
  <c r="T105" s="1"/>
  <c r="S176" l="1"/>
  <c r="O155" l="1"/>
  <c r="N155" l="1"/>
  <c r="T199" l="1"/>
  <c r="O199" l="1"/>
  <c r="V155" l="1"/>
  <c r="S227" l="1"/>
  <c r="L145" l="1"/>
  <c r="G182" l="1"/>
  <c r="Y159" l="1"/>
  <c r="F145" l="1"/>
  <c r="Q145"/>
  <c r="X155" l="1"/>
  <c r="T176" l="1"/>
  <c r="W190" l="1"/>
  <c r="G130" l="1"/>
  <c r="X130"/>
  <c r="C119" l="1"/>
  <c r="I155" l="1"/>
  <c r="I145"/>
  <c r="G170" l="1"/>
  <c r="E170" l="1"/>
  <c r="N145" l="1"/>
  <c r="M145"/>
  <c r="K173" l="1"/>
  <c r="W145" l="1"/>
  <c r="V145" l="1"/>
  <c r="K145" l="1"/>
  <c r="M227" l="1"/>
  <c r="Q227" l="1"/>
  <c r="Q190"/>
  <c r="C207"/>
  <c r="C206"/>
  <c r="O145"/>
  <c r="G227" l="1"/>
  <c r="L227" l="1"/>
  <c r="O170" l="1"/>
  <c r="Y227" l="1"/>
  <c r="U145"/>
  <c r="R199" l="1"/>
  <c r="H170"/>
  <c r="P145" l="1"/>
  <c r="S199" l="1"/>
  <c r="X227" l="1"/>
  <c r="X126"/>
  <c r="D192"/>
  <c r="D194"/>
  <c r="N227" l="1"/>
  <c r="J155" l="1"/>
  <c r="E190" l="1"/>
  <c r="L170"/>
  <c r="U227" l="1"/>
  <c r="T173" l="1"/>
  <c r="H145" l="1"/>
  <c r="G103" l="1"/>
  <c r="I103"/>
  <c r="I105" s="1"/>
  <c r="J103"/>
  <c r="K103"/>
  <c r="L103"/>
  <c r="N103"/>
  <c r="P103"/>
  <c r="R104"/>
  <c r="S103"/>
  <c r="T104"/>
  <c r="U103"/>
  <c r="Y104"/>
  <c r="C103" l="1"/>
  <c r="C105" s="1"/>
  <c r="I104"/>
  <c r="H104"/>
  <c r="P104"/>
  <c r="P105"/>
  <c r="L104"/>
  <c r="L105"/>
  <c r="W104"/>
  <c r="O104"/>
  <c r="O105"/>
  <c r="K104"/>
  <c r="K105"/>
  <c r="G104"/>
  <c r="G105"/>
  <c r="E104"/>
  <c r="Q104"/>
  <c r="N104"/>
  <c r="N105"/>
  <c r="J104"/>
  <c r="J105"/>
  <c r="F104"/>
  <c r="F105"/>
  <c r="U104"/>
  <c r="U105"/>
  <c r="S104"/>
  <c r="S105"/>
  <c r="V104"/>
  <c r="V105"/>
  <c r="U176"/>
  <c r="C175" l="1"/>
  <c r="D175" s="1"/>
  <c r="C174"/>
  <c r="D174" l="1"/>
  <c r="C176"/>
  <c r="D176" s="1"/>
  <c r="G145"/>
  <c r="F133" l="1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E133"/>
  <c r="H199" l="1"/>
  <c r="J227" l="1"/>
  <c r="V170" l="1"/>
  <c r="I170" l="1"/>
  <c r="L126"/>
  <c r="B199" l="1"/>
  <c r="C198" l="1"/>
  <c r="D198" s="1"/>
  <c r="C197"/>
  <c r="D197" s="1"/>
  <c r="C199" l="1"/>
  <c r="D199" s="1"/>
  <c r="W199" l="1"/>
  <c r="X190" l="1"/>
  <c r="I190" l="1"/>
  <c r="Q179" l="1"/>
  <c r="Q170"/>
  <c r="S145" l="1"/>
  <c r="P190" l="1"/>
  <c r="C133" l="1"/>
  <c r="D133" s="1"/>
  <c r="F170" l="1"/>
  <c r="I128" l="1"/>
  <c r="R145"/>
  <c r="J173" l="1"/>
  <c r="B165" l="1"/>
  <c r="B166" l="1"/>
  <c r="W170"/>
  <c r="W155"/>
  <c r="Q128"/>
  <c r="X170" l="1"/>
  <c r="H190" l="1"/>
  <c r="C189"/>
  <c r="C188"/>
  <c r="C190" l="1"/>
  <c r="J145"/>
  <c r="J170"/>
  <c r="B170" l="1"/>
  <c r="F173" l="1"/>
  <c r="P170" l="1"/>
  <c r="R173"/>
  <c r="P155"/>
  <c r="X127"/>
  <c r="B219" l="1"/>
  <c r="B223"/>
  <c r="B227"/>
  <c r="C132" l="1"/>
  <c r="D132" s="1"/>
  <c r="H201" l="1"/>
  <c r="E145" l="1"/>
  <c r="F155" l="1"/>
  <c r="U159" l="1"/>
  <c r="V129" l="1"/>
  <c r="W129"/>
  <c r="V128"/>
  <c r="K129"/>
  <c r="H173" l="1"/>
  <c r="O129" l="1"/>
  <c r="G155" l="1"/>
  <c r="P196" l="1"/>
  <c r="P195" s="1"/>
  <c r="B155" l="1"/>
  <c r="M173" l="1"/>
  <c r="P128" l="1"/>
  <c r="R129"/>
  <c r="M129" l="1"/>
  <c r="M128"/>
  <c r="N129" l="1"/>
  <c r="P129"/>
  <c r="Q129"/>
  <c r="N128"/>
  <c r="W227" l="1"/>
  <c r="T196" l="1"/>
  <c r="T195" s="1"/>
  <c r="T155"/>
  <c r="T129"/>
  <c r="T128"/>
  <c r="B173" l="1"/>
  <c r="O128" l="1"/>
  <c r="F128" l="1"/>
  <c r="F129"/>
  <c r="J129" l="1"/>
  <c r="E129"/>
  <c r="E128"/>
  <c r="H129" l="1"/>
  <c r="H128"/>
  <c r="J128"/>
  <c r="S129"/>
  <c r="L129" l="1"/>
  <c r="L128"/>
  <c r="G128"/>
  <c r="G129"/>
  <c r="C135" l="1"/>
  <c r="D135" s="1"/>
  <c r="F138"/>
  <c r="F141" s="1"/>
  <c r="G138"/>
  <c r="G141" s="1"/>
  <c r="H140"/>
  <c r="I138"/>
  <c r="J138"/>
  <c r="K140"/>
  <c r="L138"/>
  <c r="M138"/>
  <c r="N138"/>
  <c r="N141" s="1"/>
  <c r="P138"/>
  <c r="Q140"/>
  <c r="R138"/>
  <c r="R141" s="1"/>
  <c r="S138"/>
  <c r="T140"/>
  <c r="U138"/>
  <c r="W140"/>
  <c r="X138"/>
  <c r="Y138"/>
  <c r="Y141" s="1"/>
  <c r="E140"/>
  <c r="B151"/>
  <c r="G156"/>
  <c r="H156"/>
  <c r="I149"/>
  <c r="M149"/>
  <c r="M156" s="1"/>
  <c r="N149"/>
  <c r="P149"/>
  <c r="Q149"/>
  <c r="Q156" s="1"/>
  <c r="R156"/>
  <c r="S149"/>
  <c r="U149"/>
  <c r="U156" s="1"/>
  <c r="V149"/>
  <c r="W149"/>
  <c r="X149"/>
  <c r="Y149"/>
  <c r="S140" l="1"/>
  <c r="S141"/>
  <c r="O140"/>
  <c r="R140"/>
  <c r="J140"/>
  <c r="J141"/>
  <c r="U140"/>
  <c r="U141"/>
  <c r="M140"/>
  <c r="M141"/>
  <c r="I140"/>
  <c r="I141"/>
  <c r="V140"/>
  <c r="X140"/>
  <c r="X141"/>
  <c r="P140"/>
  <c r="P141"/>
  <c r="L140"/>
  <c r="L141"/>
  <c r="D136"/>
  <c r="N140"/>
  <c r="F140"/>
  <c r="Y156"/>
  <c r="Y151"/>
  <c r="G140"/>
  <c r="T151"/>
  <c r="T156"/>
  <c r="W151"/>
  <c r="W156"/>
  <c r="G151"/>
  <c r="P151"/>
  <c r="P156"/>
  <c r="O151"/>
  <c r="O156"/>
  <c r="E151"/>
  <c r="V151"/>
  <c r="V156"/>
  <c r="N151"/>
  <c r="N156"/>
  <c r="J151"/>
  <c r="J156"/>
  <c r="F151"/>
  <c r="F156"/>
  <c r="X151"/>
  <c r="X156"/>
  <c r="L151"/>
  <c r="L156"/>
  <c r="S151"/>
  <c r="S156"/>
  <c r="K151"/>
  <c r="K156"/>
  <c r="I151"/>
  <c r="I156"/>
  <c r="F201"/>
  <c r="G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E201"/>
  <c r="B201"/>
  <c r="C203"/>
  <c r="D203" s="1"/>
  <c r="C156" l="1"/>
  <c r="I129"/>
  <c r="U129"/>
  <c r="X129"/>
  <c r="Y129"/>
  <c r="O127"/>
  <c r="O126"/>
  <c r="U127" l="1"/>
  <c r="U126"/>
  <c r="V127" l="1"/>
  <c r="V126"/>
  <c r="K127"/>
  <c r="T127" l="1"/>
  <c r="T126"/>
  <c r="K128"/>
  <c r="R128"/>
  <c r="S128"/>
  <c r="W128"/>
  <c r="X128"/>
  <c r="Y128"/>
  <c r="H127" l="1"/>
  <c r="I127"/>
  <c r="H126"/>
  <c r="M126" l="1"/>
  <c r="M127"/>
  <c r="C115"/>
  <c r="D115" s="1"/>
  <c r="C123"/>
  <c r="D123" s="1"/>
  <c r="I126"/>
  <c r="C129" l="1"/>
  <c r="J127"/>
  <c r="J126"/>
  <c r="G195" l="1"/>
  <c r="G196"/>
  <c r="L196"/>
  <c r="L195" s="1"/>
  <c r="L193"/>
  <c r="C193" s="1"/>
  <c r="D193" s="1"/>
  <c r="L191"/>
  <c r="S196"/>
  <c r="S195" s="1"/>
  <c r="S191"/>
  <c r="C191" l="1"/>
  <c r="C196"/>
  <c r="D196" s="1"/>
  <c r="N127"/>
  <c r="N126"/>
  <c r="C195" l="1"/>
  <c r="D195" s="1"/>
  <c r="D191"/>
  <c r="W127"/>
  <c r="W126"/>
  <c r="G127" l="1"/>
  <c r="G126"/>
  <c r="B129" l="1"/>
  <c r="D129" s="1"/>
  <c r="B127"/>
  <c r="E127" l="1"/>
  <c r="F127"/>
  <c r="L127"/>
  <c r="P127"/>
  <c r="Y127"/>
  <c r="R127"/>
  <c r="S127"/>
  <c r="Q127"/>
  <c r="E126" l="1"/>
  <c r="Y126"/>
  <c r="F126"/>
  <c r="S126"/>
  <c r="K155"/>
  <c r="K126"/>
  <c r="R126"/>
  <c r="B126" l="1"/>
  <c r="P126" l="1"/>
  <c r="Q126" l="1"/>
  <c r="D102" l="1"/>
  <c r="P229" l="1"/>
  <c r="D152" l="1"/>
  <c r="M155" l="1"/>
  <c r="Q223" l="1"/>
  <c r="C212" l="1"/>
  <c r="D212" s="1"/>
  <c r="R59" l="1"/>
  <c r="F222" l="1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E222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E218"/>
  <c r="E219"/>
  <c r="H233" l="1"/>
  <c r="H235" s="1"/>
  <c r="O233"/>
  <c r="O235" s="1"/>
  <c r="F233"/>
  <c r="F235" s="1"/>
  <c r="E233"/>
  <c r="E235" s="1"/>
  <c r="B229"/>
  <c r="K227" l="1"/>
  <c r="I227" l="1"/>
  <c r="P227" l="1"/>
  <c r="C263" l="1"/>
  <c r="C257"/>
  <c r="C255"/>
  <c r="C253"/>
  <c r="C252"/>
  <c r="C251"/>
  <c r="C250"/>
  <c r="C249"/>
  <c r="C241"/>
  <c r="C240"/>
  <c r="C239"/>
  <c r="C238"/>
  <c r="C237"/>
  <c r="C234"/>
  <c r="Y233"/>
  <c r="Y235" s="1"/>
  <c r="X233"/>
  <c r="X235" s="1"/>
  <c r="W233"/>
  <c r="W235" s="1"/>
  <c r="V233"/>
  <c r="V235" s="1"/>
  <c r="U233"/>
  <c r="U235" s="1"/>
  <c r="T233"/>
  <c r="T235" s="1"/>
  <c r="S233"/>
  <c r="S235" s="1"/>
  <c r="R233"/>
  <c r="R235" s="1"/>
  <c r="Q233"/>
  <c r="Q235" s="1"/>
  <c r="P233"/>
  <c r="P235" s="1"/>
  <c r="N233"/>
  <c r="N235" s="1"/>
  <c r="M233"/>
  <c r="M235" s="1"/>
  <c r="L233"/>
  <c r="L235" s="1"/>
  <c r="K233"/>
  <c r="K235" s="1"/>
  <c r="J233"/>
  <c r="J235" s="1"/>
  <c r="I233"/>
  <c r="I235" s="1"/>
  <c r="G233"/>
  <c r="G235" s="1"/>
  <c r="C232"/>
  <c r="B231"/>
  <c r="C230"/>
  <c r="C231" s="1"/>
  <c r="C228"/>
  <c r="C229" s="1"/>
  <c r="T227"/>
  <c r="O227"/>
  <c r="H227"/>
  <c r="C225"/>
  <c r="D225" s="1"/>
  <c r="C226"/>
  <c r="D226" s="1"/>
  <c r="Y223"/>
  <c r="X223"/>
  <c r="W223"/>
  <c r="V223"/>
  <c r="U223"/>
  <c r="T223"/>
  <c r="S223"/>
  <c r="R223"/>
  <c r="P223"/>
  <c r="O223"/>
  <c r="N223"/>
  <c r="M223"/>
  <c r="L223"/>
  <c r="K223"/>
  <c r="J223"/>
  <c r="I223"/>
  <c r="H223"/>
  <c r="G223"/>
  <c r="F223"/>
  <c r="E223"/>
  <c r="B222"/>
  <c r="C221"/>
  <c r="D221" s="1"/>
  <c r="C220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B218"/>
  <c r="C217"/>
  <c r="D217" s="1"/>
  <c r="C216"/>
  <c r="C218" s="1"/>
  <c r="C213"/>
  <c r="D213" s="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B211"/>
  <c r="C210"/>
  <c r="D210" s="1"/>
  <c r="C209"/>
  <c r="D209" s="1"/>
  <c r="C208"/>
  <c r="D207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B205"/>
  <c r="C204"/>
  <c r="C202"/>
  <c r="D202" s="1"/>
  <c r="C200"/>
  <c r="C186"/>
  <c r="D186" s="1"/>
  <c r="X185"/>
  <c r="D184"/>
  <c r="D183"/>
  <c r="U182"/>
  <c r="B182"/>
  <c r="C181"/>
  <c r="D181" s="1"/>
  <c r="C180"/>
  <c r="D180" s="1"/>
  <c r="B179"/>
  <c r="C178"/>
  <c r="D178" s="1"/>
  <c r="C177"/>
  <c r="D177" s="1"/>
  <c r="I173"/>
  <c r="C172"/>
  <c r="C171"/>
  <c r="D171" s="1"/>
  <c r="C169"/>
  <c r="C168"/>
  <c r="G159"/>
  <c r="B159"/>
  <c r="C158"/>
  <c r="D158" s="1"/>
  <c r="C157"/>
  <c r="D157" s="1"/>
  <c r="Y154"/>
  <c r="X154"/>
  <c r="W154"/>
  <c r="U154"/>
  <c r="T154"/>
  <c r="S154"/>
  <c r="R154"/>
  <c r="O154"/>
  <c r="M154"/>
  <c r="B154"/>
  <c r="M151"/>
  <c r="D150"/>
  <c r="C146"/>
  <c r="X145"/>
  <c r="B145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44"/>
  <c r="C143"/>
  <c r="C144" s="1"/>
  <c r="D142"/>
  <c r="C137"/>
  <c r="C138" s="1"/>
  <c r="C141" s="1"/>
  <c r="C134"/>
  <c r="D134" s="1"/>
  <c r="B128"/>
  <c r="C124"/>
  <c r="D124" s="1"/>
  <c r="C122"/>
  <c r="D122" s="1"/>
  <c r="C121"/>
  <c r="D121" s="1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B120"/>
  <c r="C116"/>
  <c r="D116" s="1"/>
  <c r="C114"/>
  <c r="D114" s="1"/>
  <c r="C113"/>
  <c r="E112"/>
  <c r="B112"/>
  <c r="C109"/>
  <c r="C108"/>
  <c r="D108" s="1"/>
  <c r="C107"/>
  <c r="D107" s="1"/>
  <c r="C106"/>
  <c r="D106" s="1"/>
  <c r="B104"/>
  <c r="D91"/>
  <c r="C90"/>
  <c r="D90" s="1"/>
  <c r="D88"/>
  <c r="C87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4"/>
  <c r="C83"/>
  <c r="D83" s="1"/>
  <c r="D82"/>
  <c r="C81"/>
  <c r="D81" s="1"/>
  <c r="C80"/>
  <c r="D80" s="1"/>
  <c r="C79"/>
  <c r="D79" s="1"/>
  <c r="C78"/>
  <c r="D78" s="1"/>
  <c r="C77"/>
  <c r="D77" s="1"/>
  <c r="C76"/>
  <c r="C75"/>
  <c r="D75" s="1"/>
  <c r="C74"/>
  <c r="D74" s="1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B63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C61"/>
  <c r="D61" s="1"/>
  <c r="C60"/>
  <c r="D60" s="1"/>
  <c r="Y59"/>
  <c r="X59"/>
  <c r="W59"/>
  <c r="T59"/>
  <c r="S59"/>
  <c r="P59"/>
  <c r="O59"/>
  <c r="N59"/>
  <c r="M59"/>
  <c r="L59"/>
  <c r="K59"/>
  <c r="J59"/>
  <c r="I59"/>
  <c r="G59"/>
  <c r="F59"/>
  <c r="E59"/>
  <c r="B59"/>
  <c r="C58"/>
  <c r="D58" s="1"/>
  <c r="C57"/>
  <c r="D57" s="1"/>
  <c r="C56"/>
  <c r="D56" s="1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B55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B44"/>
  <c r="C43"/>
  <c r="D43" s="1"/>
  <c r="C42"/>
  <c r="C41"/>
  <c r="D41" s="1"/>
  <c r="C40"/>
  <c r="D40" s="1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C38"/>
  <c r="C37"/>
  <c r="D37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C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B32"/>
  <c r="C31"/>
  <c r="D31" s="1"/>
  <c r="C30"/>
  <c r="D30" s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B29"/>
  <c r="C28"/>
  <c r="D28" s="1"/>
  <c r="C27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B24"/>
  <c r="C23"/>
  <c r="D23" s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C21"/>
  <c r="C20"/>
  <c r="C19"/>
  <c r="C18"/>
  <c r="Y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B17"/>
  <c r="C16"/>
  <c r="D16" s="1"/>
  <c r="C15"/>
  <c r="D15" s="1"/>
  <c r="C14"/>
  <c r="B13"/>
  <c r="C12"/>
  <c r="Y11"/>
  <c r="X11"/>
  <c r="W11"/>
  <c r="U11"/>
  <c r="T11"/>
  <c r="S11"/>
  <c r="R11"/>
  <c r="Q11"/>
  <c r="P11"/>
  <c r="N11"/>
  <c r="M11"/>
  <c r="L11"/>
  <c r="J11"/>
  <c r="I11"/>
  <c r="H11"/>
  <c r="G11"/>
  <c r="C10"/>
  <c r="D10" s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9"/>
  <c r="C8"/>
  <c r="D8" s="1"/>
  <c r="C7"/>
  <c r="C164" l="1"/>
  <c r="D164" s="1"/>
  <c r="D20"/>
  <c r="C26"/>
  <c r="C22"/>
  <c r="D21"/>
  <c r="C165"/>
  <c r="D139"/>
  <c r="C173"/>
  <c r="D173" s="1"/>
  <c r="D169"/>
  <c r="C130"/>
  <c r="D130" s="1"/>
  <c r="C179"/>
  <c r="D179" s="1"/>
  <c r="C155"/>
  <c r="D155" s="1"/>
  <c r="C126"/>
  <c r="D126" s="1"/>
  <c r="D172"/>
  <c r="D168"/>
  <c r="C205"/>
  <c r="D205" s="1"/>
  <c r="D204"/>
  <c r="C149"/>
  <c r="D113"/>
  <c r="C127"/>
  <c r="D127" s="1"/>
  <c r="D105"/>
  <c r="D104"/>
  <c r="C120"/>
  <c r="D120" s="1"/>
  <c r="D119"/>
  <c r="D112"/>
  <c r="D111"/>
  <c r="D153"/>
  <c r="C201"/>
  <c r="D201" s="1"/>
  <c r="D200"/>
  <c r="D214"/>
  <c r="C17"/>
  <c r="C9"/>
  <c r="C24"/>
  <c r="D24" s="1"/>
  <c r="C44"/>
  <c r="D44" s="1"/>
  <c r="D22"/>
  <c r="C29"/>
  <c r="D29" s="1"/>
  <c r="C182"/>
  <c r="D182" s="1"/>
  <c r="D7"/>
  <c r="C13"/>
  <c r="C32"/>
  <c r="D32" s="1"/>
  <c r="C36"/>
  <c r="D36" s="1"/>
  <c r="C34"/>
  <c r="D34" s="1"/>
  <c r="C59"/>
  <c r="D143"/>
  <c r="C159"/>
  <c r="D159" s="1"/>
  <c r="D230"/>
  <c r="C39"/>
  <c r="D39" s="1"/>
  <c r="C185"/>
  <c r="D185" s="1"/>
  <c r="C223"/>
  <c r="D223" s="1"/>
  <c r="D228"/>
  <c r="D231"/>
  <c r="B233"/>
  <c r="C62"/>
  <c r="D62" s="1"/>
  <c r="C145"/>
  <c r="D145" s="1"/>
  <c r="C170"/>
  <c r="D170" s="1"/>
  <c r="C128"/>
  <c r="D128" s="1"/>
  <c r="C154"/>
  <c r="D154" s="1"/>
  <c r="C63"/>
  <c r="D63" s="1"/>
  <c r="C55"/>
  <c r="D42"/>
  <c r="C86"/>
  <c r="D224"/>
  <c r="C227"/>
  <c r="D227" s="1"/>
  <c r="C219"/>
  <c r="D219" s="1"/>
  <c r="D220"/>
  <c r="C222"/>
  <c r="D222" s="1"/>
  <c r="C211"/>
  <c r="D211" s="1"/>
  <c r="D216"/>
  <c r="D218"/>
  <c r="C166" l="1"/>
  <c r="D166" s="1"/>
  <c r="D165"/>
  <c r="C151"/>
  <c r="D151" s="1"/>
  <c r="D138"/>
  <c r="C140"/>
  <c r="D140" s="1"/>
  <c r="C92"/>
  <c r="C93" s="1"/>
  <c r="D93" s="1"/>
  <c r="C233"/>
  <c r="C235" l="1"/>
  <c r="D235" s="1"/>
  <c r="D233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<sst xmlns="http://schemas.openxmlformats.org/spreadsheetml/2006/main" count="275" uniqueCount="219">
  <si>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</si>
  <si>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</si>
  <si>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</si>
  <si>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</si>
  <si>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</si>
  <si>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</si>
  <si>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</si>
  <si>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</si>
  <si>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</si>
  <si>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</si>
  <si>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</si>
  <si>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</si>
  <si>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</si>
  <si>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</si>
  <si>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</si>
  <si>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</si>
  <si>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</si>
  <si>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</si>
  <si>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</si>
  <si>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</si>
  <si>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</si>
  <si>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</si>
  <si>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</si>
  <si>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</si>
  <si>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</si>
  <si>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</si>
  <si>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</si>
  <si>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</si>
  <si>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</si>
  <si>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</si>
  <si>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</si>
  <si>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</si>
  <si>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</si>
  <si>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</si>
  <si>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</si>
  <si>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</si>
  <si>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</si>
  <si>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</si>
  <si>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</si>
  <si>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</si>
  <si>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</si>
  <si>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</si>
  <si>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</si>
  <si>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</si>
  <si>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</si>
  <si>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</si>
  <si>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</si>
  <si>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</si>
  <si>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</si>
  <si>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</si>
  <si>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</si>
  <si>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</si>
  <si>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</si>
  <si>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</si>
  <si>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</si>
  <si>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</si>
  <si>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</si>
  <si>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</si>
  <si>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</si>
  <si>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</si>
  <si>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</si>
  <si>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</si>
  <si>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</si>
  <si>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</si>
  <si>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</si>
  <si>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</si>
  <si>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</si>
  <si>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</si>
  <si>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</si>
  <si>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</si>
  <si>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</si>
  <si>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</si>
  <si>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</si>
  <si>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</si>
  <si>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</si>
  <si>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</si>
  <si>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</si>
  <si>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</si>
  <si>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</si>
  <si>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</si>
  <si>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</si>
  <si>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</si>
  <si>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</si>
  <si>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</si>
  <si>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</si>
  <si>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</si>
  <si>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</si>
  <si>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</si>
  <si>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</si>
  <si>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</si>
  <si>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</si>
  <si>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</si>
  <si>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</si>
  <si>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</si>
  <si>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</si>
  <si>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</si>
  <si>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</si>
  <si>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</si>
  <si>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</si>
  <si>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</si>
  <si>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</si>
  <si>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</si>
  <si>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</si>
  <si>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</si>
  <si>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</si>
  <si>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</si>
  <si>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</si>
  <si>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</si>
  <si>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</si>
  <si>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</si>
  <si>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</si>
  <si>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</si>
  <si>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</si>
  <si>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</si>
  <si>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</si>
  <si>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</si>
  <si>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</si>
  <si>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</si>
  <si>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</si>
  <si>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</si>
  <si>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</si>
  <si>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</si>
  <si>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</si>
  <si>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</si>
  <si>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</si>
  <si>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</si>
  <si>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</si>
  <si>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</si>
  <si>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</si>
  <si>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</si>
  <si>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</si>
  <si>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</si>
  <si>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</si>
  <si>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</si>
  <si>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</si>
  <si>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</si>
  <si>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</si>
  <si>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</si>
  <si>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</si>
  <si>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</si>
  <si>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</si>
  <si>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</si>
  <si>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</si>
  <si>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</si>
  <si>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</si>
  <si>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</si>
  <si>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</si>
  <si>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</si>
  <si>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</si>
  <si>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</si>
  <si>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</si>
  <si>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</si>
  <si>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</si>
  <si>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</si>
  <si>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</si>
  <si>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</si>
  <si>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</si>
  <si>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</si>
  <si>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</si>
  <si>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</si>
  <si>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</si>
  <si>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</si>
  <si>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</si>
  <si>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</si>
  <si>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</si>
  <si>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</si>
  <si>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</si>
  <si>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</si>
  <si>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</si>
  <si>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</si>
  <si>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</si>
  <si>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</si>
  <si>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</si>
  <si>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</si>
  <si>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</si>
  <si>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</si>
  <si>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</si>
  <si>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</si>
  <si>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</si>
  <si>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</si>
  <si>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</si>
  <si>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</si>
  <si>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</si>
  <si>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</si>
  <si>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</si>
  <si>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</si>
  <si>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</si>
  <si>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</si>
  <si>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</si>
  <si>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</si>
  <si>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</si>
  <si>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</si>
  <si>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</si>
  <si>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</si>
  <si>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</si>
  <si>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</si>
  <si>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</si>
  <si>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</si>
  <si>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</si>
  <si>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</si>
  <si>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</si>
  <si>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</si>
  <si>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</si>
  <si>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</si>
  <si>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</si>
  <si>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</si>
  <si>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</si>
  <si>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</si>
  <si>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</si>
  <si>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</si>
  <si>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</si>
  <si>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</si>
  <si>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</si>
  <si>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</si>
  <si>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</si>
  <si>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</si>
  <si>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</si>
  <si>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</si>
  <si>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3 мая 2023 г. (СХО и КФХ)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</si>
</sst>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9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5" fillId="2" borderId="3" xfId="2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1" fontId="16" fillId="2" borderId="2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9" activePane="bottomRight" state="frozen"/>
      <selection activeCell="A2" sqref="A2"/>
      <selection pane="topRight" activeCell="F2" sqref="F2"/>
      <selection pane="bottomLeft" activeCell="A7" sqref="A7"/>
      <selection pane="bottomRight" activeCell="O14" sqref="O14"/>
    </sheetView>
  </sheetViews>
  <sheetFormatPr defaultColWidth="9.140625" defaultRowHeight="16.5" outlineLevelRow="1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>
      <c r="A1" s="1"/>
      <c r="Y1" s="3"/>
    </row>
    <row r="2" spans="1:26" s="4" customFormat="1" ht="55.5" customHeight="1" thickBot="1">
      <c r="A2" s="205" t="s">
        <v>218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6" s="4" customFormat="1" ht="3.75" hidden="1" customHeight="1" thickBot="1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>
      <c r="A4" s="206" t="s">
        <v>3</v>
      </c>
      <c r="B4" s="209" t="s">
        <v>214</v>
      </c>
      <c r="C4" s="202" t="s">
        <v>215</v>
      </c>
      <c r="D4" s="202" t="s">
        <v>216</v>
      </c>
      <c r="E4" s="212" t="s">
        <v>4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4"/>
      <c r="Z4" s="178" t="s">
        <v>0</v>
      </c>
    </row>
    <row r="5" spans="1:26" s="178" customFormat="1" ht="57.75" customHeight="1">
      <c r="A5" s="207"/>
      <c r="B5" s="210"/>
      <c r="C5" s="203"/>
      <c r="D5" s="203"/>
      <c r="E5" s="200" t="s">
        <v>5</v>
      </c>
      <c r="F5" s="200" t="s">
        <v>6</v>
      </c>
      <c r="G5" s="200" t="s">
        <v>7</v>
      </c>
      <c r="H5" s="200" t="s">
        <v>8</v>
      </c>
      <c r="I5" s="200" t="s">
        <v>9</v>
      </c>
      <c r="J5" s="200" t="s">
        <v>10</v>
      </c>
      <c r="K5" s="200" t="s">
        <v>11</v>
      </c>
      <c r="L5" s="200" t="s">
        <v>12</v>
      </c>
      <c r="M5" s="200" t="s">
        <v>13</v>
      </c>
      <c r="N5" s="200" t="s">
        <v>14</v>
      </c>
      <c r="O5" s="200" t="s">
        <v>15</v>
      </c>
      <c r="P5" s="200" t="s">
        <v>16</v>
      </c>
      <c r="Q5" s="200" t="s">
        <v>17</v>
      </c>
      <c r="R5" s="200" t="s">
        <v>18</v>
      </c>
      <c r="S5" s="200" t="s">
        <v>19</v>
      </c>
      <c r="T5" s="200" t="s">
        <v>20</v>
      </c>
      <c r="U5" s="200" t="s">
        <v>21</v>
      </c>
      <c r="V5" s="200" t="s">
        <v>22</v>
      </c>
      <c r="W5" s="200" t="s">
        <v>23</v>
      </c>
      <c r="X5" s="200" t="s">
        <v>24</v>
      </c>
      <c r="Y5" s="200" t="s">
        <v>25</v>
      </c>
    </row>
    <row r="6" spans="1:26" s="178" customFormat="1" ht="53.25" customHeight="1" thickBot="1">
      <c r="A6" s="208"/>
      <c r="B6" s="211"/>
      <c r="C6" s="204"/>
      <c r="D6" s="204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</row>
    <row r="7" spans="1:26" s="2" customFormat="1" ht="30" customHeight="1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>
      <c r="A12" s="13" t="s">
        <v>31</v>
      </c>
      <c r="B12" s="8"/>
      <c r="C12" s="8">
        <f>SUM(E12:Y12)</f>
        <v>2260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96">
        <v>860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>
      <c r="A13" s="13" t="s">
        <v>32</v>
      </c>
      <c r="B13" s="15">
        <f>B12/B8</f>
        <v>0</v>
      </c>
      <c r="C13" s="15">
        <f>C12/C8</f>
        <v>4.2916824914546146E-2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>
      <c r="A14" s="18" t="s">
        <v>33</v>
      </c>
      <c r="B14" s="8"/>
      <c r="C14" s="23">
        <f t="shared" ref="C14:C19" si="3">SUM(E14:Y14)</f>
        <v>335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>
        <v>120</v>
      </c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>
      <c r="A21" s="25" t="s">
        <v>40</v>
      </c>
      <c r="B21" s="23">
        <v>0</v>
      </c>
      <c r="C21" s="23">
        <f>SUM(E21:Y21)</f>
        <v>33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>
        <v>33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>
      <c r="A22" s="25" t="s">
        <v>41</v>
      </c>
      <c r="B22" s="9">
        <f>B21/B20</f>
        <v>0</v>
      </c>
      <c r="C22" s="9">
        <f>C21/C20</f>
        <v>4.0305589652455895E-4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1.5529411764705882E-2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>
      <c r="A23" s="25" t="s">
        <v>42</v>
      </c>
      <c r="B23" s="23">
        <v>0</v>
      </c>
      <c r="C23" s="27">
        <f>SUM(E23:Y23)</f>
        <v>28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>
        <v>28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>
      <c r="A24" s="25" t="s">
        <v>43</v>
      </c>
      <c r="B24" s="15" t="e">
        <f>B23/B21</f>
        <v>#DIV/0!</v>
      </c>
      <c r="C24" s="15">
        <f>C23/C21</f>
        <v>0.84848484848484851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>
        <f t="shared" si="6"/>
        <v>0.84848484848484851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>
      <c r="A25" s="13" t="s">
        <v>44</v>
      </c>
      <c r="B25" s="23"/>
      <c r="C25" s="23">
        <f>SUM(E25:Y25)</f>
        <v>4660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1954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>
      <c r="A26" s="18" t="s">
        <v>45</v>
      </c>
      <c r="B26" s="28"/>
      <c r="C26" s="28">
        <f>C25/C20</f>
        <v>5.6916378115286201E-2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0.91952941176470593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customHeight="1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customHeight="1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customHeight="1">
      <c r="A38" s="25" t="s">
        <v>51</v>
      </c>
      <c r="B38" s="23"/>
      <c r="C38" s="23">
        <f>SUM(E38:Y38)</f>
        <v>4647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193">
        <v>4627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>
      <c r="A40" s="73" t="s">
        <v>53</v>
      </c>
      <c r="B40" s="23">
        <v>58899</v>
      </c>
      <c r="C40" s="23">
        <f>SUM(E40:Y40)</f>
        <v>117179</v>
      </c>
      <c r="D40" s="15">
        <f t="shared" si="0"/>
        <v>1.9894904837094007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193">
        <v>1701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>
      <c r="A42" s="31" t="s">
        <v>158</v>
      </c>
      <c r="B42" s="23">
        <v>215982</v>
      </c>
      <c r="C42" s="23">
        <f>SUM(E42:Y42)</f>
        <v>219364</v>
      </c>
      <c r="D42" s="15">
        <f t="shared" si="0"/>
        <v>1.0156587123000991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95">
        <v>3675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>
      <c r="A43" s="17" t="s">
        <v>186</v>
      </c>
      <c r="B43" s="23">
        <v>13240</v>
      </c>
      <c r="C43" s="23">
        <f>SUM(E43:Y43)</f>
        <v>60</v>
      </c>
      <c r="D43" s="15">
        <f t="shared" si="0"/>
        <v>4.5317220543806651E-3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28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>
      <c r="A44" s="18" t="s">
        <v>52</v>
      </c>
      <c r="B44" s="32">
        <f>B42/B41</f>
        <v>1.0787018539236055</v>
      </c>
      <c r="C44" s="32">
        <f>C42/C41</f>
        <v>1.0333223420792312</v>
      </c>
      <c r="D44" s="15">
        <f t="shared" si="0"/>
        <v>0.9579313675235529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0.52582629846902273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>
      <c r="A45" s="18" t="s">
        <v>159</v>
      </c>
      <c r="B45" s="23">
        <v>96919</v>
      </c>
      <c r="C45" s="23">
        <f>SUM(E45:Y45)</f>
        <v>94148</v>
      </c>
      <c r="D45" s="15">
        <f t="shared" si="0"/>
        <v>0.97140911482784598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94">
        <v>487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>
      <c r="A46" s="18" t="s">
        <v>54</v>
      </c>
      <c r="B46" s="23">
        <v>93837</v>
      </c>
      <c r="C46" s="23">
        <f>SUM(E46:Y46)</f>
        <v>95401</v>
      </c>
      <c r="D46" s="15">
        <f t="shared" si="0"/>
        <v>1.0166671995055256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193">
        <v>2735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>
      <c r="A49" s="18" t="s">
        <v>57</v>
      </c>
      <c r="B49" s="23">
        <v>8737</v>
      </c>
      <c r="C49" s="23">
        <f>SUM(E49:Y49)</f>
        <v>19367</v>
      </c>
      <c r="D49" s="15">
        <f t="shared" si="0"/>
        <v>2.216664759070619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155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>
      <c r="A63" s="18" t="s">
        <v>190</v>
      </c>
      <c r="B63" s="27">
        <f>B69+B71+B72+B76</f>
        <v>37664</v>
      </c>
      <c r="C63" s="27">
        <f>SUM(E63:Y63)</f>
        <v>42261.400000000009</v>
      </c>
      <c r="D63" s="15">
        <f t="shared" si="0"/>
        <v>1.1220635089209858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801.5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customHeight="1">
      <c r="A71" s="18" t="s">
        <v>69</v>
      </c>
      <c r="B71" s="23">
        <v>18066</v>
      </c>
      <c r="C71" s="23">
        <f t="shared" si="21"/>
        <v>18895</v>
      </c>
      <c r="D71" s="15">
        <f t="shared" ref="D71:D79" si="22">C71/B71</f>
        <v>1.0458873021144692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92">
        <v>244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>
      <c r="A72" s="18" t="s">
        <v>70</v>
      </c>
      <c r="B72" s="23">
        <v>8705</v>
      </c>
      <c r="C72" s="23">
        <f t="shared" si="21"/>
        <v>9914</v>
      </c>
      <c r="D72" s="15">
        <f t="shared" si="22"/>
        <v>1.1388856978747846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0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customHeight="1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>
      <c r="A77" s="18" t="s">
        <v>75</v>
      </c>
      <c r="B77" s="23">
        <v>100</v>
      </c>
      <c r="C77" s="19">
        <f t="shared" si="21"/>
        <v>118.9</v>
      </c>
      <c r="D77" s="15">
        <f t="shared" si="22"/>
        <v>1.1890000000000001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0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>
      <c r="A79" s="31" t="s">
        <v>77</v>
      </c>
      <c r="B79" s="23">
        <v>102</v>
      </c>
      <c r="C79" s="23">
        <f>SUM(E79:Y79)</f>
        <v>118.9</v>
      </c>
      <c r="D79" s="15">
        <f t="shared" si="22"/>
        <v>1.165686274509804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0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>
      <c r="A86" s="13" t="s">
        <v>80</v>
      </c>
      <c r="B86" s="39"/>
      <c r="C86" s="39">
        <f>SUM(E86:Y86)</f>
        <v>9335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776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>
      <c r="A87" s="13" t="s">
        <v>81</v>
      </c>
      <c r="B87" s="23"/>
      <c r="C87" s="23">
        <f>SUM(E87:Y87)</f>
        <v>210029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2899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>
      <c r="A92" s="13" t="s">
        <v>85</v>
      </c>
      <c r="B92" s="39"/>
      <c r="C92" s="39">
        <f>C42+C54+C58+C62+C63</f>
        <v>303662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>
      <c r="A95" s="45" t="s">
        <v>87</v>
      </c>
      <c r="B95" s="23"/>
      <c r="C95" s="27">
        <f>SUM(E95:Y95)</f>
        <v>291167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0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>
      <c r="A99" s="13" t="s">
        <v>88</v>
      </c>
      <c r="B99" s="37"/>
      <c r="C99" s="26">
        <f>SUM(E99:Y99)</f>
        <v>707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0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>
      <c r="A100" s="13" t="s">
        <v>89</v>
      </c>
      <c r="B100" s="37"/>
      <c r="C100" s="26">
        <f>SUM(E100:Y100)</f>
        <v>1678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>
      <c r="A103" s="11" t="s">
        <v>205</v>
      </c>
      <c r="B103" s="23"/>
      <c r="C103" s="27">
        <f>SUM(E103:Y103)</f>
        <v>298981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8667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>
      <c r="A104" s="13" t="s">
        <v>175</v>
      </c>
      <c r="B104" s="29">
        <f>B102/B101</f>
        <v>0.98273240839371168</v>
      </c>
      <c r="C104" s="29">
        <f>C102/C95</f>
        <v>1.0252466797404927</v>
      </c>
      <c r="D104" s="15">
        <f t="shared" ref="D104:D131" si="26">C104/B104</f>
        <v>1.0432612896284463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0.97127033575631705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>
      <c r="A105" s="84" t="s">
        <v>96</v>
      </c>
      <c r="B105" s="87">
        <f>B101-B102</f>
        <v>5236</v>
      </c>
      <c r="C105" s="87">
        <f>C103-C102</f>
        <v>463</v>
      </c>
      <c r="D105" s="166">
        <f t="shared" si="26"/>
        <v>8.8426279602750193E-2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249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>
      <c r="A112" s="13" t="s">
        <v>175</v>
      </c>
      <c r="B112" s="29">
        <f>B111/B101</f>
        <v>0.98273240839371168</v>
      </c>
      <c r="C112" s="29">
        <f>C102/C95</f>
        <v>1.0252466797404927</v>
      </c>
      <c r="D112" s="15">
        <f t="shared" si="26"/>
        <v>1.0432612896284463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20.25" hidden="1" customHeight="1">
      <c r="A246" s="197"/>
      <c r="B246" s="198"/>
      <c r="C246" s="198"/>
      <c r="D246" s="198"/>
      <c r="E246" s="198"/>
      <c r="F246" s="198"/>
      <c r="G246" s="198"/>
      <c r="H246" s="198"/>
      <c r="I246" s="198"/>
      <c r="J246" s="19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/>
    <row r="255" spans="1:25" s="61" customFormat="1" ht="16.5" hidden="1" customHeight="1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/>
    <row r="257" spans="1:25" ht="21" hidden="1" customHeight="1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/>
    <row r="259" spans="1:25" ht="16.5" hidden="1" customHeight="1"/>
    <row r="260" spans="1:25" ht="13.5" hidden="1" customHeight="1"/>
    <row r="261" spans="1:25" ht="16.5" hidden="1" customHeight="1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/>
    <row r="263" spans="1:25" ht="22.5" hidden="1" customHeight="1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2" max="24" man="1"/>
    <brk id="71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marpos_agro1</cp:lastModifiedBy>
  <cp:lastPrinted>2023-04-03T05:07:52Z</cp:lastPrinted>
  <dcterms:created xsi:type="dcterms:W3CDTF">2017-06-08T05:54:08Z</dcterms:created>
  <dcterms:modified xsi:type="dcterms:W3CDTF">2023-05-03T08:12:42Z</dcterms:modified>
</cp:coreProperties>
</file>