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5" yWindow="75" windowWidth="14805" windowHeight="12270" activeTab="5"/>
  </bookViews>
  <sheets>
    <sheet name="Комплексная оценка" sheetId="2" r:id="rId1"/>
    <sheet name="1" sheetId="3" r:id="rId2"/>
    <sheet name="2" sheetId="4" r:id="rId3"/>
    <sheet name="3" sheetId="5" r:id="rId4"/>
    <sheet name="4" sheetId="6" r:id="rId5"/>
    <sheet name="5" sheetId="7" r:id="rId6"/>
  </sheets>
  <calcPr calcId="145621"/>
</workbook>
</file>

<file path=xl/calcChain.xml><?xml version="1.0" encoding="utf-8"?>
<calcChain xmlns="http://schemas.openxmlformats.org/spreadsheetml/2006/main">
  <c r="E6" i="2" l="1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5" i="2"/>
  <c r="R5" i="2"/>
  <c r="R6" i="2" l="1"/>
  <c r="U6" i="2" s="1"/>
  <c r="R7" i="2"/>
  <c r="U7" i="2" s="1"/>
  <c r="R8" i="2"/>
  <c r="U8" i="2" s="1"/>
  <c r="R9" i="2"/>
  <c r="U9" i="2" s="1"/>
  <c r="R10" i="2"/>
  <c r="U10" i="2" s="1"/>
  <c r="R11" i="2"/>
  <c r="U11" i="2" s="1"/>
  <c r="R12" i="2"/>
  <c r="U12" i="2" s="1"/>
  <c r="R13" i="2"/>
  <c r="U13" i="2" s="1"/>
  <c r="R14" i="2"/>
  <c r="U14" i="2" s="1"/>
  <c r="R15" i="2"/>
  <c r="U15" i="2" s="1"/>
  <c r="R16" i="2"/>
  <c r="U16" i="2" s="1"/>
  <c r="R17" i="2"/>
  <c r="U17" i="2" s="1"/>
  <c r="R18" i="2"/>
  <c r="U18" i="2" s="1"/>
  <c r="R19" i="2"/>
  <c r="U19" i="2" s="1"/>
  <c r="R20" i="2"/>
  <c r="U20" i="2" s="1"/>
  <c r="R21" i="2"/>
  <c r="U21" i="2" s="1"/>
  <c r="R22" i="2"/>
  <c r="U22" i="2" s="1"/>
  <c r="R23" i="2"/>
  <c r="U23" i="2" s="1"/>
  <c r="R24" i="2"/>
  <c r="U24" i="2" s="1"/>
  <c r="R25" i="2"/>
  <c r="U25" i="2" s="1"/>
  <c r="R26" i="2"/>
  <c r="U26" i="2" s="1"/>
  <c r="R27" i="2"/>
  <c r="U27" i="2" s="1"/>
  <c r="R28" i="2"/>
  <c r="U28" i="2" s="1"/>
  <c r="R29" i="2"/>
  <c r="U29" i="2" s="1"/>
  <c r="R30" i="2"/>
  <c r="U30" i="2" s="1"/>
  <c r="U5" i="2"/>
</calcChain>
</file>

<file path=xl/sharedStrings.xml><?xml version="1.0" encoding="utf-8"?>
<sst xmlns="http://schemas.openxmlformats.org/spreadsheetml/2006/main" count="263" uniqueCount="102">
  <si>
    <t>№ п/п</t>
  </si>
  <si>
    <t>Наименование муниципальных районов и городских округов</t>
  </si>
  <si>
    <t>Порецкий pайон</t>
  </si>
  <si>
    <t>г.Алатырь</t>
  </si>
  <si>
    <t>г.Канаш</t>
  </si>
  <si>
    <t>г.Новочебоксарск</t>
  </si>
  <si>
    <t>г.Шумерля</t>
  </si>
  <si>
    <t>г.Чебоксары</t>
  </si>
  <si>
    <t>Наименование муниципальных районов и муниципальных (городских) округов</t>
  </si>
  <si>
    <t>1 направление "Индикаторы, характеризующие качество бюджетного планирования"</t>
  </si>
  <si>
    <t>2 направление "Индикаторы, характеризующие качество исполнения бюджета"</t>
  </si>
  <si>
    <t>3 направление "Индикаторы, характеризующие качество управления долговым обязательством"</t>
  </si>
  <si>
    <t>4 направление "Индикаторы, характеризующие качество управления муниципальной собственностью и оказания муниципальных услуг"</t>
  </si>
  <si>
    <t>5 направление "Индикаторы, характеризующие степень прозрачности бюджетного процесса"</t>
  </si>
  <si>
    <t>Комплексная оценка                                         Oi</t>
  </si>
  <si>
    <t>Уменьшение оценки (-5% приложение № 2)</t>
  </si>
  <si>
    <t>Уменьшение оценки (п.2.12 приложения 1)</t>
  </si>
  <si>
    <r>
      <t xml:space="preserve">Комплексная оценка после уменьшения баллов              </t>
    </r>
    <r>
      <rPr>
        <b/>
        <sz val="8"/>
        <color indexed="10"/>
        <rFont val="Arial"/>
        <family val="2"/>
        <charset val="204"/>
      </rPr>
      <t xml:space="preserve">  Oi</t>
    </r>
  </si>
  <si>
    <t>Индикаторы, характеризующие качество бюджетного планирования</t>
  </si>
  <si>
    <t>U1.1i "Удельный вес расходов бюджета муниципального образования, формируемых в рамках муниципальных программ, в общем объеме расходов бюджета в отчетном финансовом году"</t>
  </si>
  <si>
    <t>U1.2i "Утверждение бюджета муниципального образования на очередной финансовый год и плановый период"</t>
  </si>
  <si>
    <t>U1.3i "Исполнение бюджета муниципального образования по доходам без учета безвозмездных поступлений к первоначально утвержденному уровню "</t>
  </si>
  <si>
    <t>U1.4i "Наличие результатов ежегодной оценки эффективности предоставляемых налоговых льгот и ставок налогов, установленных представительным органом муниципального образования в соответствии с порядком, утвержденным муниципальным правовым актом"</t>
  </si>
  <si>
    <t>U1.5i "Отношение недополученных доходов по местным налогам в результате действия налоговых льгот, установленных представительным органом муниципального образования, за исключением налоговых льгот, предоставленных учреждениям, финансируемым из местных бюджетов, к общему объему поступивших местных налогов "</t>
  </si>
  <si>
    <t>U1.6i "Отклонение утвержденного объема расходов бюджета муниципального образования на очередной финансовый год от объема расходов соответствующего года при его утверждении на первый год планового периода в год, предшествующий отчетному году"</t>
  </si>
  <si>
    <t>U1.7i "Доля расходов на увеличение стоимости основных средств в расходах бюджета муниципального образования"</t>
  </si>
  <si>
    <t>U1.8i "Доля финансовой помощи из республиканского бюджета в общем объеме собственных доходов"</t>
  </si>
  <si>
    <t>U1.9i "Количество внесенных изменений в решение о бюджете муниципального образования "</t>
  </si>
  <si>
    <t xml:space="preserve">Nj </t>
  </si>
  <si>
    <t>kn</t>
  </si>
  <si>
    <t>Oji</t>
  </si>
  <si>
    <t>U2.1i "Удельный вес резервного фонда муниципального образования в общем объеме расходов бюджета муниципального образования"</t>
  </si>
  <si>
    <t xml:space="preserve"> U2.2i "Отношение объема просроченной кредиторской задолженности муниципального образования и муниципальных учреждений к объему расходов бюджета муниципального образования"</t>
  </si>
  <si>
    <t>U2.3i "Объем просроченной кредиторской задолженности по выплате заработной платы с начислениями за счет средств бюджета муниципального образования"</t>
  </si>
  <si>
    <t>U2.4i "Объем просроченной кредиторской задолженности по оплате коммунальных услуг за счет средств бюджета муниципального образования"</t>
  </si>
  <si>
    <t>U2.6i "Отношение прироста расходов бюджета муниципального образования в отчетном финансовом году, не обеспеченных соответствующим приростом доходов бюджета, к объему расходов бюджета муниципального образования "</t>
  </si>
  <si>
    <t>U2.7i "Наличие уведомлений о приостановлении операций по расходованию средств на лицевых счетах должников в связи с неисполнением требований исполнительного документа "</t>
  </si>
  <si>
    <t>U2.9i "Коэффициент покрытия расходов бюджета муниципального образования собственными средствами без привлечения заемных средств"</t>
  </si>
  <si>
    <t>U2.10i "Наличие результатов оценки качества финансового менеджмента главных распорядителей средств бюджета муниципального образования и формирование их ежегодного рейтинга на основе методики, утвержденной муниципальным правовым актом"</t>
  </si>
  <si>
    <t xml:space="preserve"> U2.11i "Отношение прироста недоимки по местным налогам в бюджет муниципального образования к объему поступлений местных налогов бюджета муниципального образования"</t>
  </si>
  <si>
    <t>U2.12i "Темп роста налоговых и неналоговых доходов бюджета муниципального образования к соответствующему периоду прошлого года"</t>
  </si>
  <si>
    <t>U2.14i "Объем поступлений налоговых и неналоговых доходов в расчете на одного жителя муниципального образования"</t>
  </si>
  <si>
    <t xml:space="preserve"> U2.15i "Объем поступлений налоговых доходов в расчете на одного жителя муниципального образования"</t>
  </si>
  <si>
    <t>U2.16i "Объем поступлений налога на доходы физических лиц в расчете на одного жителя муниципального образования"</t>
  </si>
  <si>
    <t>U2.17i "Объем поступлений налога на имущество физических лиц в расчете на одного жителя муниципального образования"</t>
  </si>
  <si>
    <t>U2.18i "Отношение прироста задолженности по арендной плате за муниципальное имущество и земельные участки, находящиеся в распоряжении органов местного самоуправления, к объему доходов, полученных в виде арендной платы за муниципальное имущество и земельные участки, находящиеся в распоряжении органов местного самоуправления"</t>
  </si>
  <si>
    <t>U2.19i "Отклонение объема расходов бюджета муниципального образования в IV квартале от среднего объема расходов за I - III кварталы отчетного финансового года (без учета субсидий, субвенций и иных межбюджетных трансфертов, имеющих целевое назначение, поступивших из республиканского бюджета)"</t>
  </si>
  <si>
    <t>U2.20i "Применение к муниципальному образованию бюджетной меры принуждения, предусмотренной Бюджетным кодексом Российской Федерации"</t>
  </si>
  <si>
    <t>U3.1i "Коэффициент увеличения долговой нагрузки бюджета муниципального образования"</t>
  </si>
  <si>
    <t>U3.2i "Просроченная задолженность по долговым обязательствам муниципального образования"</t>
  </si>
  <si>
    <t>U3.3i "Отношение объема выплат по муниципальным гарантиям к общему объему предоставленных муниципальным образованием муниципальных гарантий"</t>
  </si>
  <si>
    <t>U3.4i "Уровень долговой нагрузки на бюджет муниципального образования"</t>
  </si>
  <si>
    <t xml:space="preserve"> U3.5i "Отношение объема выданных от имени муниципального образования гарантий (поручительств) к объему доходов бюджета муниципального образования (за исключением субвенций из республиканского бюджета)"</t>
  </si>
  <si>
    <t>U3.6i "Отношение объема долговых обязательств муниципальных унитарных предприятий муниципального образования к объему доходов бюджета муниципального образования (за исключением субвенций из республиканского бюджета)"</t>
  </si>
  <si>
    <t>Индикаторы, характеризующие качество управления муниципальной собственностью и оказания муниципальных услуг</t>
  </si>
  <si>
    <t>U4.1i "Организация учета объектов муниципальной собственности в единой автоматизированной информационной системе реестра имущества"</t>
  </si>
  <si>
    <t>U4.3i "Налоговый потенциал земельных ресурсов муниципального образования"</t>
  </si>
  <si>
    <t>U4.4i "Эффективность передачи муниципального имущества в аренду"</t>
  </si>
  <si>
    <t xml:space="preserve"> U4.5i "Доля руководителей органов местного самоуправления, руководителей казенных, бюджетных и автономных учреждений, главных распорядителей и распорядителей средств бюджета муниципального образования, оплата труда которых определяется с учетом результатов их профессиональной деятельности"</t>
  </si>
  <si>
    <t>U4.6i "Удельный вес муниципальных учреждений, выполнивших муниципальные задания на 100%, в общем количестве муниципальных учреждений, которым установлены муниципальные задания"</t>
  </si>
  <si>
    <t>U4.7i "Доля муниципальных учреждений муниципального образования, для которых установлены количественно измеримые финансовые санкции (штрафы, изъятия) за нарушение условий выполнения муниципальных заданий"</t>
  </si>
  <si>
    <t>U4.8i "Эффективность управления финансовыми вложениями, осуществляемыми за счет средств бюджета муниципального образования"</t>
  </si>
  <si>
    <t>U4.9i "Размещение в региональной информационной системе Чувашской Республики "Портал государственных и муниципальных услуг (функций) Чувашской Республики" сведений об услугах, оказываемых органами местного самоуправления муниципальных образований в электронном виде"</t>
  </si>
  <si>
    <t>U4.10i "Отношение объема доходов автономных и бюджетных учреждений от приносящей доход деятельности к объему расходов бюджета муниципального образования на оказание (выполнение) муниципальных услуг (работ) в соответствии с муниципальным заданием в отчетном финансовом году"</t>
  </si>
  <si>
    <t>U4.11i "Эффективность использования муниципальными унитарными предприятиями средств бюджета муниципального образования"</t>
  </si>
  <si>
    <t>Индикаторы, характеризующие степень прозрачности бюджетного процесса</t>
  </si>
  <si>
    <t>U5.1i "Размещение на официальном сайте муниципального образования на Портале органов власти Чувашской Республики в информационно-телекоммуникационной сети "Интернет" (далее - официальный сайт муниципального образования) решения о бюджете муниципального образования и отчета о результатах деятельности финансового органа муниципального образования за отчетный финансовый год"</t>
  </si>
  <si>
    <t>U5.2i "Размещение на официальном сайте муниципального образования информации о муниципальных программах и фактических результатах их реализации, а также о соответствии целей и задач этих программ программе социально-экономического развития муниципального образования"</t>
  </si>
  <si>
    <t>U5.3i "Ежемесячное размещение на официальном сайте муниципального образования отчетов об исполнении бюджета муниципального образования"</t>
  </si>
  <si>
    <t>U5.5i "Размещение на официальном сайте муниципального образования проектов муниципальных правовых актов финансового органа муниципального образования в соответствии с порядком проведения независимой антикоррупционной экспертизы"</t>
  </si>
  <si>
    <t>U5.7i "Своевременность представления отчета об исполнении бюджета муниципального образования в Минфин Чувашии"</t>
  </si>
  <si>
    <t>U5.8i "Качество бюджетной отчетности, представленной в Минфин Чувашии"</t>
  </si>
  <si>
    <t>зх-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</si>
  <si>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</si>
  <si>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</si>
  <si>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</si>
  <si>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</si>
  <si>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</si>
  <si>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</si>
  <si>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</si>
  <si>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</si>
  <si>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</si>
  <si>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</si>
  <si>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Моргаушский</t>
  </si>
  <si>
    <t xml:space="preserve">Урмарский </t>
  </si>
  <si>
    <t xml:space="preserve">Цивильский </t>
  </si>
  <si>
    <t xml:space="preserve">Чебоксарский </t>
  </si>
  <si>
    <t xml:space="preserve">Шемуршинский </t>
  </si>
  <si>
    <t xml:space="preserve">Шумерлинский </t>
  </si>
  <si>
    <t>Ядринский</t>
  </si>
  <si>
    <t>Яльчикский</t>
  </si>
  <si>
    <t>Индикаторы, характеризующие качество исполнения бюджета</t>
  </si>
  <si>
    <t>Индикаторы, характеризующие качество управления долговыми обязательствами</t>
  </si>
  <si>
    <t xml:space="preserve">Марпосадский </t>
  </si>
  <si>
    <t xml:space="preserve">Янтиковский </t>
  </si>
  <si>
    <t>Наименование муниципальных образований</t>
  </si>
  <si>
    <t>U5.6i "Проведение публичных слушаний по проекту бюджета муниципального образования и проекту годового отчета об исполнении бюджета муниципального образования в соответствии с установленным Порядком"</t>
  </si>
  <si>
    <t>U5.4i "Размещение муниципальных правовых актов, документов и материалов, указанных в пунктах 1.4, 2.9, 2.10, 5.5, 5.6  приложения № 1 к Порядку осуществления мониторинга
и оценки качества управления
финансами муниципальных образований
Чувашской Республики
(далее-Порядок), на сайте муниципального образования</t>
  </si>
  <si>
    <t xml:space="preserve">kn </t>
  </si>
  <si>
    <r>
      <t xml:space="preserve">Nj                                </t>
    </r>
    <r>
      <rPr>
        <b/>
        <sz val="8"/>
        <rFont val="Arial"/>
        <family val="2"/>
        <charset val="204"/>
      </rPr>
      <t>(количество индикаторов j-го направления)</t>
    </r>
  </si>
  <si>
    <r>
      <t xml:space="preserve">kn                                               </t>
    </r>
    <r>
      <rPr>
        <b/>
        <sz val="8"/>
        <rFont val="Arial"/>
        <family val="2"/>
        <charset val="204"/>
      </rPr>
      <t>(удельный вес n-го индикатора в соответствии с приложением № 1 к Порядку)</t>
    </r>
  </si>
  <si>
    <r>
      <t xml:space="preserve">Oji                     </t>
    </r>
    <r>
      <rPr>
        <b/>
        <sz val="8"/>
        <rFont val="Arial"/>
        <family val="2"/>
        <charset val="204"/>
      </rPr>
      <t>(оценка качества по j-му направлению для i-го муниципального образования)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</si>
</sst>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"/>
    <numFmt numFmtId="166" formatCode="#,##0.000"/>
  </numFmts>
  <fonts count="1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8"/>
      <name val="Arial"/>
      <family val="2"/>
      <charset val="204"/>
    </font>
    <font>
      <b/>
      <sz val="8"/>
      <name val="Arial CYR"/>
      <charset val="204"/>
    </font>
    <font>
      <i/>
      <sz val="9"/>
      <name val="Arial Cyr"/>
      <charset val="204"/>
    </font>
    <font>
      <b/>
      <sz val="8"/>
      <color indexed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0"/>
      <color rgb="FFFF0000"/>
      <name val="Arial Cyr"/>
      <charset val="204"/>
    </font>
    <font>
      <i/>
      <sz val="1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7" fillId="0" borderId="0"/>
  </cellStyleXfs>
  <cellXfs count="65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1" fillId="0" borderId="9" xfId="0" applyFont="1" applyBorder="1" applyAlignment="1">
      <alignment vertical="center" wrapText="1"/>
    </xf>
    <xf numFmtId="0" fontId="4" fillId="0" borderId="0" xfId="0" applyFont="1" applyFill="1"/>
    <xf numFmtId="0" fontId="6" fillId="0" borderId="0" xfId="0" applyFont="1"/>
    <xf numFmtId="3" fontId="8" fillId="0" borderId="10" xfId="1" applyNumberFormat="1" applyFont="1" applyFill="1" applyBorder="1" applyAlignment="1">
      <alignment horizontal="right" vertical="center" wrapText="1"/>
    </xf>
    <xf numFmtId="165" fontId="8" fillId="0" borderId="1" xfId="1" applyNumberFormat="1" applyFont="1" applyFill="1" applyBorder="1" applyAlignment="1">
      <alignment vertical="center" wrapText="1"/>
    </xf>
    <xf numFmtId="164" fontId="0" fillId="0" borderId="1" xfId="0" applyNumberFormat="1" applyBorder="1"/>
    <xf numFmtId="164" fontId="0" fillId="0" borderId="0" xfId="0" applyNumberFormat="1"/>
    <xf numFmtId="3" fontId="8" fillId="0" borderId="11" xfId="1" applyNumberFormat="1" applyFont="1" applyFill="1" applyBorder="1" applyAlignment="1">
      <alignment horizontal="right" vertical="center" wrapText="1"/>
    </xf>
    <xf numFmtId="165" fontId="8" fillId="0" borderId="4" xfId="1" applyNumberFormat="1" applyFont="1" applyFill="1" applyBorder="1" applyAlignment="1">
      <alignment vertical="center" wrapText="1"/>
    </xf>
    <xf numFmtId="164" fontId="0" fillId="0" borderId="4" xfId="0" applyNumberFormat="1" applyBorder="1"/>
    <xf numFmtId="164" fontId="0" fillId="0" borderId="0" xfId="0" applyNumberFormat="1" applyFill="1"/>
    <xf numFmtId="3" fontId="8" fillId="0" borderId="4" xfId="1" applyNumberFormat="1" applyFont="1" applyFill="1" applyBorder="1" applyAlignment="1">
      <alignment horizontal="right" vertical="center" wrapText="1"/>
    </xf>
    <xf numFmtId="3" fontId="8" fillId="0" borderId="6" xfId="1" applyNumberFormat="1" applyFont="1" applyFill="1" applyBorder="1" applyAlignment="1">
      <alignment horizontal="right" vertical="center" wrapText="1"/>
    </xf>
    <xf numFmtId="165" fontId="8" fillId="0" borderId="6" xfId="1" applyNumberFormat="1" applyFont="1" applyFill="1" applyBorder="1" applyAlignment="1">
      <alignment vertical="center" wrapText="1"/>
    </xf>
    <xf numFmtId="164" fontId="0" fillId="0" borderId="6" xfId="0" applyNumberFormat="1" applyBorder="1"/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0" fillId="0" borderId="0" xfId="0" applyNumberFormat="1" applyFill="1" applyBorder="1"/>
    <xf numFmtId="0" fontId="0" fillId="0" borderId="0" xfId="0" applyFill="1" applyBorder="1"/>
    <xf numFmtId="164" fontId="9" fillId="0" borderId="0" xfId="0" applyNumberFormat="1" applyFont="1" applyFill="1"/>
    <xf numFmtId="0" fontId="0" fillId="0" borderId="0" xfId="0" applyFill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166" fontId="0" fillId="0" borderId="4" xfId="0" applyNumberFormat="1" applyBorder="1"/>
    <xf numFmtId="166" fontId="0" fillId="0" borderId="6" xfId="0" applyNumberFormat="1" applyBorder="1"/>
    <xf numFmtId="0" fontId="10" fillId="0" borderId="8" xfId="0" applyFont="1" applyBorder="1" applyAlignment="1">
      <alignment horizontal="center" vertical="center" wrapText="1"/>
    </xf>
    <xf numFmtId="164" fontId="0" fillId="0" borderId="2" xfId="0" applyNumberFormat="1" applyBorder="1"/>
    <xf numFmtId="164" fontId="0" fillId="0" borderId="5" xfId="0" applyNumberFormat="1" applyBorder="1"/>
    <xf numFmtId="164" fontId="0" fillId="0" borderId="7" xfId="0" applyNumberFormat="1" applyBorder="1"/>
    <xf numFmtId="0" fontId="10" fillId="0" borderId="3" xfId="0" applyFont="1" applyFill="1" applyBorder="1" applyAlignment="1">
      <alignment horizontal="center" vertical="center" wrapText="1"/>
    </xf>
    <xf numFmtId="164" fontId="0" fillId="0" borderId="11" xfId="0" applyNumberFormat="1" applyBorder="1"/>
    <xf numFmtId="164" fontId="0" fillId="0" borderId="12" xfId="0" applyNumberFormat="1" applyBorder="1"/>
    <xf numFmtId="3" fontId="8" fillId="0" borderId="1" xfId="1" applyNumberFormat="1" applyFont="1" applyFill="1" applyBorder="1" applyAlignment="1">
      <alignment horizontal="right" vertical="center" wrapText="1"/>
    </xf>
    <xf numFmtId="166" fontId="0" fillId="0" borderId="4" xfId="0" applyNumberFormat="1" applyFill="1" applyBorder="1"/>
    <xf numFmtId="166" fontId="0" fillId="0" borderId="6" xfId="0" applyNumberFormat="1" applyFill="1" applyBorder="1"/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6" fontId="0" fillId="0" borderId="1" xfId="0" applyNumberFormat="1" applyBorder="1"/>
    <xf numFmtId="164" fontId="12" fillId="0" borderId="1" xfId="0" applyNumberFormat="1" applyFont="1" applyBorder="1"/>
    <xf numFmtId="9" fontId="12" fillId="0" borderId="11" xfId="0" applyNumberFormat="1" applyFont="1" applyFill="1" applyBorder="1" applyAlignment="1">
      <alignment horizontal="center"/>
    </xf>
    <xf numFmtId="0" fontId="12" fillId="0" borderId="0" xfId="0" applyFont="1"/>
    <xf numFmtId="164" fontId="12" fillId="0" borderId="4" xfId="0" applyNumberFormat="1" applyFont="1" applyBorder="1"/>
    <xf numFmtId="9" fontId="12" fillId="0" borderId="4" xfId="0" applyNumberFormat="1" applyFont="1" applyFill="1" applyBorder="1" applyAlignment="1">
      <alignment horizontal="center"/>
    </xf>
    <xf numFmtId="164" fontId="12" fillId="0" borderId="6" xfId="0" applyNumberFormat="1" applyFont="1" applyBorder="1"/>
    <xf numFmtId="9" fontId="12" fillId="0" borderId="6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workbookViewId="0">
      <selection activeCell="C4" sqref="C4:Q4"/>
    </sheetView>
  </sheetViews>
  <sheetFormatPr defaultRowHeight="15" x14ac:dyDescent="0.25"/>
  <cols>
    <col min="1" max="1" width="3.85546875" customWidth="1"/>
    <col min="2" max="2" width="20.85546875" customWidth="1"/>
    <col min="3" max="17" width="8.42578125" customWidth="1"/>
    <col min="18" max="18" width="12.5703125" customWidth="1"/>
    <col min="19" max="19" width="11" customWidth="1"/>
    <col min="20" max="20" width="9.7109375" customWidth="1"/>
    <col min="21" max="21" width="13.140625" style="2" customWidth="1"/>
  </cols>
  <sheetData>
    <row r="1" spans="1:21" ht="15.75" x14ac:dyDescent="0.25">
      <c r="A1" s="3"/>
      <c r="B1" s="3"/>
      <c r="C1" s="3"/>
      <c r="D1" s="1"/>
      <c r="E1" s="1"/>
    </row>
    <row r="2" spans="1:21" ht="15" customHeight="1" x14ac:dyDescent="0.25">
      <c r="A2" s="54" t="s">
        <v>0</v>
      </c>
      <c r="B2" s="54" t="s">
        <v>95</v>
      </c>
      <c r="C2" s="49" t="s">
        <v>9</v>
      </c>
      <c r="D2" s="49"/>
      <c r="E2" s="49"/>
      <c r="F2" s="49" t="s">
        <v>10</v>
      </c>
      <c r="G2" s="49"/>
      <c r="H2" s="49"/>
      <c r="I2" s="49" t="s">
        <v>11</v>
      </c>
      <c r="J2" s="49"/>
      <c r="K2" s="49"/>
      <c r="L2" s="49" t="s">
        <v>12</v>
      </c>
      <c r="M2" s="49"/>
      <c r="N2" s="49"/>
      <c r="O2" s="49" t="s">
        <v>13</v>
      </c>
      <c r="P2" s="49"/>
      <c r="Q2" s="49"/>
      <c r="R2" s="57" t="s">
        <v>14</v>
      </c>
      <c r="S2" s="63" t="s">
        <v>15</v>
      </c>
      <c r="T2" s="63" t="s">
        <v>16</v>
      </c>
      <c r="U2" s="60" t="s">
        <v>17</v>
      </c>
    </row>
    <row r="3" spans="1:21" ht="45" customHeight="1" x14ac:dyDescent="0.25">
      <c r="A3" s="55"/>
      <c r="B3" s="55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58"/>
      <c r="S3" s="63"/>
      <c r="T3" s="63"/>
      <c r="U3" s="61"/>
    </row>
    <row r="4" spans="1:21" ht="18" customHeight="1" x14ac:dyDescent="0.25">
      <c r="A4" s="56"/>
      <c r="B4" s="56"/>
      <c r="C4" s="53" t="s">
        <v>28</v>
      </c>
      <c r="D4" s="53" t="s">
        <v>98</v>
      </c>
      <c r="E4" s="53" t="s">
        <v>30</v>
      </c>
      <c r="F4" s="53" t="s">
        <v>28</v>
      </c>
      <c r="G4" s="53" t="s">
        <v>98</v>
      </c>
      <c r="H4" s="53" t="s">
        <v>30</v>
      </c>
      <c r="I4" s="53" t="s">
        <v>28</v>
      </c>
      <c r="J4" s="53" t="s">
        <v>98</v>
      </c>
      <c r="K4" s="53" t="s">
        <v>30</v>
      </c>
      <c r="L4" s="53" t="s">
        <v>28</v>
      </c>
      <c r="M4" s="53" t="s">
        <v>98</v>
      </c>
      <c r="N4" s="53" t="s">
        <v>30</v>
      </c>
      <c r="O4" s="53" t="s">
        <v>28</v>
      </c>
      <c r="P4" s="53" t="s">
        <v>98</v>
      </c>
      <c r="Q4" s="53" t="s">
        <v>30</v>
      </c>
      <c r="R4" s="59"/>
      <c r="S4" s="64"/>
      <c r="T4" s="64"/>
      <c r="U4" s="62"/>
    </row>
    <row r="5" spans="1:21" s="43" customFormat="1" ht="13.5" customHeight="1" x14ac:dyDescent="0.25">
      <c r="A5" s="6">
        <v>1</v>
      </c>
      <c r="B5" s="7" t="s">
        <v>73</v>
      </c>
      <c r="C5" s="41">
        <v>8.3371720070311941</v>
      </c>
      <c r="D5" s="41">
        <v>2</v>
      </c>
      <c r="E5" s="41">
        <f>'1'!N4</f>
        <v>16.674344014062388</v>
      </c>
      <c r="F5" s="41">
        <v>5.8727612279774624</v>
      </c>
      <c r="G5" s="41">
        <v>2.5</v>
      </c>
      <c r="H5" s="41">
        <v>14.681903069943656</v>
      </c>
      <c r="I5" s="41">
        <v>10</v>
      </c>
      <c r="J5" s="41">
        <v>2</v>
      </c>
      <c r="K5" s="41">
        <v>20</v>
      </c>
      <c r="L5" s="41">
        <v>6.9102564102564106</v>
      </c>
      <c r="M5" s="41">
        <v>1.75</v>
      </c>
      <c r="N5" s="41">
        <v>12.092948717948719</v>
      </c>
      <c r="O5" s="41">
        <v>10</v>
      </c>
      <c r="P5" s="41">
        <v>1.75</v>
      </c>
      <c r="Q5" s="41">
        <v>17.5</v>
      </c>
      <c r="R5" s="41">
        <f>'1'!N4+'2'!V3+'3'!K3+'4'!O4+'5'!M4</f>
        <v>80.949195801954758</v>
      </c>
      <c r="S5" s="45">
        <v>0.05</v>
      </c>
      <c r="T5" s="42"/>
      <c r="U5" s="41">
        <f>R5-(R5*5%)</f>
        <v>76.901736011857025</v>
      </c>
    </row>
    <row r="6" spans="1:21" s="43" customFormat="1" ht="13.5" customHeight="1" x14ac:dyDescent="0.25">
      <c r="A6" s="10">
        <v>2</v>
      </c>
      <c r="B6" s="11" t="s">
        <v>74</v>
      </c>
      <c r="C6" s="44">
        <v>8.2253268589736592</v>
      </c>
      <c r="D6" s="44">
        <v>2</v>
      </c>
      <c r="E6" s="44">
        <f>'1'!N5</f>
        <v>16.450653717947318</v>
      </c>
      <c r="F6" s="44">
        <v>4.6737078554039249</v>
      </c>
      <c r="G6" s="44">
        <v>2.5</v>
      </c>
      <c r="H6" s="44">
        <v>11.684269638509813</v>
      </c>
      <c r="I6" s="44">
        <v>9.8030331031136377</v>
      </c>
      <c r="J6" s="44">
        <v>2</v>
      </c>
      <c r="K6" s="44">
        <v>19.606066206227275</v>
      </c>
      <c r="L6" s="44">
        <v>5.2089222697612749</v>
      </c>
      <c r="M6" s="44">
        <v>1.75</v>
      </c>
      <c r="N6" s="44">
        <v>9.1156139720822313</v>
      </c>
      <c r="O6" s="44">
        <v>10</v>
      </c>
      <c r="P6" s="44">
        <v>1.75</v>
      </c>
      <c r="Q6" s="44">
        <v>17.5</v>
      </c>
      <c r="R6" s="44">
        <f>'1'!N5+'2'!V4+'3'!K4+'4'!O5+'5'!M5</f>
        <v>74.356603534766634</v>
      </c>
      <c r="S6" s="45">
        <v>0.05</v>
      </c>
      <c r="T6" s="42">
        <v>0.03</v>
      </c>
      <c r="U6" s="44">
        <f>R6-(R6*8%)</f>
        <v>68.408075251985309</v>
      </c>
    </row>
    <row r="7" spans="1:21" s="43" customFormat="1" ht="13.5" customHeight="1" x14ac:dyDescent="0.25">
      <c r="A7" s="10">
        <v>3</v>
      </c>
      <c r="B7" s="11" t="s">
        <v>75</v>
      </c>
      <c r="C7" s="44">
        <v>8.8395375094611541</v>
      </c>
      <c r="D7" s="44">
        <v>2</v>
      </c>
      <c r="E7" s="44">
        <f>'1'!N6</f>
        <v>17.679075018922308</v>
      </c>
      <c r="F7" s="44">
        <v>5.8815493369815695</v>
      </c>
      <c r="G7" s="44">
        <v>2.5</v>
      </c>
      <c r="H7" s="44">
        <v>14.703873342453925</v>
      </c>
      <c r="I7" s="44">
        <v>10</v>
      </c>
      <c r="J7" s="44">
        <v>2</v>
      </c>
      <c r="K7" s="44">
        <v>20</v>
      </c>
      <c r="L7" s="44">
        <v>7.275807244484076</v>
      </c>
      <c r="M7" s="44">
        <v>1.75</v>
      </c>
      <c r="N7" s="44">
        <v>12.732662677847133</v>
      </c>
      <c r="O7" s="44">
        <v>10</v>
      </c>
      <c r="P7" s="44">
        <v>1.75</v>
      </c>
      <c r="Q7" s="44">
        <v>17.5</v>
      </c>
      <c r="R7" s="44">
        <f>'1'!N6+'2'!V5+'3'!K5+'4'!O6+'5'!M6</f>
        <v>82.615611039223367</v>
      </c>
      <c r="S7" s="45"/>
      <c r="T7" s="42"/>
      <c r="U7" s="44">
        <f>R7</f>
        <v>82.615611039223367</v>
      </c>
    </row>
    <row r="8" spans="1:21" s="43" customFormat="1" ht="13.5" customHeight="1" x14ac:dyDescent="0.25">
      <c r="A8" s="10">
        <v>4</v>
      </c>
      <c r="B8" s="11" t="s">
        <v>76</v>
      </c>
      <c r="C8" s="44">
        <v>9.0546374258395268</v>
      </c>
      <c r="D8" s="44">
        <v>2</v>
      </c>
      <c r="E8" s="44">
        <f>'1'!N7</f>
        <v>18.109274851679054</v>
      </c>
      <c r="F8" s="44">
        <v>6.8665399777020433</v>
      </c>
      <c r="G8" s="44">
        <v>2.5</v>
      </c>
      <c r="H8" s="44">
        <v>17.16634994425511</v>
      </c>
      <c r="I8" s="44">
        <v>10</v>
      </c>
      <c r="J8" s="44">
        <v>2</v>
      </c>
      <c r="K8" s="44">
        <v>20</v>
      </c>
      <c r="L8" s="44">
        <v>7.689820731452329</v>
      </c>
      <c r="M8" s="44">
        <v>1.75</v>
      </c>
      <c r="N8" s="44">
        <v>13.457186280041576</v>
      </c>
      <c r="O8" s="44">
        <v>10</v>
      </c>
      <c r="P8" s="44">
        <v>1.75</v>
      </c>
      <c r="Q8" s="44">
        <v>17.5</v>
      </c>
      <c r="R8" s="44">
        <f>'1'!N7+'2'!V6+'3'!K6+'4'!O7+'5'!M7</f>
        <v>86.232811075975746</v>
      </c>
      <c r="S8" s="45">
        <v>0.1</v>
      </c>
      <c r="T8" s="42"/>
      <c r="U8" s="44">
        <f>R8-(R8*10%)</f>
        <v>77.609529968378169</v>
      </c>
    </row>
    <row r="9" spans="1:21" s="43" customFormat="1" ht="13.5" customHeight="1" x14ac:dyDescent="0.25">
      <c r="A9" s="10">
        <v>5</v>
      </c>
      <c r="B9" s="11" t="s">
        <v>77</v>
      </c>
      <c r="C9" s="44">
        <v>8.0305783417281589</v>
      </c>
      <c r="D9" s="44">
        <v>2</v>
      </c>
      <c r="E9" s="44">
        <f>'1'!N8</f>
        <v>16.061156683456318</v>
      </c>
      <c r="F9" s="44">
        <v>6.6203166943201515</v>
      </c>
      <c r="G9" s="44">
        <v>2.5</v>
      </c>
      <c r="H9" s="44">
        <v>16.550791735800377</v>
      </c>
      <c r="I9" s="44">
        <v>9.7229709941770803</v>
      </c>
      <c r="J9" s="44">
        <v>2</v>
      </c>
      <c r="K9" s="44">
        <v>19.445941988354161</v>
      </c>
      <c r="L9" s="44">
        <v>7.5914025697945204</v>
      </c>
      <c r="M9" s="44">
        <v>1.75</v>
      </c>
      <c r="N9" s="44">
        <v>13.284954497140411</v>
      </c>
      <c r="O9" s="44">
        <v>10</v>
      </c>
      <c r="P9" s="44">
        <v>1.75</v>
      </c>
      <c r="Q9" s="44">
        <v>17.5</v>
      </c>
      <c r="R9" s="44">
        <f>'1'!N8+'2'!V7+'3'!K7+'4'!O8+'5'!M8</f>
        <v>82.842844904751274</v>
      </c>
      <c r="S9" s="45"/>
      <c r="T9" s="42"/>
      <c r="U9" s="44">
        <f>R9</f>
        <v>82.842844904751274</v>
      </c>
    </row>
    <row r="10" spans="1:21" s="43" customFormat="1" ht="13.5" customHeight="1" x14ac:dyDescent="0.25">
      <c r="A10" s="10">
        <v>6</v>
      </c>
      <c r="B10" s="11" t="s">
        <v>78</v>
      </c>
      <c r="C10" s="44">
        <v>6.9566438080272288</v>
      </c>
      <c r="D10" s="44">
        <v>2</v>
      </c>
      <c r="E10" s="44">
        <f>'1'!N9</f>
        <v>13.913287616054458</v>
      </c>
      <c r="F10" s="44">
        <v>5.3472725213792822</v>
      </c>
      <c r="G10" s="44">
        <v>2.5</v>
      </c>
      <c r="H10" s="44">
        <v>13.368181303448205</v>
      </c>
      <c r="I10" s="44">
        <v>10</v>
      </c>
      <c r="J10" s="44">
        <v>2</v>
      </c>
      <c r="K10" s="44">
        <v>20</v>
      </c>
      <c r="L10" s="44">
        <v>8.132574244738489</v>
      </c>
      <c r="M10" s="44">
        <v>1.75</v>
      </c>
      <c r="N10" s="44">
        <v>14.232004928292355</v>
      </c>
      <c r="O10" s="44">
        <v>9</v>
      </c>
      <c r="P10" s="44">
        <v>1.75</v>
      </c>
      <c r="Q10" s="44">
        <v>15.75</v>
      </c>
      <c r="R10" s="44">
        <f>'1'!N9+'2'!V8+'3'!K8+'4'!O9+'5'!M9</f>
        <v>77.263473847795012</v>
      </c>
      <c r="S10" s="45"/>
      <c r="T10" s="42"/>
      <c r="U10" s="44">
        <f>R10</f>
        <v>77.263473847795012</v>
      </c>
    </row>
    <row r="11" spans="1:21" s="43" customFormat="1" ht="13.5" customHeight="1" x14ac:dyDescent="0.25">
      <c r="A11" s="10">
        <v>7</v>
      </c>
      <c r="B11" s="11" t="s">
        <v>79</v>
      </c>
      <c r="C11" s="44">
        <v>7.2539839965361086</v>
      </c>
      <c r="D11" s="44">
        <v>2</v>
      </c>
      <c r="E11" s="44">
        <f>'1'!N10</f>
        <v>14.507967993072217</v>
      </c>
      <c r="F11" s="44">
        <v>6.8828664299896376</v>
      </c>
      <c r="G11" s="44">
        <v>2.5</v>
      </c>
      <c r="H11" s="44">
        <v>17.207166074974094</v>
      </c>
      <c r="I11" s="44">
        <v>10</v>
      </c>
      <c r="J11" s="44">
        <v>2</v>
      </c>
      <c r="K11" s="44">
        <v>20</v>
      </c>
      <c r="L11" s="44">
        <v>6.2458175507995399</v>
      </c>
      <c r="M11" s="44">
        <v>1.75</v>
      </c>
      <c r="N11" s="44">
        <v>10.930180713899194</v>
      </c>
      <c r="O11" s="44">
        <v>10</v>
      </c>
      <c r="P11" s="44">
        <v>1.75</v>
      </c>
      <c r="Q11" s="44">
        <v>17.5</v>
      </c>
      <c r="R11" s="44">
        <f>'1'!N10+'2'!V9+'3'!K9+'4'!O10+'5'!M10</f>
        <v>80.145314781945501</v>
      </c>
      <c r="S11" s="45">
        <v>0.1</v>
      </c>
      <c r="T11" s="42"/>
      <c r="U11" s="44">
        <f>R11-(R11*10%)</f>
        <v>72.130783303750945</v>
      </c>
    </row>
    <row r="12" spans="1:21" s="43" customFormat="1" ht="13.5" customHeight="1" x14ac:dyDescent="0.25">
      <c r="A12" s="10">
        <v>8</v>
      </c>
      <c r="B12" s="11" t="s">
        <v>80</v>
      </c>
      <c r="C12" s="44">
        <v>8.831354095485727</v>
      </c>
      <c r="D12" s="44">
        <v>2</v>
      </c>
      <c r="E12" s="44">
        <f>'1'!N11</f>
        <v>17.662708190971454</v>
      </c>
      <c r="F12" s="44">
        <v>5.7984973311124151</v>
      </c>
      <c r="G12" s="44">
        <v>2.5</v>
      </c>
      <c r="H12" s="44">
        <v>14.496243327781038</v>
      </c>
      <c r="I12" s="44">
        <v>10</v>
      </c>
      <c r="J12" s="44">
        <v>2</v>
      </c>
      <c r="K12" s="44">
        <v>20</v>
      </c>
      <c r="L12" s="44">
        <v>6.4262900358249695</v>
      </c>
      <c r="M12" s="44">
        <v>1.75</v>
      </c>
      <c r="N12" s="44">
        <v>11.246007562693697</v>
      </c>
      <c r="O12" s="44">
        <v>10</v>
      </c>
      <c r="P12" s="44">
        <v>1.75</v>
      </c>
      <c r="Q12" s="44">
        <v>17.5</v>
      </c>
      <c r="R12" s="44">
        <f>'1'!N11+'2'!V10+'3'!K10+'4'!O11+'5'!M11</f>
        <v>80.904959081446179</v>
      </c>
      <c r="S12" s="45">
        <v>0.05</v>
      </c>
      <c r="T12" s="42"/>
      <c r="U12" s="44">
        <f t="shared" ref="U12:U25" si="0">R12-(R12*5%)</f>
        <v>76.85971112737387</v>
      </c>
    </row>
    <row r="13" spans="1:21" s="43" customFormat="1" ht="13.5" customHeight="1" x14ac:dyDescent="0.25">
      <c r="A13" s="10">
        <v>9</v>
      </c>
      <c r="B13" s="11" t="s">
        <v>81</v>
      </c>
      <c r="C13" s="44">
        <v>7.1542454351441336</v>
      </c>
      <c r="D13" s="44">
        <v>2</v>
      </c>
      <c r="E13" s="44">
        <f>'1'!N12</f>
        <v>14.308490870288267</v>
      </c>
      <c r="F13" s="44">
        <v>6.5021269782818676</v>
      </c>
      <c r="G13" s="44">
        <v>2.5</v>
      </c>
      <c r="H13" s="44">
        <v>16.255317445704669</v>
      </c>
      <c r="I13" s="44">
        <v>10</v>
      </c>
      <c r="J13" s="44">
        <v>2</v>
      </c>
      <c r="K13" s="44">
        <v>20</v>
      </c>
      <c r="L13" s="44">
        <v>8.4499737924638652</v>
      </c>
      <c r="M13" s="44">
        <v>1.75</v>
      </c>
      <c r="N13" s="44">
        <v>14.787454136811764</v>
      </c>
      <c r="O13" s="44">
        <v>10</v>
      </c>
      <c r="P13" s="44">
        <v>1.75</v>
      </c>
      <c r="Q13" s="44">
        <v>17.5</v>
      </c>
      <c r="R13" s="44">
        <f>'1'!N12+'2'!V11+'3'!K11+'4'!O12+'5'!M12</f>
        <v>82.851262452804704</v>
      </c>
      <c r="S13" s="45"/>
      <c r="T13" s="42"/>
      <c r="U13" s="44">
        <f>R13</f>
        <v>82.851262452804704</v>
      </c>
    </row>
    <row r="14" spans="1:21" s="43" customFormat="1" ht="13.5" customHeight="1" x14ac:dyDescent="0.25">
      <c r="A14" s="10">
        <v>10</v>
      </c>
      <c r="B14" s="11" t="s">
        <v>82</v>
      </c>
      <c r="C14" s="44">
        <v>7.9099466797393845</v>
      </c>
      <c r="D14" s="44">
        <v>2</v>
      </c>
      <c r="E14" s="44">
        <f>'1'!N13</f>
        <v>15.819893359478769</v>
      </c>
      <c r="F14" s="44">
        <v>6.3706360019041286</v>
      </c>
      <c r="G14" s="44">
        <v>2.5</v>
      </c>
      <c r="H14" s="44">
        <v>15.926590004760321</v>
      </c>
      <c r="I14" s="44">
        <v>9.8030331031136377</v>
      </c>
      <c r="J14" s="44">
        <v>2</v>
      </c>
      <c r="K14" s="44">
        <v>19.606066206227275</v>
      </c>
      <c r="L14" s="44">
        <v>7.5780695807340672</v>
      </c>
      <c r="M14" s="44">
        <v>1.75</v>
      </c>
      <c r="N14" s="44">
        <v>13.261621766284618</v>
      </c>
      <c r="O14" s="44">
        <v>10</v>
      </c>
      <c r="P14" s="44">
        <v>1.75</v>
      </c>
      <c r="Q14" s="44">
        <v>17.5</v>
      </c>
      <c r="R14" s="44">
        <f>'1'!N13+'2'!V12+'3'!K12+'4'!O13+'5'!M13</f>
        <v>82.114171336750985</v>
      </c>
      <c r="S14" s="45"/>
      <c r="T14" s="42"/>
      <c r="U14" s="44">
        <f t="shared" ref="U14:U15" si="1">R14</f>
        <v>82.114171336750985</v>
      </c>
    </row>
    <row r="15" spans="1:21" s="43" customFormat="1" ht="13.5" customHeight="1" x14ac:dyDescent="0.25">
      <c r="A15" s="10">
        <v>11</v>
      </c>
      <c r="B15" s="11" t="s">
        <v>93</v>
      </c>
      <c r="C15" s="44">
        <v>8.1980622554616307</v>
      </c>
      <c r="D15" s="44">
        <v>2</v>
      </c>
      <c r="E15" s="44">
        <f>'1'!N14</f>
        <v>16.396124510923261</v>
      </c>
      <c r="F15" s="44">
        <v>4.7877962311537408</v>
      </c>
      <c r="G15" s="44">
        <v>2.5</v>
      </c>
      <c r="H15" s="44">
        <v>11.969490577884352</v>
      </c>
      <c r="I15" s="44">
        <v>10</v>
      </c>
      <c r="J15" s="44">
        <v>2</v>
      </c>
      <c r="K15" s="44">
        <v>20</v>
      </c>
      <c r="L15" s="44">
        <v>7.3455629501652222</v>
      </c>
      <c r="M15" s="44">
        <v>1.75</v>
      </c>
      <c r="N15" s="44">
        <v>12.854735162789138</v>
      </c>
      <c r="O15" s="44">
        <v>10</v>
      </c>
      <c r="P15" s="44">
        <v>1.75</v>
      </c>
      <c r="Q15" s="44">
        <v>17.5</v>
      </c>
      <c r="R15" s="44">
        <f>'1'!N14+'2'!V13+'3'!K13+'4'!O14+'5'!M14</f>
        <v>78.720350251596756</v>
      </c>
      <c r="S15" s="45"/>
      <c r="T15" s="42"/>
      <c r="U15" s="44">
        <f t="shared" si="1"/>
        <v>78.720350251596756</v>
      </c>
    </row>
    <row r="16" spans="1:21" s="43" customFormat="1" ht="13.5" customHeight="1" x14ac:dyDescent="0.25">
      <c r="A16" s="10">
        <v>12</v>
      </c>
      <c r="B16" s="11" t="s">
        <v>83</v>
      </c>
      <c r="C16" s="44">
        <v>9.0691050700830527</v>
      </c>
      <c r="D16" s="44">
        <v>2</v>
      </c>
      <c r="E16" s="44">
        <f>'1'!N15</f>
        <v>18.138210140166105</v>
      </c>
      <c r="F16" s="44">
        <v>6.1872583725595627</v>
      </c>
      <c r="G16" s="44">
        <v>2.5</v>
      </c>
      <c r="H16" s="44">
        <v>15.468145931398906</v>
      </c>
      <c r="I16" s="44">
        <v>9.9999013802422816</v>
      </c>
      <c r="J16" s="44">
        <v>2</v>
      </c>
      <c r="K16" s="44">
        <v>19.999802760484563</v>
      </c>
      <c r="L16" s="44">
        <v>7.4344576131674192</v>
      </c>
      <c r="M16" s="44">
        <v>1.75</v>
      </c>
      <c r="N16" s="44">
        <v>13.010300823042984</v>
      </c>
      <c r="O16" s="44">
        <v>10</v>
      </c>
      <c r="P16" s="44">
        <v>1.75</v>
      </c>
      <c r="Q16" s="44">
        <v>17.5</v>
      </c>
      <c r="R16" s="44">
        <f>'1'!N15+'2'!V14+'3'!K14+'4'!O15+'5'!M15</f>
        <v>84.116459655092555</v>
      </c>
      <c r="S16" s="45">
        <v>0.05</v>
      </c>
      <c r="T16" s="42"/>
      <c r="U16" s="44">
        <f t="shared" si="0"/>
        <v>79.91063667233793</v>
      </c>
    </row>
    <row r="17" spans="1:21" s="43" customFormat="1" ht="13.5" customHeight="1" x14ac:dyDescent="0.25">
      <c r="A17" s="10">
        <v>13</v>
      </c>
      <c r="B17" s="11" t="s">
        <v>2</v>
      </c>
      <c r="C17" s="44">
        <v>8.4868065340924304</v>
      </c>
      <c r="D17" s="44">
        <v>2</v>
      </c>
      <c r="E17" s="44">
        <f>'1'!N16</f>
        <v>16.973613068184861</v>
      </c>
      <c r="F17" s="44">
        <v>6.6871463235439403</v>
      </c>
      <c r="G17" s="44">
        <v>2.5</v>
      </c>
      <c r="H17" s="44">
        <v>16.717865808859852</v>
      </c>
      <c r="I17" s="44">
        <v>10</v>
      </c>
      <c r="J17" s="44">
        <v>2</v>
      </c>
      <c r="K17" s="44">
        <v>20</v>
      </c>
      <c r="L17" s="44">
        <v>7.3514840289513357</v>
      </c>
      <c r="M17" s="44">
        <v>1.75</v>
      </c>
      <c r="N17" s="44">
        <v>12.865097050664838</v>
      </c>
      <c r="O17" s="44">
        <v>10</v>
      </c>
      <c r="P17" s="44">
        <v>1.75</v>
      </c>
      <c r="Q17" s="44">
        <v>17.5</v>
      </c>
      <c r="R17" s="44">
        <f>'1'!N16+'2'!V15+'3'!K15+'4'!O16+'5'!M16</f>
        <v>84.056575927709559</v>
      </c>
      <c r="S17" s="45"/>
      <c r="T17" s="42"/>
      <c r="U17" s="44">
        <f>R17</f>
        <v>84.056575927709559</v>
      </c>
    </row>
    <row r="18" spans="1:21" s="43" customFormat="1" ht="13.5" customHeight="1" x14ac:dyDescent="0.25">
      <c r="A18" s="10">
        <v>14</v>
      </c>
      <c r="B18" s="11" t="s">
        <v>84</v>
      </c>
      <c r="C18" s="44">
        <v>6.8193885128484908</v>
      </c>
      <c r="D18" s="44">
        <v>2</v>
      </c>
      <c r="E18" s="44">
        <f>'1'!N17</f>
        <v>13.638777025696982</v>
      </c>
      <c r="F18" s="44">
        <v>5.6705558649740553</v>
      </c>
      <c r="G18" s="44">
        <v>2.5</v>
      </c>
      <c r="H18" s="44">
        <v>14.176389662435138</v>
      </c>
      <c r="I18" s="44">
        <v>10</v>
      </c>
      <c r="J18" s="44">
        <v>2</v>
      </c>
      <c r="K18" s="44">
        <v>20</v>
      </c>
      <c r="L18" s="44">
        <v>6.927929318661235</v>
      </c>
      <c r="M18" s="44">
        <v>1.75</v>
      </c>
      <c r="N18" s="44">
        <v>12.123876307657161</v>
      </c>
      <c r="O18" s="44">
        <v>10</v>
      </c>
      <c r="P18" s="44">
        <v>1.75</v>
      </c>
      <c r="Q18" s="44">
        <v>17.5</v>
      </c>
      <c r="R18" s="44">
        <f>'1'!N17+'2'!V16+'3'!K16+'4'!O17+'5'!M17</f>
        <v>77.439042995789293</v>
      </c>
      <c r="S18" s="45"/>
      <c r="T18" s="42"/>
      <c r="U18" s="44">
        <f t="shared" ref="U18:U19" si="2">R18</f>
        <v>77.439042995789293</v>
      </c>
    </row>
    <row r="19" spans="1:21" s="43" customFormat="1" ht="13.5" customHeight="1" x14ac:dyDescent="0.25">
      <c r="A19" s="10">
        <v>15</v>
      </c>
      <c r="B19" s="11" t="s">
        <v>85</v>
      </c>
      <c r="C19" s="44">
        <v>7.6811803981357105</v>
      </c>
      <c r="D19" s="44">
        <v>2</v>
      </c>
      <c r="E19" s="44">
        <f>'1'!N18</f>
        <v>15.362360796271421</v>
      </c>
      <c r="F19" s="44">
        <v>7.2019227782468773</v>
      </c>
      <c r="G19" s="44">
        <v>2.5</v>
      </c>
      <c r="H19" s="44">
        <v>18.004806945617194</v>
      </c>
      <c r="I19" s="44">
        <v>10</v>
      </c>
      <c r="J19" s="44">
        <v>2</v>
      </c>
      <c r="K19" s="44">
        <v>20</v>
      </c>
      <c r="L19" s="44">
        <v>7.8278286264453731</v>
      </c>
      <c r="M19" s="44">
        <v>1.75</v>
      </c>
      <c r="N19" s="44">
        <v>13.698700096279403</v>
      </c>
      <c r="O19" s="44">
        <v>10</v>
      </c>
      <c r="P19" s="44">
        <v>1.75</v>
      </c>
      <c r="Q19" s="44">
        <v>17.5</v>
      </c>
      <c r="R19" s="44">
        <f>'1'!N18+'2'!V17+'3'!K17+'4'!O18+'5'!M18</f>
        <v>84.565867838168018</v>
      </c>
      <c r="S19" s="45"/>
      <c r="T19" s="42"/>
      <c r="U19" s="44">
        <f t="shared" si="2"/>
        <v>84.565867838168018</v>
      </c>
    </row>
    <row r="20" spans="1:21" s="43" customFormat="1" ht="13.5" customHeight="1" x14ac:dyDescent="0.25">
      <c r="A20" s="10">
        <v>16</v>
      </c>
      <c r="B20" s="11" t="s">
        <v>86</v>
      </c>
      <c r="C20" s="44">
        <v>9.205025467516796</v>
      </c>
      <c r="D20" s="44">
        <v>2</v>
      </c>
      <c r="E20" s="44">
        <f>'1'!N19</f>
        <v>18.410050935033592</v>
      </c>
      <c r="F20" s="44">
        <v>6.7995503451273436</v>
      </c>
      <c r="G20" s="44">
        <v>2.5</v>
      </c>
      <c r="H20" s="44">
        <v>16.998875862818359</v>
      </c>
      <c r="I20" s="44">
        <v>10</v>
      </c>
      <c r="J20" s="44">
        <v>2</v>
      </c>
      <c r="K20" s="44">
        <v>20</v>
      </c>
      <c r="L20" s="44">
        <v>7.1426243586887068</v>
      </c>
      <c r="M20" s="44">
        <v>1.75</v>
      </c>
      <c r="N20" s="44">
        <v>12.499592627705237</v>
      </c>
      <c r="O20" s="44">
        <v>10</v>
      </c>
      <c r="P20" s="44">
        <v>1.75</v>
      </c>
      <c r="Q20" s="44">
        <v>17.5</v>
      </c>
      <c r="R20" s="44">
        <f>'1'!N19+'2'!V18+'3'!K18+'4'!O19+'5'!M19</f>
        <v>85.408519425557188</v>
      </c>
      <c r="S20" s="45">
        <v>0.05</v>
      </c>
      <c r="T20" s="42"/>
      <c r="U20" s="44">
        <f t="shared" si="0"/>
        <v>81.138093454279328</v>
      </c>
    </row>
    <row r="21" spans="1:21" s="43" customFormat="1" ht="13.5" customHeight="1" x14ac:dyDescent="0.25">
      <c r="A21" s="10">
        <v>17</v>
      </c>
      <c r="B21" s="11" t="s">
        <v>87</v>
      </c>
      <c r="C21" s="44">
        <v>8.3389898454880864</v>
      </c>
      <c r="D21" s="44">
        <v>2</v>
      </c>
      <c r="E21" s="44">
        <f>'1'!N20</f>
        <v>16.677979690976173</v>
      </c>
      <c r="F21" s="44">
        <v>6.5554922223129202</v>
      </c>
      <c r="G21" s="44">
        <v>2.5</v>
      </c>
      <c r="H21" s="44">
        <v>16.388730555782299</v>
      </c>
      <c r="I21" s="44">
        <v>10</v>
      </c>
      <c r="J21" s="44">
        <v>2</v>
      </c>
      <c r="K21" s="44">
        <v>20</v>
      </c>
      <c r="L21" s="44">
        <v>5.9499065026761135</v>
      </c>
      <c r="M21" s="44">
        <v>1.75</v>
      </c>
      <c r="N21" s="44">
        <v>10.412336379683198</v>
      </c>
      <c r="O21" s="44">
        <v>10</v>
      </c>
      <c r="P21" s="44">
        <v>1.75</v>
      </c>
      <c r="Q21" s="44">
        <v>17.5</v>
      </c>
      <c r="R21" s="44">
        <f>'1'!N20+'2'!V19+'3'!K19+'4'!O20+'5'!M20</f>
        <v>80.979046626441672</v>
      </c>
      <c r="S21" s="45">
        <v>0.05</v>
      </c>
      <c r="T21" s="42"/>
      <c r="U21" s="44">
        <f t="shared" si="0"/>
        <v>76.930094295119588</v>
      </c>
    </row>
    <row r="22" spans="1:21" s="43" customFormat="1" ht="13.5" customHeight="1" x14ac:dyDescent="0.25">
      <c r="A22" s="10">
        <v>18</v>
      </c>
      <c r="B22" s="11" t="s">
        <v>88</v>
      </c>
      <c r="C22" s="44">
        <v>6.0911194455159174</v>
      </c>
      <c r="D22" s="44">
        <v>2</v>
      </c>
      <c r="E22" s="44">
        <f>'1'!N21</f>
        <v>12.183999999999999</v>
      </c>
      <c r="F22" s="44">
        <v>8.444488522521425</v>
      </c>
      <c r="G22" s="44">
        <v>2.5</v>
      </c>
      <c r="H22" s="44">
        <v>21.111221306303563</v>
      </c>
      <c r="I22" s="44">
        <v>10</v>
      </c>
      <c r="J22" s="44">
        <v>2</v>
      </c>
      <c r="K22" s="44">
        <v>20</v>
      </c>
      <c r="L22" s="44">
        <v>6.0793990068675274</v>
      </c>
      <c r="M22" s="44">
        <v>1.75</v>
      </c>
      <c r="N22" s="44">
        <v>10.638948262018173</v>
      </c>
      <c r="O22" s="44">
        <v>10</v>
      </c>
      <c r="P22" s="44">
        <v>1.75</v>
      </c>
      <c r="Q22" s="44">
        <v>17.5</v>
      </c>
      <c r="R22" s="44">
        <f>'1'!N21+'2'!V20+'3'!K20+'4'!O21+'5'!M21</f>
        <v>81.434169568321735</v>
      </c>
      <c r="S22" s="45">
        <v>0.05</v>
      </c>
      <c r="T22" s="42"/>
      <c r="U22" s="44">
        <f t="shared" si="0"/>
        <v>77.362461089905651</v>
      </c>
    </row>
    <row r="23" spans="1:21" s="43" customFormat="1" ht="13.5" customHeight="1" x14ac:dyDescent="0.25">
      <c r="A23" s="10">
        <v>19</v>
      </c>
      <c r="B23" s="11" t="s">
        <v>89</v>
      </c>
      <c r="C23" s="44">
        <v>8.1915719075402791</v>
      </c>
      <c r="D23" s="44">
        <v>2</v>
      </c>
      <c r="E23" s="44">
        <f>'1'!N22</f>
        <v>16.383143815080558</v>
      </c>
      <c r="F23" s="44">
        <v>6.8386269650910627</v>
      </c>
      <c r="G23" s="44">
        <v>2.5</v>
      </c>
      <c r="H23" s="44">
        <v>17.096567412727659</v>
      </c>
      <c r="I23" s="44">
        <v>10</v>
      </c>
      <c r="J23" s="44">
        <v>2</v>
      </c>
      <c r="K23" s="44">
        <v>20</v>
      </c>
      <c r="L23" s="44">
        <v>8.5725902540235204</v>
      </c>
      <c r="M23" s="44">
        <v>1.75</v>
      </c>
      <c r="N23" s="44">
        <v>15.00203294454116</v>
      </c>
      <c r="O23" s="44">
        <v>10</v>
      </c>
      <c r="P23" s="44">
        <v>1.75</v>
      </c>
      <c r="Q23" s="44">
        <v>17.5</v>
      </c>
      <c r="R23" s="44">
        <f>'1'!N22+'2'!V21+'3'!K21+'4'!O22+'5'!M22</f>
        <v>85.98174417234938</v>
      </c>
      <c r="S23" s="45">
        <v>0.05</v>
      </c>
      <c r="T23" s="42"/>
      <c r="U23" s="44">
        <f t="shared" si="0"/>
        <v>81.682656963731915</v>
      </c>
    </row>
    <row r="24" spans="1:21" s="43" customFormat="1" ht="13.5" customHeight="1" x14ac:dyDescent="0.25">
      <c r="A24" s="10">
        <v>20</v>
      </c>
      <c r="B24" s="11" t="s">
        <v>90</v>
      </c>
      <c r="C24" s="44">
        <v>9.1139096806890603</v>
      </c>
      <c r="D24" s="44">
        <v>2</v>
      </c>
      <c r="E24" s="44">
        <f>'1'!N23</f>
        <v>18.227819361378121</v>
      </c>
      <c r="F24" s="44">
        <v>6.4387451426213094</v>
      </c>
      <c r="G24" s="44">
        <v>2.5</v>
      </c>
      <c r="H24" s="44">
        <v>16.096862856553273</v>
      </c>
      <c r="I24" s="44">
        <v>10</v>
      </c>
      <c r="J24" s="44">
        <v>2</v>
      </c>
      <c r="K24" s="44">
        <v>20</v>
      </c>
      <c r="L24" s="44">
        <v>6.5067100457200198</v>
      </c>
      <c r="M24" s="44">
        <v>1.75</v>
      </c>
      <c r="N24" s="44">
        <v>11.386742580010035</v>
      </c>
      <c r="O24" s="44">
        <v>10</v>
      </c>
      <c r="P24" s="44">
        <v>1.75</v>
      </c>
      <c r="Q24" s="44">
        <v>17.5</v>
      </c>
      <c r="R24" s="44">
        <f>'1'!N23+'2'!V22+'3'!K22+'4'!O23+'5'!M23</f>
        <v>83.211424797941433</v>
      </c>
      <c r="S24" s="45"/>
      <c r="T24" s="42"/>
      <c r="U24" s="44">
        <f>R24</f>
        <v>83.211424797941433</v>
      </c>
    </row>
    <row r="25" spans="1:21" s="43" customFormat="1" ht="13.5" customHeight="1" x14ac:dyDescent="0.25">
      <c r="A25" s="14">
        <v>21</v>
      </c>
      <c r="B25" s="11" t="s">
        <v>94</v>
      </c>
      <c r="C25" s="44">
        <v>8.1305109382214908</v>
      </c>
      <c r="D25" s="44">
        <v>2</v>
      </c>
      <c r="E25" s="44">
        <f>'1'!N24</f>
        <v>16.261021876442982</v>
      </c>
      <c r="F25" s="44">
        <v>6.1259510860157427</v>
      </c>
      <c r="G25" s="44">
        <v>2.5</v>
      </c>
      <c r="H25" s="44">
        <v>15.314877715039357</v>
      </c>
      <c r="I25" s="44">
        <v>10</v>
      </c>
      <c r="J25" s="44">
        <v>2</v>
      </c>
      <c r="K25" s="44">
        <v>20</v>
      </c>
      <c r="L25" s="44">
        <v>4.436327295035257</v>
      </c>
      <c r="M25" s="44">
        <v>1.75</v>
      </c>
      <c r="N25" s="44">
        <v>7.7635727663117002</v>
      </c>
      <c r="O25" s="44">
        <v>10</v>
      </c>
      <c r="P25" s="44">
        <v>1.75</v>
      </c>
      <c r="Q25" s="44">
        <v>17.5</v>
      </c>
      <c r="R25" s="44">
        <f>'1'!N24+'2'!V23+'3'!K23+'4'!O24+'5'!M24</f>
        <v>76.839472357794037</v>
      </c>
      <c r="S25" s="45">
        <v>0.05</v>
      </c>
      <c r="T25" s="42"/>
      <c r="U25" s="44">
        <f t="shared" si="0"/>
        <v>72.99749873990433</v>
      </c>
    </row>
    <row r="26" spans="1:21" s="43" customFormat="1" ht="13.5" customHeight="1" x14ac:dyDescent="0.25">
      <c r="A26" s="14">
        <v>22</v>
      </c>
      <c r="B26" s="11" t="s">
        <v>3</v>
      </c>
      <c r="C26" s="44">
        <v>8.2869782204820197</v>
      </c>
      <c r="D26" s="44">
        <v>2</v>
      </c>
      <c r="E26" s="44">
        <f>'1'!N25</f>
        <v>16.573956440964039</v>
      </c>
      <c r="F26" s="44">
        <v>5.9454204014539078</v>
      </c>
      <c r="G26" s="44">
        <v>2.5</v>
      </c>
      <c r="H26" s="44">
        <v>14.86355100363477</v>
      </c>
      <c r="I26" s="44">
        <v>9.6138621380690239</v>
      </c>
      <c r="J26" s="44">
        <v>2</v>
      </c>
      <c r="K26" s="44">
        <v>19.227724276138048</v>
      </c>
      <c r="L26" s="44">
        <v>5.8876946099031215</v>
      </c>
      <c r="M26" s="44">
        <v>1.75</v>
      </c>
      <c r="N26" s="44">
        <v>10.303465567330463</v>
      </c>
      <c r="O26" s="44">
        <v>10</v>
      </c>
      <c r="P26" s="44">
        <v>1.75</v>
      </c>
      <c r="Q26" s="44">
        <v>17.5</v>
      </c>
      <c r="R26" s="44">
        <f>'1'!N25+'2'!V24+'3'!K24+'4'!O25+'5'!M25</f>
        <v>78.468697288067318</v>
      </c>
      <c r="S26" s="45"/>
      <c r="T26" s="42"/>
      <c r="U26" s="44">
        <f>R26</f>
        <v>78.468697288067318</v>
      </c>
    </row>
    <row r="27" spans="1:21" s="43" customFormat="1" ht="13.5" customHeight="1" x14ac:dyDescent="0.25">
      <c r="A27" s="14">
        <v>23</v>
      </c>
      <c r="B27" s="11" t="s">
        <v>4</v>
      </c>
      <c r="C27" s="44">
        <v>9.3000424181405599</v>
      </c>
      <c r="D27" s="44">
        <v>2</v>
      </c>
      <c r="E27" s="44">
        <f>'1'!N26</f>
        <v>18.60008483628112</v>
      </c>
      <c r="F27" s="44">
        <v>6.7043973507922026</v>
      </c>
      <c r="G27" s="44">
        <v>2.5</v>
      </c>
      <c r="H27" s="44">
        <v>16.760993376980508</v>
      </c>
      <c r="I27" s="44">
        <v>9.7099607245553479</v>
      </c>
      <c r="J27" s="44">
        <v>2</v>
      </c>
      <c r="K27" s="44">
        <v>19.419921449110696</v>
      </c>
      <c r="L27" s="44">
        <v>7.2654183715390417</v>
      </c>
      <c r="M27" s="44">
        <v>1.75</v>
      </c>
      <c r="N27" s="44">
        <v>12.714482150193323</v>
      </c>
      <c r="O27" s="44">
        <v>10</v>
      </c>
      <c r="P27" s="44">
        <v>1.75</v>
      </c>
      <c r="Q27" s="44">
        <v>17.5</v>
      </c>
      <c r="R27" s="44">
        <f>'1'!N26+'2'!V25+'3'!K25+'4'!O26+'5'!M26</f>
        <v>84.995481812565643</v>
      </c>
      <c r="S27" s="45"/>
      <c r="T27" s="42"/>
      <c r="U27" s="44">
        <f t="shared" ref="U27:U30" si="3">R27</f>
        <v>84.995481812565643</v>
      </c>
    </row>
    <row r="28" spans="1:21" s="43" customFormat="1" ht="13.5" customHeight="1" x14ac:dyDescent="0.25">
      <c r="A28" s="14">
        <v>24</v>
      </c>
      <c r="B28" s="11" t="s">
        <v>5</v>
      </c>
      <c r="C28" s="44">
        <v>8.7085008216892241</v>
      </c>
      <c r="D28" s="44">
        <v>2</v>
      </c>
      <c r="E28" s="44">
        <f>'1'!N27</f>
        <v>17.417001643378448</v>
      </c>
      <c r="F28" s="44">
        <v>6.6032869861056795</v>
      </c>
      <c r="G28" s="44">
        <v>2.5</v>
      </c>
      <c r="H28" s="44">
        <v>16.508217465264199</v>
      </c>
      <c r="I28" s="44">
        <v>9.8142966351608987</v>
      </c>
      <c r="J28" s="44">
        <v>2</v>
      </c>
      <c r="K28" s="44">
        <v>19.628593270321797</v>
      </c>
      <c r="L28" s="44">
        <v>6.7040089497751634</v>
      </c>
      <c r="M28" s="44">
        <v>1.75</v>
      </c>
      <c r="N28" s="44">
        <v>11.732015662106535</v>
      </c>
      <c r="O28" s="44">
        <v>10</v>
      </c>
      <c r="P28" s="44">
        <v>1.75</v>
      </c>
      <c r="Q28" s="44">
        <v>17.5</v>
      </c>
      <c r="R28" s="44">
        <f>'1'!N27+'2'!V26+'3'!K26+'4'!O27+'5'!M27</f>
        <v>82.785828041070985</v>
      </c>
      <c r="S28" s="45"/>
      <c r="T28" s="45"/>
      <c r="U28" s="44">
        <f t="shared" si="3"/>
        <v>82.785828041070985</v>
      </c>
    </row>
    <row r="29" spans="1:21" s="43" customFormat="1" ht="13.5" customHeight="1" x14ac:dyDescent="0.25">
      <c r="A29" s="14">
        <v>25</v>
      </c>
      <c r="B29" s="11" t="s">
        <v>6</v>
      </c>
      <c r="C29" s="44">
        <v>9.5003094705410831</v>
      </c>
      <c r="D29" s="44">
        <v>2</v>
      </c>
      <c r="E29" s="44">
        <f>'1'!N28</f>
        <v>19.000618941082166</v>
      </c>
      <c r="F29" s="44">
        <v>6.8950422226823944</v>
      </c>
      <c r="G29" s="44">
        <v>2.5</v>
      </c>
      <c r="H29" s="44">
        <v>17.237605556705986</v>
      </c>
      <c r="I29" s="44">
        <v>8.0984863003023921</v>
      </c>
      <c r="J29" s="44">
        <v>2</v>
      </c>
      <c r="K29" s="44">
        <v>16.196972600604784</v>
      </c>
      <c r="L29" s="44">
        <v>6.1675744527084042</v>
      </c>
      <c r="M29" s="44">
        <v>1.75</v>
      </c>
      <c r="N29" s="44">
        <v>10.793255292239706</v>
      </c>
      <c r="O29" s="44">
        <v>10</v>
      </c>
      <c r="P29" s="44">
        <v>1.75</v>
      </c>
      <c r="Q29" s="44">
        <v>17.5</v>
      </c>
      <c r="R29" s="44">
        <f>'1'!N28+'2'!V27+'3'!K27+'4'!O28+'5'!M28</f>
        <v>80.72845239063264</v>
      </c>
      <c r="S29" s="45"/>
      <c r="T29" s="45"/>
      <c r="U29" s="44">
        <f t="shared" si="3"/>
        <v>80.72845239063264</v>
      </c>
    </row>
    <row r="30" spans="1:21" s="43" customFormat="1" ht="13.5" customHeight="1" x14ac:dyDescent="0.25">
      <c r="A30" s="15">
        <v>26</v>
      </c>
      <c r="B30" s="16" t="s">
        <v>7</v>
      </c>
      <c r="C30" s="46">
        <v>9.6036797083534946</v>
      </c>
      <c r="D30" s="46">
        <v>2</v>
      </c>
      <c r="E30" s="46">
        <f>'1'!N29</f>
        <v>19.207999999999998</v>
      </c>
      <c r="F30" s="46">
        <v>5.9748902643299839</v>
      </c>
      <c r="G30" s="46">
        <v>2.5</v>
      </c>
      <c r="H30" s="46">
        <v>14.937225660824961</v>
      </c>
      <c r="I30" s="46">
        <v>8</v>
      </c>
      <c r="J30" s="46">
        <v>2</v>
      </c>
      <c r="K30" s="46">
        <v>16</v>
      </c>
      <c r="L30" s="46">
        <v>8.9984042877631634</v>
      </c>
      <c r="M30" s="46">
        <v>1.75</v>
      </c>
      <c r="N30" s="46">
        <v>15.747207503585535</v>
      </c>
      <c r="O30" s="46">
        <v>10</v>
      </c>
      <c r="P30" s="46">
        <v>1.75</v>
      </c>
      <c r="Q30" s="46">
        <v>17.5</v>
      </c>
      <c r="R30" s="46">
        <f>'1'!N29+'2'!V28+'3'!K28+'4'!O29+'5'!M29</f>
        <v>83.392433164410505</v>
      </c>
      <c r="S30" s="47"/>
      <c r="T30" s="47"/>
      <c r="U30" s="46">
        <f t="shared" si="3"/>
        <v>83.392433164410505</v>
      </c>
    </row>
    <row r="31" spans="1:21" x14ac:dyDescent="0.25">
      <c r="A31" s="2"/>
      <c r="B31" s="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3"/>
      <c r="R31" s="21"/>
      <c r="S31" s="21"/>
      <c r="T31" s="21"/>
      <c r="U31" s="4"/>
    </row>
    <row r="32" spans="1:2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13"/>
      <c r="R32" s="2"/>
      <c r="S32" s="2"/>
      <c r="T32" s="2"/>
    </row>
    <row r="33" spans="1:20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x14ac:dyDescent="0.25">
      <c r="B34" s="22"/>
      <c r="C34" s="22"/>
      <c r="D34" s="22"/>
      <c r="E34" s="22"/>
      <c r="F34" s="22"/>
      <c r="G34" s="22"/>
      <c r="H34" s="22"/>
    </row>
    <row r="35" spans="1:20" x14ac:dyDescent="0.25">
      <c r="B35" s="22"/>
      <c r="C35" s="22"/>
      <c r="D35" s="22"/>
      <c r="E35" s="22"/>
      <c r="F35" s="22"/>
      <c r="G35" s="22"/>
      <c r="H35" s="22"/>
    </row>
    <row r="36" spans="1:20" x14ac:dyDescent="0.25">
      <c r="B36" s="22"/>
      <c r="C36" s="22"/>
      <c r="D36" s="24"/>
      <c r="E36" s="24"/>
      <c r="F36" s="24"/>
      <c r="G36" s="22"/>
      <c r="H36" s="22"/>
    </row>
    <row r="37" spans="1:20" x14ac:dyDescent="0.25">
      <c r="B37" s="22"/>
      <c r="C37" s="21"/>
      <c r="D37" s="22"/>
      <c r="E37" s="22"/>
      <c r="F37" s="22"/>
      <c r="G37" s="22"/>
      <c r="H37" s="22"/>
    </row>
  </sheetData>
  <mergeCells count="11">
    <mergeCell ref="L2:N3"/>
    <mergeCell ref="C2:E3"/>
    <mergeCell ref="F2:H3"/>
    <mergeCell ref="I2:K3"/>
    <mergeCell ref="A2:A4"/>
    <mergeCell ref="B2:B4"/>
    <mergeCell ref="O2:Q3"/>
    <mergeCell ref="R2:R4"/>
    <mergeCell ref="S2:S4"/>
    <mergeCell ref="T2:T4"/>
    <mergeCell ref="U2:U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workbookViewId="0">
      <selection activeCell="J33" sqref="J33"/>
    </sheetView>
  </sheetViews>
  <sheetFormatPr defaultRowHeight="15" x14ac:dyDescent="0.25"/>
  <cols>
    <col min="1" max="1" width="5.28515625" customWidth="1"/>
    <col min="2" max="2" width="22.42578125" customWidth="1"/>
    <col min="3" max="3" width="20.42578125" customWidth="1"/>
    <col min="4" max="5" width="16.85546875" customWidth="1"/>
    <col min="6" max="6" width="21.5703125" customWidth="1"/>
    <col min="7" max="7" width="26" customWidth="1"/>
    <col min="8" max="8" width="23.28515625" customWidth="1"/>
    <col min="9" max="10" width="16.85546875" customWidth="1"/>
    <col min="11" max="11" width="14.85546875" style="2" customWidth="1"/>
    <col min="12" max="12" width="12.42578125" customWidth="1"/>
  </cols>
  <sheetData>
    <row r="1" spans="1:14" ht="15.75" customHeight="1" x14ac:dyDescent="0.25">
      <c r="A1" s="50" t="s">
        <v>18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L2" s="2"/>
      <c r="M2" s="2"/>
      <c r="N2" s="2"/>
    </row>
    <row r="3" spans="1:14" ht="180" x14ac:dyDescent="0.25">
      <c r="A3" s="18" t="s">
        <v>0</v>
      </c>
      <c r="B3" s="18" t="s">
        <v>8</v>
      </c>
      <c r="C3" s="19" t="s">
        <v>19</v>
      </c>
      <c r="D3" s="19" t="s">
        <v>20</v>
      </c>
      <c r="E3" s="19" t="s">
        <v>21</v>
      </c>
      <c r="F3" s="19" t="s">
        <v>22</v>
      </c>
      <c r="G3" s="19" t="s">
        <v>23</v>
      </c>
      <c r="H3" s="19" t="s">
        <v>24</v>
      </c>
      <c r="I3" s="19" t="s">
        <v>25</v>
      </c>
      <c r="J3" s="19" t="s">
        <v>26</v>
      </c>
      <c r="K3" s="20" t="s">
        <v>27</v>
      </c>
      <c r="L3" s="25" t="s">
        <v>28</v>
      </c>
      <c r="M3" s="25" t="s">
        <v>29</v>
      </c>
      <c r="N3" s="25" t="s">
        <v>30</v>
      </c>
    </row>
    <row r="4" spans="1:14" x14ac:dyDescent="0.25">
      <c r="A4" s="6">
        <v>1</v>
      </c>
      <c r="B4" s="7" t="s">
        <v>73</v>
      </c>
      <c r="C4" s="26">
        <v>2</v>
      </c>
      <c r="D4" s="26">
        <v>1</v>
      </c>
      <c r="E4" s="26">
        <v>1.379287263931543</v>
      </c>
      <c r="F4" s="26">
        <v>0.75</v>
      </c>
      <c r="G4" s="26">
        <v>1.2877120972225422</v>
      </c>
      <c r="H4" s="26">
        <v>0.75311969373452381</v>
      </c>
      <c r="I4" s="26">
        <v>8.887633904822359E-2</v>
      </c>
      <c r="J4" s="26">
        <v>7.8176613094362163E-2</v>
      </c>
      <c r="K4" s="26">
        <v>1</v>
      </c>
      <c r="L4" s="12">
        <v>8.2844410352250168</v>
      </c>
      <c r="M4" s="8">
        <v>2</v>
      </c>
      <c r="N4" s="8">
        <v>16.674344014062388</v>
      </c>
    </row>
    <row r="5" spans="1:14" x14ac:dyDescent="0.25">
      <c r="A5" s="10">
        <v>2</v>
      </c>
      <c r="B5" s="11" t="s">
        <v>74</v>
      </c>
      <c r="C5" s="26">
        <v>2</v>
      </c>
      <c r="D5" s="26">
        <v>1</v>
      </c>
      <c r="E5" s="26">
        <v>1.3176814732371496</v>
      </c>
      <c r="F5" s="26">
        <v>0.75</v>
      </c>
      <c r="G5" s="26">
        <v>1.5</v>
      </c>
      <c r="H5" s="26">
        <v>0.54608671064865488</v>
      </c>
      <c r="I5" s="26">
        <v>4.6806984783374854E-2</v>
      </c>
      <c r="J5" s="26">
        <v>6.4751690304479192E-2</v>
      </c>
      <c r="K5" s="26">
        <v>1</v>
      </c>
      <c r="L5" s="12">
        <v>8.2253268589736592</v>
      </c>
      <c r="M5" s="12">
        <v>2</v>
      </c>
      <c r="N5" s="12">
        <v>16.450653717947318</v>
      </c>
    </row>
    <row r="6" spans="1:14" x14ac:dyDescent="0.25">
      <c r="A6" s="10">
        <v>3</v>
      </c>
      <c r="B6" s="11" t="s">
        <v>75</v>
      </c>
      <c r="C6" s="26">
        <v>2</v>
      </c>
      <c r="D6" s="26">
        <v>1</v>
      </c>
      <c r="E6" s="26">
        <v>1.4000573175598072</v>
      </c>
      <c r="F6" s="26">
        <v>0.75</v>
      </c>
      <c r="G6" s="26">
        <v>1.5</v>
      </c>
      <c r="H6" s="26">
        <v>0.75774727490386884</v>
      </c>
      <c r="I6" s="26">
        <v>0.16451735082729016</v>
      </c>
      <c r="J6" s="26">
        <v>0.26721556617018782</v>
      </c>
      <c r="K6" s="26">
        <v>1</v>
      </c>
      <c r="L6" s="12">
        <v>8.8395375094611541</v>
      </c>
      <c r="M6" s="12">
        <v>2</v>
      </c>
      <c r="N6" s="12">
        <v>17.679075018922308</v>
      </c>
    </row>
    <row r="7" spans="1:14" x14ac:dyDescent="0.25">
      <c r="A7" s="10">
        <v>4</v>
      </c>
      <c r="B7" s="11" t="s">
        <v>76</v>
      </c>
      <c r="C7" s="26">
        <v>2</v>
      </c>
      <c r="D7" s="26">
        <v>1</v>
      </c>
      <c r="E7" s="26">
        <v>1.3795308613693944</v>
      </c>
      <c r="F7" s="26">
        <v>0.75</v>
      </c>
      <c r="G7" s="26">
        <v>1.2640553641397991</v>
      </c>
      <c r="H7" s="26">
        <v>0.90599144284868005</v>
      </c>
      <c r="I7" s="26">
        <v>0.24789527601123165</v>
      </c>
      <c r="J7" s="26">
        <v>0.50716448147042237</v>
      </c>
      <c r="K7" s="26">
        <v>1</v>
      </c>
      <c r="L7" s="12">
        <v>9.0549406293180947</v>
      </c>
      <c r="M7" s="12">
        <v>2</v>
      </c>
      <c r="N7" s="12">
        <v>18.109274851679054</v>
      </c>
    </row>
    <row r="8" spans="1:14" x14ac:dyDescent="0.25">
      <c r="A8" s="10">
        <v>5</v>
      </c>
      <c r="B8" s="11" t="s">
        <v>77</v>
      </c>
      <c r="C8" s="26">
        <v>2</v>
      </c>
      <c r="D8" s="26">
        <v>1</v>
      </c>
      <c r="E8" s="26">
        <v>0.95925184495711768</v>
      </c>
      <c r="F8" s="26">
        <v>0.75</v>
      </c>
      <c r="G8" s="26">
        <v>1.5</v>
      </c>
      <c r="H8" s="26">
        <v>0.41248004731894711</v>
      </c>
      <c r="I8" s="26">
        <v>0.22233573672426887</v>
      </c>
      <c r="J8" s="26">
        <v>0.18651071272782513</v>
      </c>
      <c r="K8" s="26">
        <v>1</v>
      </c>
      <c r="L8" s="12">
        <v>8.0305783417281589</v>
      </c>
      <c r="M8" s="12">
        <v>2</v>
      </c>
      <c r="N8" s="12">
        <v>16.061156683456318</v>
      </c>
    </row>
    <row r="9" spans="1:14" x14ac:dyDescent="0.25">
      <c r="A9" s="10">
        <v>6</v>
      </c>
      <c r="B9" s="11" t="s">
        <v>78</v>
      </c>
      <c r="C9" s="26">
        <v>2</v>
      </c>
      <c r="D9" s="26">
        <v>1</v>
      </c>
      <c r="E9" s="26">
        <v>1.2509585996940678</v>
      </c>
      <c r="F9" s="26">
        <v>0.75</v>
      </c>
      <c r="G9" s="26">
        <v>0</v>
      </c>
      <c r="H9" s="26">
        <v>0.67448595437313075</v>
      </c>
      <c r="I9" s="26">
        <v>0.22501787099522927</v>
      </c>
      <c r="J9" s="26">
        <v>5.6181382964801789E-2</v>
      </c>
      <c r="K9" s="26">
        <v>1</v>
      </c>
      <c r="L9" s="12">
        <v>6.9566438080272288</v>
      </c>
      <c r="M9" s="12">
        <v>2</v>
      </c>
      <c r="N9" s="12">
        <v>13.913287616054458</v>
      </c>
    </row>
    <row r="10" spans="1:14" x14ac:dyDescent="0.25">
      <c r="A10" s="10">
        <v>7</v>
      </c>
      <c r="B10" s="11" t="s">
        <v>79</v>
      </c>
      <c r="C10" s="26">
        <v>2</v>
      </c>
      <c r="D10" s="26">
        <v>1</v>
      </c>
      <c r="E10" s="26">
        <v>1.1132905503734616</v>
      </c>
      <c r="F10" s="26">
        <v>0.75</v>
      </c>
      <c r="G10" s="26">
        <v>0</v>
      </c>
      <c r="H10" s="26">
        <v>0.90730025483357424</v>
      </c>
      <c r="I10" s="26">
        <v>3.8192244522932108E-2</v>
      </c>
      <c r="J10" s="26">
        <v>0.44520094680614097</v>
      </c>
      <c r="K10" s="26">
        <v>1</v>
      </c>
      <c r="L10" s="12">
        <v>7.2539839965361086</v>
      </c>
      <c r="M10" s="12">
        <v>2</v>
      </c>
      <c r="N10" s="12">
        <v>14.507967993072217</v>
      </c>
    </row>
    <row r="11" spans="1:14" x14ac:dyDescent="0.25">
      <c r="A11" s="10">
        <v>8</v>
      </c>
      <c r="B11" s="11" t="s">
        <v>80</v>
      </c>
      <c r="C11" s="26">
        <v>2</v>
      </c>
      <c r="D11" s="26">
        <v>1</v>
      </c>
      <c r="E11" s="26">
        <v>1.1536505005631075</v>
      </c>
      <c r="F11" s="26">
        <v>0.75</v>
      </c>
      <c r="G11" s="26">
        <v>1.4993981793461182</v>
      </c>
      <c r="H11" s="26">
        <v>0.86382439079494855</v>
      </c>
      <c r="I11" s="26">
        <v>0.33180914958534979</v>
      </c>
      <c r="J11" s="26">
        <v>0.28267187519620318</v>
      </c>
      <c r="K11" s="26">
        <v>0.95</v>
      </c>
      <c r="L11" s="12">
        <v>8.8119210069047167</v>
      </c>
      <c r="M11" s="12">
        <v>2</v>
      </c>
      <c r="N11" s="12">
        <v>17.662708190971454</v>
      </c>
    </row>
    <row r="12" spans="1:14" x14ac:dyDescent="0.25">
      <c r="A12" s="10">
        <v>9</v>
      </c>
      <c r="B12" s="11" t="s">
        <v>81</v>
      </c>
      <c r="C12" s="26">
        <v>2</v>
      </c>
      <c r="D12" s="26">
        <v>1</v>
      </c>
      <c r="E12" s="26">
        <v>1.0940911946628669</v>
      </c>
      <c r="F12" s="26">
        <v>0.75</v>
      </c>
      <c r="G12" s="26">
        <v>0</v>
      </c>
      <c r="H12" s="26">
        <v>0.81275327857380131</v>
      </c>
      <c r="I12" s="26">
        <v>8.0975164848193656E-2</v>
      </c>
      <c r="J12" s="26">
        <v>0.41642579705927196</v>
      </c>
      <c r="K12" s="26">
        <v>1</v>
      </c>
      <c r="L12" s="12">
        <v>7.1542454351441336</v>
      </c>
      <c r="M12" s="12">
        <v>2</v>
      </c>
      <c r="N12" s="12">
        <v>14.308490870288267</v>
      </c>
    </row>
    <row r="13" spans="1:14" x14ac:dyDescent="0.25">
      <c r="A13" s="10">
        <v>10</v>
      </c>
      <c r="B13" s="11" t="s">
        <v>82</v>
      </c>
      <c r="C13" s="26">
        <v>2</v>
      </c>
      <c r="D13" s="26">
        <v>1</v>
      </c>
      <c r="E13" s="26">
        <v>1.2926860462336811</v>
      </c>
      <c r="F13" s="26">
        <v>0.75</v>
      </c>
      <c r="G13" s="26">
        <v>0.81195024404133909</v>
      </c>
      <c r="H13" s="26">
        <v>0.91212621199219224</v>
      </c>
      <c r="I13" s="26">
        <v>0</v>
      </c>
      <c r="J13" s="26">
        <v>0.14318417747217102</v>
      </c>
      <c r="K13" s="26">
        <v>1</v>
      </c>
      <c r="L13" s="12">
        <v>7.9108308663142299</v>
      </c>
      <c r="M13" s="12">
        <v>2</v>
      </c>
      <c r="N13" s="12">
        <v>15.819893359478769</v>
      </c>
    </row>
    <row r="14" spans="1:14" x14ac:dyDescent="0.25">
      <c r="A14" s="10">
        <v>11</v>
      </c>
      <c r="B14" s="11" t="s">
        <v>93</v>
      </c>
      <c r="C14" s="26">
        <v>2</v>
      </c>
      <c r="D14" s="26">
        <v>1</v>
      </c>
      <c r="E14" s="26">
        <v>1.3893342366078341</v>
      </c>
      <c r="F14" s="26">
        <v>0.75</v>
      </c>
      <c r="G14" s="26">
        <v>1.5</v>
      </c>
      <c r="H14" s="26">
        <v>0.44945739543715418</v>
      </c>
      <c r="I14" s="26">
        <v>0.10124660924455005</v>
      </c>
      <c r="J14" s="26">
        <v>0.10802401417209331</v>
      </c>
      <c r="K14" s="26">
        <v>0.9</v>
      </c>
      <c r="L14" s="12">
        <v>8.1980622554616307</v>
      </c>
      <c r="M14" s="12">
        <v>2</v>
      </c>
      <c r="N14" s="12">
        <v>16.396124510923261</v>
      </c>
    </row>
    <row r="15" spans="1:14" x14ac:dyDescent="0.25">
      <c r="A15" s="10">
        <v>12</v>
      </c>
      <c r="B15" s="11" t="s">
        <v>83</v>
      </c>
      <c r="C15" s="26">
        <v>2</v>
      </c>
      <c r="D15" s="26">
        <v>1</v>
      </c>
      <c r="E15" s="26">
        <v>1.3030594928819026</v>
      </c>
      <c r="F15" s="26">
        <v>0.75</v>
      </c>
      <c r="G15" s="26">
        <v>1.4761560685353574</v>
      </c>
      <c r="H15" s="26">
        <v>0.90359193461462417</v>
      </c>
      <c r="I15" s="26">
        <v>0.15745945670377168</v>
      </c>
      <c r="J15" s="26">
        <v>0.47883811734739568</v>
      </c>
      <c r="K15" s="26">
        <v>1</v>
      </c>
      <c r="L15" s="12">
        <v>9.0691357110125921</v>
      </c>
      <c r="M15" s="12">
        <v>2</v>
      </c>
      <c r="N15" s="12">
        <v>18.138210140166105</v>
      </c>
    </row>
    <row r="16" spans="1:14" x14ac:dyDescent="0.25">
      <c r="A16" s="10">
        <v>13</v>
      </c>
      <c r="B16" s="11" t="s">
        <v>2</v>
      </c>
      <c r="C16" s="26">
        <v>2</v>
      </c>
      <c r="D16" s="26">
        <v>1</v>
      </c>
      <c r="E16" s="26">
        <v>0.95075336536404742</v>
      </c>
      <c r="F16" s="26">
        <v>0.75</v>
      </c>
      <c r="G16" s="26">
        <v>1.5</v>
      </c>
      <c r="H16" s="26">
        <v>0.81207732697190782</v>
      </c>
      <c r="I16" s="26">
        <v>5.7351826343016526E-2</v>
      </c>
      <c r="J16" s="26">
        <v>0.41662401541345878</v>
      </c>
      <c r="K16" s="26">
        <v>1</v>
      </c>
      <c r="L16" s="12">
        <v>8.4868065340924304</v>
      </c>
      <c r="M16" s="12">
        <v>2</v>
      </c>
      <c r="N16" s="12">
        <v>16.973613068184861</v>
      </c>
    </row>
    <row r="17" spans="1:14" x14ac:dyDescent="0.25">
      <c r="A17" s="10">
        <v>14</v>
      </c>
      <c r="B17" s="11" t="s">
        <v>84</v>
      </c>
      <c r="C17" s="26">
        <v>2</v>
      </c>
      <c r="D17" s="26">
        <v>1</v>
      </c>
      <c r="E17" s="26">
        <v>1.3434448055740313</v>
      </c>
      <c r="F17" s="26">
        <v>0.75</v>
      </c>
      <c r="G17" s="26">
        <v>0</v>
      </c>
      <c r="H17" s="26">
        <v>0.50734232382191091</v>
      </c>
      <c r="I17" s="26">
        <v>6.2130481590307193E-2</v>
      </c>
      <c r="J17" s="26">
        <v>0.15647090186224136</v>
      </c>
      <c r="K17" s="26">
        <v>1</v>
      </c>
      <c r="L17" s="12">
        <v>6.8193885128484908</v>
      </c>
      <c r="M17" s="12">
        <v>2</v>
      </c>
      <c r="N17" s="12">
        <v>13.638777025696982</v>
      </c>
    </row>
    <row r="18" spans="1:14" x14ac:dyDescent="0.25">
      <c r="A18" s="10">
        <v>15</v>
      </c>
      <c r="B18" s="11" t="s">
        <v>85</v>
      </c>
      <c r="C18" s="26">
        <v>2</v>
      </c>
      <c r="D18" s="26">
        <v>1</v>
      </c>
      <c r="E18" s="26">
        <v>1.4144164279168039</v>
      </c>
      <c r="F18" s="26">
        <v>0.75</v>
      </c>
      <c r="G18" s="26">
        <v>0</v>
      </c>
      <c r="H18" s="26">
        <v>0.81527879869538122</v>
      </c>
      <c r="I18" s="26">
        <v>0.15728786999472719</v>
      </c>
      <c r="J18" s="26">
        <v>0.54419730152879842</v>
      </c>
      <c r="K18" s="26">
        <v>1</v>
      </c>
      <c r="L18" s="12">
        <v>7.6811803981357105</v>
      </c>
      <c r="M18" s="12">
        <v>2</v>
      </c>
      <c r="N18" s="12">
        <v>15.362360796271421</v>
      </c>
    </row>
    <row r="19" spans="1:14" x14ac:dyDescent="0.25">
      <c r="A19" s="10">
        <v>16</v>
      </c>
      <c r="B19" s="11" t="s">
        <v>86</v>
      </c>
      <c r="C19" s="26">
        <v>2</v>
      </c>
      <c r="D19" s="26">
        <v>1</v>
      </c>
      <c r="E19" s="26">
        <v>1.1172898908237081</v>
      </c>
      <c r="F19" s="26">
        <v>0.75</v>
      </c>
      <c r="G19" s="26">
        <v>1.4246265217615814</v>
      </c>
      <c r="H19" s="26">
        <v>0.97928742153736303</v>
      </c>
      <c r="I19" s="26">
        <v>0.5</v>
      </c>
      <c r="J19" s="26">
        <v>0.53382163339414457</v>
      </c>
      <c r="K19" s="26">
        <v>0.9</v>
      </c>
      <c r="L19" s="12">
        <v>9.205122327107226</v>
      </c>
      <c r="M19" s="12">
        <v>2</v>
      </c>
      <c r="N19" s="12">
        <v>18.410050935033592</v>
      </c>
    </row>
    <row r="20" spans="1:14" x14ac:dyDescent="0.25">
      <c r="A20" s="10">
        <v>17</v>
      </c>
      <c r="B20" s="11" t="s">
        <v>87</v>
      </c>
      <c r="C20" s="26">
        <v>2</v>
      </c>
      <c r="D20" s="26">
        <v>1</v>
      </c>
      <c r="E20" s="26">
        <v>1.4561300963357207</v>
      </c>
      <c r="F20" s="26">
        <v>0.75</v>
      </c>
      <c r="G20" s="26">
        <v>1.4586557331511676</v>
      </c>
      <c r="H20" s="26">
        <v>0.67420401600119795</v>
      </c>
      <c r="I20" s="26">
        <v>0</v>
      </c>
      <c r="J20" s="26">
        <v>0</v>
      </c>
      <c r="K20" s="26">
        <v>1</v>
      </c>
      <c r="L20" s="12">
        <v>8.3390429754330917</v>
      </c>
      <c r="M20" s="12">
        <v>2</v>
      </c>
      <c r="N20" s="12">
        <v>16.677979690976173</v>
      </c>
    </row>
    <row r="21" spans="1:14" x14ac:dyDescent="0.25">
      <c r="A21" s="10">
        <v>18</v>
      </c>
      <c r="B21" s="11" t="s">
        <v>88</v>
      </c>
      <c r="C21" s="26">
        <v>2</v>
      </c>
      <c r="D21" s="26">
        <v>1</v>
      </c>
      <c r="E21" s="26">
        <v>0</v>
      </c>
      <c r="F21" s="26">
        <v>0.75</v>
      </c>
      <c r="G21" s="26">
        <v>0.68079319856752918</v>
      </c>
      <c r="H21" s="26">
        <v>0</v>
      </c>
      <c r="I21" s="26">
        <v>0.3874029634204707</v>
      </c>
      <c r="J21" s="26">
        <v>0.32292328352791755</v>
      </c>
      <c r="K21" s="26">
        <v>0.95</v>
      </c>
      <c r="L21" s="12">
        <v>6.0921721770219985</v>
      </c>
      <c r="M21" s="12">
        <v>2</v>
      </c>
      <c r="N21" s="12">
        <v>12.183999999999999</v>
      </c>
    </row>
    <row r="22" spans="1:14" x14ac:dyDescent="0.25">
      <c r="A22" s="10">
        <v>19</v>
      </c>
      <c r="B22" s="11" t="s">
        <v>89</v>
      </c>
      <c r="C22" s="26">
        <v>2</v>
      </c>
      <c r="D22" s="26">
        <v>1</v>
      </c>
      <c r="E22" s="26">
        <v>1.1442916953167372</v>
      </c>
      <c r="F22" s="26">
        <v>0.75</v>
      </c>
      <c r="G22" s="26">
        <v>0.7804274535710416</v>
      </c>
      <c r="H22" s="26">
        <v>1</v>
      </c>
      <c r="I22" s="26">
        <v>9.3451571820679868E-2</v>
      </c>
      <c r="J22" s="26">
        <v>0.4234011868318196</v>
      </c>
      <c r="K22" s="26">
        <v>1</v>
      </c>
      <c r="L22" s="12">
        <v>8.1924966028543444</v>
      </c>
      <c r="M22" s="12">
        <v>2</v>
      </c>
      <c r="N22" s="12">
        <v>16.383143815080558</v>
      </c>
    </row>
    <row r="23" spans="1:14" x14ac:dyDescent="0.25">
      <c r="A23" s="10">
        <v>20</v>
      </c>
      <c r="B23" s="11" t="s">
        <v>90</v>
      </c>
      <c r="C23" s="26">
        <v>2</v>
      </c>
      <c r="D23" s="26">
        <v>1</v>
      </c>
      <c r="E23" s="26">
        <v>1.3708124283319085</v>
      </c>
      <c r="F23" s="26">
        <v>0.75</v>
      </c>
      <c r="G23" s="26">
        <v>1.5</v>
      </c>
      <c r="H23" s="26">
        <v>0.8176124245250892</v>
      </c>
      <c r="I23" s="26">
        <v>0.44204627614027397</v>
      </c>
      <c r="J23" s="26">
        <v>0.28343855169178922</v>
      </c>
      <c r="K23" s="26">
        <v>0.95</v>
      </c>
      <c r="L23" s="12">
        <v>9.1139096806890603</v>
      </c>
      <c r="M23" s="12">
        <v>2</v>
      </c>
      <c r="N23" s="12">
        <v>18.227819361378121</v>
      </c>
    </row>
    <row r="24" spans="1:14" x14ac:dyDescent="0.25">
      <c r="A24" s="14">
        <v>21</v>
      </c>
      <c r="B24" s="11" t="s">
        <v>94</v>
      </c>
      <c r="C24" s="26">
        <v>2</v>
      </c>
      <c r="D24" s="26">
        <v>1</v>
      </c>
      <c r="E24" s="26">
        <v>1.0619823883856179</v>
      </c>
      <c r="F24" s="26">
        <v>0.75</v>
      </c>
      <c r="G24" s="26">
        <v>1.4093175610695698</v>
      </c>
      <c r="H24" s="26">
        <v>0.68749730402435039</v>
      </c>
      <c r="I24" s="26">
        <v>6.3155430569894311E-2</v>
      </c>
      <c r="J24" s="26">
        <v>0.15855825417205827</v>
      </c>
      <c r="K24" s="26">
        <v>1</v>
      </c>
      <c r="L24" s="12">
        <v>8.1306274707751065</v>
      </c>
      <c r="M24" s="12">
        <v>2</v>
      </c>
      <c r="N24" s="12">
        <v>16.261021876442982</v>
      </c>
    </row>
    <row r="25" spans="1:14" x14ac:dyDescent="0.25">
      <c r="A25" s="14">
        <v>22</v>
      </c>
      <c r="B25" s="11" t="s">
        <v>3</v>
      </c>
      <c r="C25" s="26">
        <v>2</v>
      </c>
      <c r="D25" s="26">
        <v>1</v>
      </c>
      <c r="E25" s="26">
        <v>1.3073074539339971</v>
      </c>
      <c r="F25" s="26">
        <v>0.75</v>
      </c>
      <c r="G25" s="26">
        <v>1.5</v>
      </c>
      <c r="H25" s="26">
        <v>0.17192668988241638</v>
      </c>
      <c r="I25" s="26">
        <v>0</v>
      </c>
      <c r="J25" s="26">
        <v>0.55774407666560721</v>
      </c>
      <c r="K25" s="26">
        <v>1</v>
      </c>
      <c r="L25" s="12">
        <v>8.2869782204820197</v>
      </c>
      <c r="M25" s="12">
        <v>2</v>
      </c>
      <c r="N25" s="12">
        <v>16.573956440964039</v>
      </c>
    </row>
    <row r="26" spans="1:14" x14ac:dyDescent="0.25">
      <c r="A26" s="14">
        <v>23</v>
      </c>
      <c r="B26" s="11" t="s">
        <v>4</v>
      </c>
      <c r="C26" s="26">
        <v>2</v>
      </c>
      <c r="D26" s="26">
        <v>1</v>
      </c>
      <c r="E26" s="26">
        <v>1.3671405267427905</v>
      </c>
      <c r="F26" s="26">
        <v>0.75</v>
      </c>
      <c r="G26" s="26">
        <v>1.4771403778672922</v>
      </c>
      <c r="H26" s="26">
        <v>0.88225996883476021</v>
      </c>
      <c r="I26" s="26">
        <v>0.11487081727534568</v>
      </c>
      <c r="J26" s="26">
        <v>0.70863072742036981</v>
      </c>
      <c r="K26" s="26">
        <v>1</v>
      </c>
      <c r="L26" s="12">
        <v>9.3000717941716111</v>
      </c>
      <c r="M26" s="12">
        <v>2</v>
      </c>
      <c r="N26" s="12">
        <v>18.60008483628112</v>
      </c>
    </row>
    <row r="27" spans="1:14" x14ac:dyDescent="0.25">
      <c r="A27" s="14">
        <v>24</v>
      </c>
      <c r="B27" s="11" t="s">
        <v>5</v>
      </c>
      <c r="C27" s="26">
        <v>2</v>
      </c>
      <c r="D27" s="26">
        <v>1</v>
      </c>
      <c r="E27" s="26">
        <v>1.5</v>
      </c>
      <c r="F27" s="26">
        <v>0.75</v>
      </c>
      <c r="G27" s="26">
        <v>1.2744561970665735</v>
      </c>
      <c r="H27" s="26">
        <v>0.6048636400533679</v>
      </c>
      <c r="I27" s="26">
        <v>4.6462991008545992E-2</v>
      </c>
      <c r="J27" s="26">
        <v>0.53271799356073579</v>
      </c>
      <c r="K27" s="26">
        <v>1</v>
      </c>
      <c r="L27" s="12">
        <v>8.7087906594529407</v>
      </c>
      <c r="M27" s="12">
        <v>2</v>
      </c>
      <c r="N27" s="12">
        <v>17.417001643378448</v>
      </c>
    </row>
    <row r="28" spans="1:14" x14ac:dyDescent="0.25">
      <c r="A28" s="14">
        <v>25</v>
      </c>
      <c r="B28" s="11" t="s">
        <v>6</v>
      </c>
      <c r="C28" s="26">
        <v>2</v>
      </c>
      <c r="D28" s="26">
        <v>1</v>
      </c>
      <c r="E28" s="26">
        <v>1.4626286315994139</v>
      </c>
      <c r="F28" s="26">
        <v>0.75</v>
      </c>
      <c r="G28" s="26">
        <v>1.5</v>
      </c>
      <c r="H28" s="26">
        <v>0.81504958807618044</v>
      </c>
      <c r="I28" s="26">
        <v>0.26400052344511843</v>
      </c>
      <c r="J28" s="26">
        <v>0.70863072742036981</v>
      </c>
      <c r="K28" s="26">
        <v>1</v>
      </c>
      <c r="L28" s="12">
        <v>9.5003094705410831</v>
      </c>
      <c r="M28" s="12">
        <v>2</v>
      </c>
      <c r="N28" s="12">
        <v>19.000618941082166</v>
      </c>
    </row>
    <row r="29" spans="1:14" x14ac:dyDescent="0.25">
      <c r="A29" s="15">
        <v>26</v>
      </c>
      <c r="B29" s="16" t="s">
        <v>7</v>
      </c>
      <c r="C29" s="27">
        <v>2</v>
      </c>
      <c r="D29" s="27">
        <v>1</v>
      </c>
      <c r="E29" s="27">
        <v>1.4418951530334034</v>
      </c>
      <c r="F29" s="27">
        <v>0.75</v>
      </c>
      <c r="G29" s="27">
        <v>1.3498282430436193</v>
      </c>
      <c r="H29" s="27">
        <v>0.90627872178460667</v>
      </c>
      <c r="I29" s="27">
        <v>0.40567759049186525</v>
      </c>
      <c r="J29" s="27">
        <v>0.75</v>
      </c>
      <c r="K29" s="27">
        <v>1</v>
      </c>
      <c r="L29" s="17">
        <v>9.6038726883673249</v>
      </c>
      <c r="M29" s="17">
        <v>2</v>
      </c>
      <c r="N29" s="17">
        <v>19.207999999999998</v>
      </c>
    </row>
  </sheetData>
  <mergeCells count="1">
    <mergeCell ref="A1:L1"/>
  </mergeCells>
  <pageMargins left="0.7" right="0.7" top="0.75" bottom="0.75" header="0.3" footer="0.3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9"/>
  <sheetViews>
    <sheetView topLeftCell="E1" workbookViewId="0">
      <selection activeCell="W8" sqref="W8"/>
    </sheetView>
  </sheetViews>
  <sheetFormatPr defaultRowHeight="15" x14ac:dyDescent="0.25"/>
  <cols>
    <col min="1" max="1" width="5.28515625" customWidth="1"/>
    <col min="2" max="2" width="20.28515625" customWidth="1"/>
    <col min="3" max="3" width="17.140625" customWidth="1"/>
    <col min="4" max="4" width="14.42578125" customWidth="1"/>
    <col min="5" max="6" width="13.28515625" customWidth="1"/>
    <col min="7" max="7" width="15.7109375" customWidth="1"/>
    <col min="8" max="8" width="13.28515625" customWidth="1"/>
    <col min="9" max="10" width="15.42578125" customWidth="1"/>
    <col min="11" max="11" width="14.140625" customWidth="1"/>
    <col min="12" max="12" width="15.7109375" customWidth="1"/>
    <col min="13" max="13" width="14.5703125" customWidth="1"/>
    <col min="14" max="14" width="14.28515625" customWidth="1"/>
    <col min="15" max="15" width="16.140625" customWidth="1"/>
    <col min="16" max="16" width="14.5703125" customWidth="1"/>
    <col min="17" max="17" width="20.7109375" customWidth="1"/>
    <col min="18" max="18" width="19.140625" customWidth="1"/>
    <col min="19" max="19" width="16.85546875" customWidth="1"/>
    <col min="20" max="20" width="8.42578125" customWidth="1"/>
  </cols>
  <sheetData>
    <row r="1" spans="1:22" ht="24.75" customHeight="1" x14ac:dyDescent="0.25">
      <c r="A1" s="51" t="s">
        <v>91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22" s="5" customFormat="1" ht="219" customHeight="1" x14ac:dyDescent="0.2">
      <c r="A2" s="18" t="s">
        <v>0</v>
      </c>
      <c r="B2" s="18" t="s">
        <v>8</v>
      </c>
      <c r="C2" s="19" t="s">
        <v>31</v>
      </c>
      <c r="D2" s="19" t="s">
        <v>32</v>
      </c>
      <c r="E2" s="19" t="s">
        <v>33</v>
      </c>
      <c r="F2" s="19" t="s">
        <v>34</v>
      </c>
      <c r="G2" s="19" t="s">
        <v>35</v>
      </c>
      <c r="H2" s="19" t="s">
        <v>36</v>
      </c>
      <c r="I2" s="19" t="s">
        <v>37</v>
      </c>
      <c r="J2" s="19" t="s">
        <v>38</v>
      </c>
      <c r="K2" s="19" t="s">
        <v>39</v>
      </c>
      <c r="L2" s="19" t="s">
        <v>40</v>
      </c>
      <c r="M2" s="19" t="s">
        <v>41</v>
      </c>
      <c r="N2" s="19" t="s">
        <v>42</v>
      </c>
      <c r="O2" s="19" t="s">
        <v>43</v>
      </c>
      <c r="P2" s="19" t="s">
        <v>44</v>
      </c>
      <c r="Q2" s="19" t="s">
        <v>45</v>
      </c>
      <c r="R2" s="19" t="s">
        <v>46</v>
      </c>
      <c r="S2" s="19" t="s">
        <v>47</v>
      </c>
      <c r="T2" s="25" t="s">
        <v>28</v>
      </c>
      <c r="U2" s="25" t="s">
        <v>29</v>
      </c>
      <c r="V2" s="28" t="s">
        <v>30</v>
      </c>
    </row>
    <row r="3" spans="1:22" x14ac:dyDescent="0.25">
      <c r="A3" s="6">
        <v>1</v>
      </c>
      <c r="B3" s="7" t="s">
        <v>73</v>
      </c>
      <c r="C3" s="26">
        <v>7.8674742262879654E-2</v>
      </c>
      <c r="D3" s="26">
        <v>0.5</v>
      </c>
      <c r="E3" s="26">
        <v>0.5</v>
      </c>
      <c r="F3" s="26">
        <v>0.5</v>
      </c>
      <c r="G3" s="26">
        <v>0.3462422479667463</v>
      </c>
      <c r="H3" s="26">
        <v>1</v>
      </c>
      <c r="I3" s="26">
        <v>0.5</v>
      </c>
      <c r="J3" s="26">
        <v>0.5</v>
      </c>
      <c r="K3" s="26">
        <v>0.5</v>
      </c>
      <c r="L3" s="26">
        <v>0.12860084939602273</v>
      </c>
      <c r="M3" s="26">
        <v>2.7792650998257982E-2</v>
      </c>
      <c r="N3" s="26">
        <v>2.1399566426991992E-2</v>
      </c>
      <c r="O3" s="26">
        <v>2.729313918812171E-2</v>
      </c>
      <c r="P3" s="26">
        <v>2.6999666739526158E-2</v>
      </c>
      <c r="Q3" s="26">
        <v>0.5</v>
      </c>
      <c r="R3" s="26">
        <v>0.21575836499891618</v>
      </c>
      <c r="S3" s="26">
        <v>0.5</v>
      </c>
      <c r="T3" s="26">
        <v>5.8727612279774624</v>
      </c>
      <c r="U3" s="12">
        <v>2.5</v>
      </c>
      <c r="V3" s="29">
        <v>14.681903069943656</v>
      </c>
    </row>
    <row r="4" spans="1:22" x14ac:dyDescent="0.25">
      <c r="A4" s="10">
        <v>2</v>
      </c>
      <c r="B4" s="11" t="s">
        <v>74</v>
      </c>
      <c r="C4" s="26">
        <v>3.2465122300674117E-2</v>
      </c>
      <c r="D4" s="26">
        <v>0.5</v>
      </c>
      <c r="E4" s="26">
        <v>0.5</v>
      </c>
      <c r="F4" s="26">
        <v>0.5</v>
      </c>
      <c r="G4" s="26">
        <v>0</v>
      </c>
      <c r="H4" s="26">
        <v>1</v>
      </c>
      <c r="I4" s="26">
        <v>0.5</v>
      </c>
      <c r="J4" s="26">
        <v>0</v>
      </c>
      <c r="K4" s="26">
        <v>0.130663410725637</v>
      </c>
      <c r="L4" s="26">
        <v>0</v>
      </c>
      <c r="M4" s="26">
        <v>3.2480480041226473E-2</v>
      </c>
      <c r="N4" s="26">
        <v>3.0068413117704744E-2</v>
      </c>
      <c r="O4" s="26">
        <v>2.8030095029669164E-2</v>
      </c>
      <c r="P4" s="26">
        <v>8.9400751023843802E-2</v>
      </c>
      <c r="Q4" s="26">
        <v>0.5</v>
      </c>
      <c r="R4" s="26">
        <v>0.33059958316516924</v>
      </c>
      <c r="S4" s="26">
        <v>0.5</v>
      </c>
      <c r="T4" s="26">
        <v>4.6737078554039249</v>
      </c>
      <c r="U4" s="12">
        <v>2.5</v>
      </c>
      <c r="V4" s="30">
        <v>11.684269638509813</v>
      </c>
    </row>
    <row r="5" spans="1:22" x14ac:dyDescent="0.25">
      <c r="A5" s="10">
        <v>3</v>
      </c>
      <c r="B5" s="11" t="s">
        <v>75</v>
      </c>
      <c r="C5" s="26">
        <v>6.2343921570129156E-2</v>
      </c>
      <c r="D5" s="26">
        <v>0.5</v>
      </c>
      <c r="E5" s="26">
        <v>0.5</v>
      </c>
      <c r="F5" s="26">
        <v>0.5</v>
      </c>
      <c r="G5" s="26">
        <v>0.43958637529172634</v>
      </c>
      <c r="H5" s="26">
        <v>1</v>
      </c>
      <c r="I5" s="26">
        <v>0.5</v>
      </c>
      <c r="J5" s="26">
        <v>0.5</v>
      </c>
      <c r="K5" s="26">
        <v>0.5</v>
      </c>
      <c r="L5" s="26">
        <v>8.7140222510361909E-2</v>
      </c>
      <c r="M5" s="26">
        <v>2.2888210531348298E-2</v>
      </c>
      <c r="N5" s="26">
        <v>2.9234201888657697E-2</v>
      </c>
      <c r="O5" s="26">
        <v>2.6694455338622112E-2</v>
      </c>
      <c r="P5" s="26">
        <v>0.19839696466321288</v>
      </c>
      <c r="Q5" s="26">
        <v>0.49920572804034696</v>
      </c>
      <c r="R5" s="26">
        <v>1.6059257147164486E-2</v>
      </c>
      <c r="S5" s="26">
        <v>0.5</v>
      </c>
      <c r="T5" s="26">
        <v>5.8815493369815695</v>
      </c>
      <c r="U5" s="12">
        <v>2.5</v>
      </c>
      <c r="V5" s="30">
        <v>14.703873342453925</v>
      </c>
    </row>
    <row r="6" spans="1:22" x14ac:dyDescent="0.25">
      <c r="A6" s="10">
        <v>4</v>
      </c>
      <c r="B6" s="11" t="s">
        <v>76</v>
      </c>
      <c r="C6" s="26">
        <v>3.9670019184513315E-2</v>
      </c>
      <c r="D6" s="26">
        <v>0.5</v>
      </c>
      <c r="E6" s="26">
        <v>0.5</v>
      </c>
      <c r="F6" s="26">
        <v>0.5</v>
      </c>
      <c r="G6" s="26">
        <v>1</v>
      </c>
      <c r="H6" s="26">
        <v>1</v>
      </c>
      <c r="I6" s="26">
        <v>0.5</v>
      </c>
      <c r="J6" s="26">
        <v>0.5</v>
      </c>
      <c r="K6" s="26">
        <v>0.5</v>
      </c>
      <c r="L6" s="26">
        <v>9.4701979937183628E-2</v>
      </c>
      <c r="M6" s="26">
        <v>9.0582802162256212E-2</v>
      </c>
      <c r="N6" s="26">
        <v>9.8692962427799472E-2</v>
      </c>
      <c r="O6" s="26">
        <v>0.12732782632994041</v>
      </c>
      <c r="P6" s="26">
        <v>0.13206986671231705</v>
      </c>
      <c r="Q6" s="26">
        <v>0.34138121149795275</v>
      </c>
      <c r="R6" s="26">
        <v>0.44211330945008093</v>
      </c>
      <c r="S6" s="26">
        <v>0.5</v>
      </c>
      <c r="T6" s="26">
        <v>6.8665399777020433</v>
      </c>
      <c r="U6" s="12">
        <v>2.5</v>
      </c>
      <c r="V6" s="30">
        <v>17.16634994425511</v>
      </c>
    </row>
    <row r="7" spans="1:22" x14ac:dyDescent="0.25">
      <c r="A7" s="10">
        <v>5</v>
      </c>
      <c r="B7" s="11" t="s">
        <v>77</v>
      </c>
      <c r="C7" s="26">
        <v>6.4060623856829368E-2</v>
      </c>
      <c r="D7" s="26">
        <v>0.5</v>
      </c>
      <c r="E7" s="26">
        <v>0.5</v>
      </c>
      <c r="F7" s="26">
        <v>0.5</v>
      </c>
      <c r="G7" s="26">
        <v>1</v>
      </c>
      <c r="H7" s="26">
        <v>1</v>
      </c>
      <c r="I7" s="26">
        <v>0.5</v>
      </c>
      <c r="J7" s="26">
        <v>0.5</v>
      </c>
      <c r="K7" s="26">
        <v>0.36979312941810716</v>
      </c>
      <c r="L7" s="26">
        <v>0.19784470292126477</v>
      </c>
      <c r="M7" s="26">
        <v>5.3559683519203288E-2</v>
      </c>
      <c r="N7" s="26">
        <v>6.6124288562313893E-2</v>
      </c>
      <c r="O7" s="26">
        <v>8.6963682630085234E-2</v>
      </c>
      <c r="P7" s="26">
        <v>8.7951061974183689E-2</v>
      </c>
      <c r="Q7" s="26">
        <v>0.5</v>
      </c>
      <c r="R7" s="26">
        <v>0.19401952143816589</v>
      </c>
      <c r="S7" s="26">
        <v>0.5</v>
      </c>
      <c r="T7" s="26">
        <v>6.6203166943201515</v>
      </c>
      <c r="U7" s="12">
        <v>2.5</v>
      </c>
      <c r="V7" s="30">
        <v>16.550791735800377</v>
      </c>
    </row>
    <row r="8" spans="1:22" x14ac:dyDescent="0.25">
      <c r="A8" s="10">
        <v>6</v>
      </c>
      <c r="B8" s="11" t="s">
        <v>78</v>
      </c>
      <c r="C8" s="26">
        <v>7.9762791435407966E-3</v>
      </c>
      <c r="D8" s="26">
        <v>0.5</v>
      </c>
      <c r="E8" s="26">
        <v>0.5</v>
      </c>
      <c r="F8" s="26">
        <v>0.5</v>
      </c>
      <c r="G8" s="26">
        <v>0.24974806063656851</v>
      </c>
      <c r="H8" s="26">
        <v>1</v>
      </c>
      <c r="I8" s="26">
        <v>0.5</v>
      </c>
      <c r="J8" s="26">
        <v>0.5</v>
      </c>
      <c r="K8" s="26">
        <v>0.5</v>
      </c>
      <c r="L8" s="26">
        <v>0.1072677506324053</v>
      </c>
      <c r="M8" s="26">
        <v>0</v>
      </c>
      <c r="N8" s="26">
        <v>0</v>
      </c>
      <c r="O8" s="26">
        <v>0</v>
      </c>
      <c r="P8" s="26">
        <v>0</v>
      </c>
      <c r="Q8" s="26">
        <v>0.35725004299699159</v>
      </c>
      <c r="R8" s="26">
        <v>0.1250303879697757</v>
      </c>
      <c r="S8" s="26">
        <v>0.5</v>
      </c>
      <c r="T8" s="26">
        <v>5.3472725213792822</v>
      </c>
      <c r="U8" s="12">
        <v>2.5</v>
      </c>
      <c r="V8" s="30">
        <v>13.368181303448205</v>
      </c>
    </row>
    <row r="9" spans="1:22" ht="12.75" customHeight="1" x14ac:dyDescent="0.25">
      <c r="A9" s="10">
        <v>7</v>
      </c>
      <c r="B9" s="11" t="s">
        <v>79</v>
      </c>
      <c r="C9" s="26">
        <v>1.3822383314446691E-2</v>
      </c>
      <c r="D9" s="26">
        <v>0.5</v>
      </c>
      <c r="E9" s="26">
        <v>0.5</v>
      </c>
      <c r="F9" s="26">
        <v>0.5</v>
      </c>
      <c r="G9" s="26">
        <v>1</v>
      </c>
      <c r="H9" s="26">
        <v>1</v>
      </c>
      <c r="I9" s="26">
        <v>0.5</v>
      </c>
      <c r="J9" s="26">
        <v>0.5</v>
      </c>
      <c r="K9" s="26">
        <v>0.48630238036496637</v>
      </c>
      <c r="L9" s="26">
        <v>0.15916586561162607</v>
      </c>
      <c r="M9" s="26">
        <v>9.4427846912257765E-2</v>
      </c>
      <c r="N9" s="26">
        <v>8.3482150513093614E-2</v>
      </c>
      <c r="O9" s="26">
        <v>0.11193116690277907</v>
      </c>
      <c r="P9" s="26">
        <v>0.19208204193098777</v>
      </c>
      <c r="Q9" s="26">
        <v>0.5</v>
      </c>
      <c r="R9" s="26">
        <v>0.24165259443948084</v>
      </c>
      <c r="S9" s="26">
        <v>0.5</v>
      </c>
      <c r="T9" s="26">
        <v>6.8828664299896376</v>
      </c>
      <c r="U9" s="12">
        <v>2.5</v>
      </c>
      <c r="V9" s="30">
        <v>17.207166074974094</v>
      </c>
    </row>
    <row r="10" spans="1:22" ht="12.75" customHeight="1" x14ac:dyDescent="0.25">
      <c r="A10" s="10">
        <v>8</v>
      </c>
      <c r="B10" s="11" t="s">
        <v>80</v>
      </c>
      <c r="C10" s="26">
        <v>5.9136626200100385E-2</v>
      </c>
      <c r="D10" s="26">
        <v>0.5</v>
      </c>
      <c r="E10" s="26">
        <v>0.5</v>
      </c>
      <c r="F10" s="26">
        <v>0.5</v>
      </c>
      <c r="G10" s="26">
        <v>1</v>
      </c>
      <c r="H10" s="26">
        <v>1</v>
      </c>
      <c r="I10" s="26">
        <v>0.5</v>
      </c>
      <c r="J10" s="26">
        <v>0</v>
      </c>
      <c r="K10" s="26">
        <v>0.46059934995569179</v>
      </c>
      <c r="L10" s="26">
        <v>0.10620235171280805</v>
      </c>
      <c r="M10" s="26">
        <v>3.684949008293617E-2</v>
      </c>
      <c r="N10" s="26">
        <v>5.1670697856623198E-2</v>
      </c>
      <c r="O10" s="26">
        <v>5.3814890351154269E-2</v>
      </c>
      <c r="P10" s="26">
        <v>0.11516943862147201</v>
      </c>
      <c r="Q10" s="26">
        <v>2.8410436123209443E-2</v>
      </c>
      <c r="R10" s="26">
        <v>0.38664405020841947</v>
      </c>
      <c r="S10" s="26">
        <v>0.5</v>
      </c>
      <c r="T10" s="26">
        <v>5.7984973311124151</v>
      </c>
      <c r="U10" s="12">
        <v>2.5</v>
      </c>
      <c r="V10" s="30">
        <v>14.496243327781038</v>
      </c>
    </row>
    <row r="11" spans="1:22" x14ac:dyDescent="0.25">
      <c r="A11" s="10">
        <v>9</v>
      </c>
      <c r="B11" s="11" t="s">
        <v>81</v>
      </c>
      <c r="C11" s="26">
        <v>1.7855731826923835E-2</v>
      </c>
      <c r="D11" s="26">
        <v>0.5</v>
      </c>
      <c r="E11" s="26">
        <v>0.5</v>
      </c>
      <c r="F11" s="26">
        <v>0.5</v>
      </c>
      <c r="G11" s="26">
        <v>1</v>
      </c>
      <c r="H11" s="26">
        <v>1</v>
      </c>
      <c r="I11" s="26">
        <v>0.5</v>
      </c>
      <c r="J11" s="26">
        <v>0.5</v>
      </c>
      <c r="K11" s="26">
        <v>0.27437758659545081</v>
      </c>
      <c r="L11" s="26">
        <v>0.12361067430484914</v>
      </c>
      <c r="M11" s="26">
        <v>0.10946287682493135</v>
      </c>
      <c r="N11" s="26">
        <v>0.10432454271729585</v>
      </c>
      <c r="O11" s="26">
        <v>0.13879988638654081</v>
      </c>
      <c r="P11" s="26">
        <v>4.7808265433609824E-2</v>
      </c>
      <c r="Q11" s="26">
        <v>0.35694047573375526</v>
      </c>
      <c r="R11" s="26">
        <v>0.32894693845851036</v>
      </c>
      <c r="S11" s="26">
        <v>0.5</v>
      </c>
      <c r="T11" s="26">
        <v>6.5021269782818676</v>
      </c>
      <c r="U11" s="12">
        <v>2.5</v>
      </c>
      <c r="V11" s="30">
        <v>16.255317445704669</v>
      </c>
    </row>
    <row r="12" spans="1:22" x14ac:dyDescent="0.25">
      <c r="A12" s="10">
        <v>10</v>
      </c>
      <c r="B12" s="11" t="s">
        <v>82</v>
      </c>
      <c r="C12" s="26">
        <v>7.9762791435407966E-3</v>
      </c>
      <c r="D12" s="26">
        <v>0.5</v>
      </c>
      <c r="E12" s="26">
        <v>0.5</v>
      </c>
      <c r="F12" s="26">
        <v>0.5</v>
      </c>
      <c r="G12" s="26">
        <v>1</v>
      </c>
      <c r="H12" s="26">
        <v>1</v>
      </c>
      <c r="I12" s="26">
        <v>0.5</v>
      </c>
      <c r="J12" s="26">
        <v>0.5</v>
      </c>
      <c r="K12" s="26">
        <v>0.36630735346073828</v>
      </c>
      <c r="L12" s="26">
        <v>7.6149356529626053E-2</v>
      </c>
      <c r="M12" s="26">
        <v>4.5921700878258365E-2</v>
      </c>
      <c r="N12" s="26">
        <v>3.5651652039457811E-2</v>
      </c>
      <c r="O12" s="26">
        <v>4.126836406970557E-2</v>
      </c>
      <c r="P12" s="26">
        <v>4.2236873001959468E-2</v>
      </c>
      <c r="Q12" s="26">
        <v>0.5</v>
      </c>
      <c r="R12" s="26">
        <v>0.25512442278084196</v>
      </c>
      <c r="S12" s="26">
        <v>0.5</v>
      </c>
      <c r="T12" s="26">
        <v>6.3706360019041286</v>
      </c>
      <c r="U12" s="12">
        <v>2.5</v>
      </c>
      <c r="V12" s="30">
        <v>15.926590004760321</v>
      </c>
    </row>
    <row r="13" spans="1:22" x14ac:dyDescent="0.25">
      <c r="A13" s="10">
        <v>11</v>
      </c>
      <c r="B13" s="11" t="s">
        <v>93</v>
      </c>
      <c r="C13" s="26">
        <v>7.9762791435407966E-3</v>
      </c>
      <c r="D13" s="26">
        <v>0.5</v>
      </c>
      <c r="E13" s="26">
        <v>0.5</v>
      </c>
      <c r="F13" s="26">
        <v>0.5</v>
      </c>
      <c r="G13" s="26">
        <v>0.43146746429320165</v>
      </c>
      <c r="H13" s="26">
        <v>0</v>
      </c>
      <c r="I13" s="26">
        <v>0.5</v>
      </c>
      <c r="J13" s="26">
        <v>0.5</v>
      </c>
      <c r="K13" s="26">
        <v>0.5</v>
      </c>
      <c r="L13" s="26">
        <v>0.10607275719152223</v>
      </c>
      <c r="M13" s="26">
        <v>2.2982380534532183E-2</v>
      </c>
      <c r="N13" s="26">
        <v>3.2043245921872784E-2</v>
      </c>
      <c r="O13" s="26">
        <v>2.9877755340424222E-2</v>
      </c>
      <c r="P13" s="26">
        <v>3.7035230399371441E-2</v>
      </c>
      <c r="Q13" s="26">
        <v>0.5</v>
      </c>
      <c r="R13" s="26">
        <v>0.12034111832927497</v>
      </c>
      <c r="S13" s="26">
        <v>0.5</v>
      </c>
      <c r="T13" s="26">
        <v>4.7877962311537408</v>
      </c>
      <c r="U13" s="12">
        <v>2.5</v>
      </c>
      <c r="V13" s="30">
        <v>11.969490577884352</v>
      </c>
    </row>
    <row r="14" spans="1:22" x14ac:dyDescent="0.25">
      <c r="A14" s="10">
        <v>12</v>
      </c>
      <c r="B14" s="11" t="s">
        <v>83</v>
      </c>
      <c r="C14" s="26">
        <v>6.3623337634036936E-2</v>
      </c>
      <c r="D14" s="26">
        <v>0.5</v>
      </c>
      <c r="E14" s="26">
        <v>0.5</v>
      </c>
      <c r="F14" s="26">
        <v>0.5</v>
      </c>
      <c r="G14" s="26">
        <v>1</v>
      </c>
      <c r="H14" s="26">
        <v>1</v>
      </c>
      <c r="I14" s="26">
        <v>0.5</v>
      </c>
      <c r="J14" s="26">
        <v>0.5</v>
      </c>
      <c r="K14" s="26">
        <v>0.37414111171406428</v>
      </c>
      <c r="L14" s="26">
        <v>0.16341478321565486</v>
      </c>
      <c r="M14" s="26">
        <v>6.9228618682386139E-2</v>
      </c>
      <c r="N14" s="26">
        <v>7.0583383900392246E-2</v>
      </c>
      <c r="O14" s="26">
        <v>8.4462271293920921E-2</v>
      </c>
      <c r="P14" s="26">
        <v>7.0096359699230212E-2</v>
      </c>
      <c r="Q14" s="26">
        <v>0</v>
      </c>
      <c r="R14" s="26">
        <v>0.29170850641987767</v>
      </c>
      <c r="S14" s="26">
        <v>0.5</v>
      </c>
      <c r="T14" s="26">
        <v>6.1872583725595627</v>
      </c>
      <c r="U14" s="12">
        <v>2.5</v>
      </c>
      <c r="V14" s="30">
        <v>15.468145931398906</v>
      </c>
    </row>
    <row r="15" spans="1:22" x14ac:dyDescent="0.25">
      <c r="A15" s="10">
        <v>13</v>
      </c>
      <c r="B15" s="11" t="s">
        <v>2</v>
      </c>
      <c r="C15" s="26">
        <v>4.2673746450252147E-2</v>
      </c>
      <c r="D15" s="26">
        <v>0.5</v>
      </c>
      <c r="E15" s="26">
        <v>0.5</v>
      </c>
      <c r="F15" s="26">
        <v>0.5</v>
      </c>
      <c r="G15" s="26">
        <v>1</v>
      </c>
      <c r="H15" s="26">
        <v>1</v>
      </c>
      <c r="I15" s="26">
        <v>0.5</v>
      </c>
      <c r="J15" s="26">
        <v>0.5</v>
      </c>
      <c r="K15" s="26">
        <v>0.31501447644572766</v>
      </c>
      <c r="L15" s="26">
        <v>0.25845832063664687</v>
      </c>
      <c r="M15" s="26">
        <v>0.16029865769601803</v>
      </c>
      <c r="N15" s="26">
        <v>0.15386518133836527</v>
      </c>
      <c r="O15" s="26">
        <v>8.1151077248288433E-2</v>
      </c>
      <c r="P15" s="26">
        <v>2.1681117361574142E-2</v>
      </c>
      <c r="Q15" s="26">
        <v>0.5</v>
      </c>
      <c r="R15" s="26">
        <v>0.15400374636706785</v>
      </c>
      <c r="S15" s="26">
        <v>0.5</v>
      </c>
      <c r="T15" s="26">
        <v>6.6871463235439403</v>
      </c>
      <c r="U15" s="12">
        <v>2.5</v>
      </c>
      <c r="V15" s="30">
        <v>16.717865808859852</v>
      </c>
    </row>
    <row r="16" spans="1:22" x14ac:dyDescent="0.25">
      <c r="A16" s="10">
        <v>14</v>
      </c>
      <c r="B16" s="11" t="s">
        <v>84</v>
      </c>
      <c r="C16" s="26">
        <v>3.1562311466650769E-2</v>
      </c>
      <c r="D16" s="26">
        <v>0.5</v>
      </c>
      <c r="E16" s="26">
        <v>0.5</v>
      </c>
      <c r="F16" s="26">
        <v>0.5</v>
      </c>
      <c r="G16" s="26">
        <v>0.14268683931819209</v>
      </c>
      <c r="H16" s="26">
        <v>1</v>
      </c>
      <c r="I16" s="26">
        <v>0.5</v>
      </c>
      <c r="J16" s="26">
        <v>0.5</v>
      </c>
      <c r="K16" s="26">
        <v>0.44471207074923402</v>
      </c>
      <c r="L16" s="26">
        <v>0.10051762791762438</v>
      </c>
      <c r="M16" s="26">
        <v>2.3525475512974802E-2</v>
      </c>
      <c r="N16" s="26">
        <v>2.6521812586301416E-2</v>
      </c>
      <c r="O16" s="26">
        <v>2.6983192588938245E-2</v>
      </c>
      <c r="P16" s="26">
        <v>1.7453646027917956E-2</v>
      </c>
      <c r="Q16" s="26">
        <v>0.39751462126264658</v>
      </c>
      <c r="R16" s="26">
        <v>0.459078267543575</v>
      </c>
      <c r="S16" s="26">
        <v>0.5</v>
      </c>
      <c r="T16" s="26">
        <v>5.6705558649740553</v>
      </c>
      <c r="U16" s="12">
        <v>2.5</v>
      </c>
      <c r="V16" s="30">
        <v>14.176389662435138</v>
      </c>
    </row>
    <row r="17" spans="1:22" x14ac:dyDescent="0.25">
      <c r="A17" s="10">
        <v>15</v>
      </c>
      <c r="B17" s="11" t="s">
        <v>85</v>
      </c>
      <c r="C17" s="26">
        <v>0.5</v>
      </c>
      <c r="D17" s="26">
        <v>0.5</v>
      </c>
      <c r="E17" s="26">
        <v>0.5</v>
      </c>
      <c r="F17" s="26">
        <v>0.5</v>
      </c>
      <c r="G17" s="26">
        <v>1</v>
      </c>
      <c r="H17" s="26">
        <v>1</v>
      </c>
      <c r="I17" s="26">
        <v>0.5</v>
      </c>
      <c r="J17" s="26">
        <v>0.5</v>
      </c>
      <c r="K17" s="26">
        <v>0.45998429375190975</v>
      </c>
      <c r="L17" s="26">
        <v>8.7732380875333749E-2</v>
      </c>
      <c r="M17" s="26">
        <v>0.12759117387993113</v>
      </c>
      <c r="N17" s="26">
        <v>0.120523874894419</v>
      </c>
      <c r="O17" s="26">
        <v>0.16243108346594837</v>
      </c>
      <c r="P17" s="26">
        <v>6.5325230669932774E-2</v>
      </c>
      <c r="Q17" s="26">
        <v>0.5</v>
      </c>
      <c r="R17" s="26">
        <v>0.17833474070940375</v>
      </c>
      <c r="S17" s="26">
        <v>0.5</v>
      </c>
      <c r="T17" s="26">
        <v>7.2019227782468773</v>
      </c>
      <c r="U17" s="12">
        <v>2.5</v>
      </c>
      <c r="V17" s="30">
        <v>18.004806945617194</v>
      </c>
    </row>
    <row r="18" spans="1:22" x14ac:dyDescent="0.25">
      <c r="A18" s="10">
        <v>16</v>
      </c>
      <c r="B18" s="11" t="s">
        <v>86</v>
      </c>
      <c r="C18" s="26">
        <v>1.3005087221777498E-2</v>
      </c>
      <c r="D18" s="26">
        <v>0.5</v>
      </c>
      <c r="E18" s="26">
        <v>0.5</v>
      </c>
      <c r="F18" s="26">
        <v>0.5</v>
      </c>
      <c r="G18" s="26">
        <v>0.97631122689389094</v>
      </c>
      <c r="H18" s="26">
        <v>1</v>
      </c>
      <c r="I18" s="26">
        <v>0.5</v>
      </c>
      <c r="J18" s="26">
        <v>0.5</v>
      </c>
      <c r="K18" s="26">
        <v>0.5</v>
      </c>
      <c r="L18" s="26">
        <v>0.15464303727553805</v>
      </c>
      <c r="M18" s="26">
        <v>0.11948551174792854</v>
      </c>
      <c r="N18" s="26">
        <v>0.11068371907663306</v>
      </c>
      <c r="O18" s="26">
        <v>0.11955356403831487</v>
      </c>
      <c r="P18" s="26">
        <v>0.15225566422689452</v>
      </c>
      <c r="Q18" s="26">
        <v>0.5</v>
      </c>
      <c r="R18" s="26">
        <v>0.15361253464636704</v>
      </c>
      <c r="S18" s="26">
        <v>0.5</v>
      </c>
      <c r="T18" s="26">
        <v>6.2995503451273436</v>
      </c>
      <c r="U18" s="12">
        <v>2.5</v>
      </c>
      <c r="V18" s="30">
        <v>16.998875862818359</v>
      </c>
    </row>
    <row r="19" spans="1:22" x14ac:dyDescent="0.25">
      <c r="A19" s="10">
        <v>17</v>
      </c>
      <c r="B19" s="11" t="s">
        <v>87</v>
      </c>
      <c r="C19" s="26">
        <v>8.8842532698632619E-3</v>
      </c>
      <c r="D19" s="26">
        <v>0.5</v>
      </c>
      <c r="E19" s="26">
        <v>0.5</v>
      </c>
      <c r="F19" s="26">
        <v>0.5</v>
      </c>
      <c r="G19" s="26">
        <v>1</v>
      </c>
      <c r="H19" s="26">
        <v>1</v>
      </c>
      <c r="I19" s="26">
        <v>0.5</v>
      </c>
      <c r="J19" s="26">
        <v>0.5</v>
      </c>
      <c r="K19" s="26">
        <v>0.5</v>
      </c>
      <c r="L19" s="26">
        <v>6.8490038921424662E-2</v>
      </c>
      <c r="M19" s="26">
        <v>9.5802716863663557E-3</v>
      </c>
      <c r="N19" s="26">
        <v>1.703860869460426E-2</v>
      </c>
      <c r="O19" s="26">
        <v>2.0177769334450712E-2</v>
      </c>
      <c r="P19" s="26">
        <v>0.22749998449096837</v>
      </c>
      <c r="Q19" s="26">
        <v>0.30437925435245966</v>
      </c>
      <c r="R19" s="26">
        <v>0.39944204156278096</v>
      </c>
      <c r="S19" s="26">
        <v>0.5</v>
      </c>
      <c r="T19" s="26">
        <v>6.5554922223129202</v>
      </c>
      <c r="U19" s="12">
        <v>2.5</v>
      </c>
      <c r="V19" s="30">
        <v>16.388730555782299</v>
      </c>
    </row>
    <row r="20" spans="1:22" x14ac:dyDescent="0.25">
      <c r="A20" s="10">
        <v>18</v>
      </c>
      <c r="B20" s="11" t="s">
        <v>88</v>
      </c>
      <c r="C20" s="26">
        <v>7.2843720411791324E-2</v>
      </c>
      <c r="D20" s="26">
        <v>0.5</v>
      </c>
      <c r="E20" s="26">
        <v>0.5</v>
      </c>
      <c r="F20" s="26">
        <v>0.5</v>
      </c>
      <c r="G20" s="26">
        <v>1</v>
      </c>
      <c r="H20" s="26">
        <v>1</v>
      </c>
      <c r="I20" s="26">
        <v>0.5</v>
      </c>
      <c r="J20" s="26">
        <v>0.5</v>
      </c>
      <c r="K20" s="26">
        <v>0.36439453529479426</v>
      </c>
      <c r="L20" s="26">
        <v>1</v>
      </c>
      <c r="M20" s="26">
        <v>0.5</v>
      </c>
      <c r="N20" s="26">
        <v>0.5</v>
      </c>
      <c r="O20" s="26">
        <v>0.5</v>
      </c>
      <c r="P20" s="26">
        <v>2.1883818701593376E-2</v>
      </c>
      <c r="Q20" s="26">
        <v>0.48536644811324486</v>
      </c>
      <c r="R20" s="26">
        <v>0</v>
      </c>
      <c r="S20" s="26">
        <v>0.5</v>
      </c>
      <c r="T20" s="26">
        <v>8.444488522521425</v>
      </c>
      <c r="U20" s="12">
        <v>2.5</v>
      </c>
      <c r="V20" s="30">
        <v>21.111221306303563</v>
      </c>
    </row>
    <row r="21" spans="1:22" s="2" customFormat="1" x14ac:dyDescent="0.25">
      <c r="A21" s="10">
        <v>19</v>
      </c>
      <c r="B21" s="11" t="s">
        <v>89</v>
      </c>
      <c r="C21" s="26">
        <v>1.6219856968643653E-2</v>
      </c>
      <c r="D21" s="26">
        <v>0.5</v>
      </c>
      <c r="E21" s="26">
        <v>0.5</v>
      </c>
      <c r="F21" s="26">
        <v>0.5</v>
      </c>
      <c r="G21" s="26">
        <v>1</v>
      </c>
      <c r="H21" s="26">
        <v>1</v>
      </c>
      <c r="I21" s="26">
        <v>0.5</v>
      </c>
      <c r="J21" s="26">
        <v>0.5</v>
      </c>
      <c r="K21" s="26">
        <v>0.39487904972872462</v>
      </c>
      <c r="L21" s="26">
        <v>0.16971191848696371</v>
      </c>
      <c r="M21" s="26">
        <v>8.3775815906174625E-2</v>
      </c>
      <c r="N21" s="26">
        <v>8.4525328834955726E-2</v>
      </c>
      <c r="O21" s="26">
        <v>0.10400678839933086</v>
      </c>
      <c r="P21" s="26">
        <v>9.4194806839548895E-2</v>
      </c>
      <c r="Q21" s="26">
        <v>0.5</v>
      </c>
      <c r="R21" s="26">
        <v>0.39131339992672132</v>
      </c>
      <c r="S21" s="26">
        <v>0.5</v>
      </c>
      <c r="T21" s="26">
        <v>6.8386269650910627</v>
      </c>
      <c r="U21" s="12">
        <v>2.5</v>
      </c>
      <c r="V21" s="30">
        <v>17.096567412727659</v>
      </c>
    </row>
    <row r="22" spans="1:22" x14ac:dyDescent="0.25">
      <c r="A22" s="10">
        <v>20</v>
      </c>
      <c r="B22" s="11" t="s">
        <v>90</v>
      </c>
      <c r="C22" s="26">
        <v>2.7202559155325982E-2</v>
      </c>
      <c r="D22" s="26">
        <v>0.5</v>
      </c>
      <c r="E22" s="26">
        <v>0.5</v>
      </c>
      <c r="F22" s="26">
        <v>0.5</v>
      </c>
      <c r="G22" s="26">
        <v>0.62270931451571221</v>
      </c>
      <c r="H22" s="26">
        <v>1</v>
      </c>
      <c r="I22" s="26">
        <v>0.5</v>
      </c>
      <c r="J22" s="26">
        <v>0.5</v>
      </c>
      <c r="K22" s="26">
        <v>0.5</v>
      </c>
      <c r="L22" s="26">
        <v>0.10720189461381156</v>
      </c>
      <c r="M22" s="26">
        <v>6.3073393639690847E-2</v>
      </c>
      <c r="N22" s="26">
        <v>6.0712878359056831E-2</v>
      </c>
      <c r="O22" s="26">
        <v>5.2065222206920642E-2</v>
      </c>
      <c r="P22" s="26">
        <v>0.18411523813950498</v>
      </c>
      <c r="Q22" s="26">
        <v>0.5</v>
      </c>
      <c r="R22" s="26">
        <v>0.32166464199128714</v>
      </c>
      <c r="S22" s="26">
        <v>0.5</v>
      </c>
      <c r="T22" s="26">
        <v>6.4387451426213094</v>
      </c>
      <c r="U22" s="12">
        <v>2.5</v>
      </c>
      <c r="V22" s="30">
        <v>16.096862856553273</v>
      </c>
    </row>
    <row r="23" spans="1:22" x14ac:dyDescent="0.25">
      <c r="A23" s="14">
        <v>21</v>
      </c>
      <c r="B23" s="11" t="s">
        <v>94</v>
      </c>
      <c r="C23" s="26">
        <v>7.9762791435407966E-3</v>
      </c>
      <c r="D23" s="26">
        <v>0.5</v>
      </c>
      <c r="E23" s="26">
        <v>0.5</v>
      </c>
      <c r="F23" s="26">
        <v>0.5</v>
      </c>
      <c r="G23" s="26">
        <v>0.50053957138595107</v>
      </c>
      <c r="H23" s="26">
        <v>1</v>
      </c>
      <c r="I23" s="26">
        <v>0.5</v>
      </c>
      <c r="J23" s="26">
        <v>0.5</v>
      </c>
      <c r="K23" s="26">
        <v>0.5</v>
      </c>
      <c r="L23" s="26">
        <v>0.28829278791301982</v>
      </c>
      <c r="M23" s="26">
        <v>4.845444047210342E-2</v>
      </c>
      <c r="N23" s="26">
        <v>4.7046608927229144E-2</v>
      </c>
      <c r="O23" s="26">
        <v>3.2253017533482711E-2</v>
      </c>
      <c r="P23" s="26">
        <v>3.8121361139882376E-2</v>
      </c>
      <c r="Q23" s="26">
        <v>0.44855051993258832</v>
      </c>
      <c r="R23" s="26">
        <v>0.214716499567944</v>
      </c>
      <c r="S23" s="26">
        <v>0.5</v>
      </c>
      <c r="T23" s="26">
        <v>6.1259510860157427</v>
      </c>
      <c r="U23" s="12">
        <v>2.5</v>
      </c>
      <c r="V23" s="30">
        <v>15.314877715039357</v>
      </c>
    </row>
    <row r="24" spans="1:22" x14ac:dyDescent="0.25">
      <c r="A24" s="14">
        <v>22</v>
      </c>
      <c r="B24" s="11" t="s">
        <v>3</v>
      </c>
      <c r="C24" s="26">
        <v>9.4768451334400396E-3</v>
      </c>
      <c r="D24" s="26">
        <v>0.5</v>
      </c>
      <c r="E24" s="26">
        <v>0.5</v>
      </c>
      <c r="F24" s="26">
        <v>0.5</v>
      </c>
      <c r="G24" s="26">
        <v>1</v>
      </c>
      <c r="H24" s="26">
        <v>0</v>
      </c>
      <c r="I24" s="26">
        <v>0.5</v>
      </c>
      <c r="J24" s="26">
        <v>0.5</v>
      </c>
      <c r="K24" s="26">
        <v>0.5</v>
      </c>
      <c r="L24" s="26">
        <v>0.25318634371154719</v>
      </c>
      <c r="M24" s="26">
        <v>2.9251284559571E-2</v>
      </c>
      <c r="N24" s="26">
        <v>6.9787185438135854E-3</v>
      </c>
      <c r="O24" s="26">
        <v>1.8979365103388633E-2</v>
      </c>
      <c r="P24" s="26">
        <v>0.20463705973379978</v>
      </c>
      <c r="Q24" s="26">
        <v>0.5</v>
      </c>
      <c r="R24" s="26">
        <v>0.42291078466834675</v>
      </c>
      <c r="S24" s="26">
        <v>0.5</v>
      </c>
      <c r="T24" s="26">
        <v>5.4454204014539069</v>
      </c>
      <c r="U24" s="12">
        <v>2.5</v>
      </c>
      <c r="V24" s="30">
        <v>14.86355100363477</v>
      </c>
    </row>
    <row r="25" spans="1:22" x14ac:dyDescent="0.25">
      <c r="A25" s="14">
        <v>23</v>
      </c>
      <c r="B25" s="11" t="s">
        <v>4</v>
      </c>
      <c r="C25" s="26">
        <v>5.022901692399126E-2</v>
      </c>
      <c r="D25" s="26">
        <v>0.5</v>
      </c>
      <c r="E25" s="26">
        <v>0.5</v>
      </c>
      <c r="F25" s="26">
        <v>0.5</v>
      </c>
      <c r="G25" s="26">
        <v>1</v>
      </c>
      <c r="H25" s="26">
        <v>1</v>
      </c>
      <c r="I25" s="26">
        <v>0.5</v>
      </c>
      <c r="J25" s="26">
        <v>0.5</v>
      </c>
      <c r="K25" s="26">
        <v>0</v>
      </c>
      <c r="L25" s="26">
        <v>6.9541040976840371E-2</v>
      </c>
      <c r="M25" s="26">
        <v>2.5377509204950573E-2</v>
      </c>
      <c r="N25" s="26">
        <v>2.7977391171869787E-2</v>
      </c>
      <c r="O25" s="26">
        <v>3.1272392514550391E-2</v>
      </c>
      <c r="P25" s="26">
        <v>0.5</v>
      </c>
      <c r="Q25" s="26">
        <v>0.5</v>
      </c>
      <c r="R25" s="26">
        <v>0.5</v>
      </c>
      <c r="S25" s="26">
        <v>0.5</v>
      </c>
      <c r="T25" s="26">
        <v>6.7043973507922026</v>
      </c>
      <c r="U25" s="12">
        <v>2.5</v>
      </c>
      <c r="V25" s="30">
        <v>16.760993376980508</v>
      </c>
    </row>
    <row r="26" spans="1:22" x14ac:dyDescent="0.25">
      <c r="A26" s="14">
        <v>24</v>
      </c>
      <c r="B26" s="11" t="s">
        <v>5</v>
      </c>
      <c r="C26" s="26">
        <v>7.9762791435407966E-3</v>
      </c>
      <c r="D26" s="26">
        <v>0.5</v>
      </c>
      <c r="E26" s="26">
        <v>0.5</v>
      </c>
      <c r="F26" s="26">
        <v>0.5</v>
      </c>
      <c r="G26" s="26">
        <v>1</v>
      </c>
      <c r="H26" s="26">
        <v>1</v>
      </c>
      <c r="I26" s="26">
        <v>0.5</v>
      </c>
      <c r="J26" s="26">
        <v>0.5</v>
      </c>
      <c r="K26" s="26">
        <v>0.5</v>
      </c>
      <c r="L26" s="26">
        <v>5.7843986081966239E-2</v>
      </c>
      <c r="M26" s="26">
        <v>2.6435620388465396E-3</v>
      </c>
      <c r="N26" s="26">
        <v>5.5434882839407763E-3</v>
      </c>
      <c r="O26" s="26">
        <v>2.8205195881952009E-3</v>
      </c>
      <c r="P26" s="26">
        <v>0.16685706827052638</v>
      </c>
      <c r="Q26" s="26">
        <v>0.5</v>
      </c>
      <c r="R26" s="26">
        <v>0.35960208269866251</v>
      </c>
      <c r="S26" s="26">
        <v>0.5</v>
      </c>
      <c r="T26" s="26">
        <v>6.6032869861056795</v>
      </c>
      <c r="U26" s="12">
        <v>2.5</v>
      </c>
      <c r="V26" s="30">
        <v>16.508217465264199</v>
      </c>
    </row>
    <row r="27" spans="1:22" x14ac:dyDescent="0.25">
      <c r="A27" s="14">
        <v>25</v>
      </c>
      <c r="B27" s="11" t="s">
        <v>6</v>
      </c>
      <c r="C27" s="26">
        <v>0</v>
      </c>
      <c r="D27" s="26">
        <v>0.5</v>
      </c>
      <c r="E27" s="26">
        <v>0.5</v>
      </c>
      <c r="F27" s="26">
        <v>0.5</v>
      </c>
      <c r="G27" s="26">
        <v>1</v>
      </c>
      <c r="H27" s="26">
        <v>1</v>
      </c>
      <c r="I27" s="26">
        <v>0.5</v>
      </c>
      <c r="J27" s="26">
        <v>0.5</v>
      </c>
      <c r="K27" s="26">
        <v>0.5</v>
      </c>
      <c r="L27" s="26">
        <v>0.17719105183231323</v>
      </c>
      <c r="M27" s="26">
        <v>3.0228972586449351E-2</v>
      </c>
      <c r="N27" s="26">
        <v>2.5957482498362675E-2</v>
      </c>
      <c r="O27" s="26">
        <v>3.7295902597676414E-2</v>
      </c>
      <c r="P27" s="26">
        <v>0.26069685131131087</v>
      </c>
      <c r="Q27" s="26">
        <v>0.40013934232741222</v>
      </c>
      <c r="R27" s="26">
        <v>0.46353261952887004</v>
      </c>
      <c r="S27" s="26">
        <v>0.5</v>
      </c>
      <c r="T27" s="26">
        <v>6.8950422226823944</v>
      </c>
      <c r="U27" s="12">
        <v>2.5</v>
      </c>
      <c r="V27" s="30">
        <v>17.237605556705986</v>
      </c>
    </row>
    <row r="28" spans="1:22" x14ac:dyDescent="0.25">
      <c r="A28" s="15">
        <v>26</v>
      </c>
      <c r="B28" s="16" t="s">
        <v>7</v>
      </c>
      <c r="C28" s="27">
        <v>2.3267803396917471E-2</v>
      </c>
      <c r="D28" s="27">
        <v>0.5</v>
      </c>
      <c r="E28" s="27">
        <v>0.5</v>
      </c>
      <c r="F28" s="27">
        <v>0.5</v>
      </c>
      <c r="G28" s="27">
        <v>1</v>
      </c>
      <c r="H28" s="27">
        <v>0</v>
      </c>
      <c r="I28" s="27">
        <v>0.5</v>
      </c>
      <c r="J28" s="27">
        <v>0.5</v>
      </c>
      <c r="K28" s="27">
        <v>0.5</v>
      </c>
      <c r="L28" s="27">
        <v>9.0925185217344162E-2</v>
      </c>
      <c r="M28" s="27">
        <v>9.938182876030946E-2</v>
      </c>
      <c r="N28" s="27">
        <v>8.9586562598061775E-2</v>
      </c>
      <c r="O28" s="27">
        <v>8.4777044550802941E-2</v>
      </c>
      <c r="P28" s="27">
        <v>0.27247901382678663</v>
      </c>
      <c r="Q28" s="27">
        <v>0.5</v>
      </c>
      <c r="R28" s="27">
        <v>0.31447282597976162</v>
      </c>
      <c r="S28" s="27">
        <v>0.5</v>
      </c>
      <c r="T28" s="27">
        <v>5.9748902643299839</v>
      </c>
      <c r="U28" s="17">
        <v>2.5</v>
      </c>
      <c r="V28" s="31">
        <v>14.937225660824961</v>
      </c>
    </row>
    <row r="29" spans="1:22" s="2" customFormat="1" x14ac:dyDescent="0.25"/>
  </sheetData>
  <mergeCells count="1">
    <mergeCell ref="A1:O1"/>
  </mergeCells>
  <pageMargins left="0.7" right="0.7" top="0.75" bottom="0.75" header="0.3" footer="0.3"/>
  <pageSetup paperSize="9"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workbookViewId="0">
      <selection activeCell="R12" sqref="R12"/>
    </sheetView>
  </sheetViews>
  <sheetFormatPr defaultRowHeight="15" x14ac:dyDescent="0.25"/>
  <cols>
    <col min="1" max="1" width="5.28515625" customWidth="1"/>
    <col min="2" max="2" width="19.85546875" customWidth="1"/>
    <col min="3" max="4" width="15" customWidth="1"/>
    <col min="5" max="5" width="17.140625" customWidth="1"/>
    <col min="6" max="6" width="15" customWidth="1"/>
    <col min="7" max="7" width="19.85546875" customWidth="1"/>
    <col min="8" max="8" width="17" customWidth="1"/>
    <col min="9" max="10" width="11" customWidth="1"/>
  </cols>
  <sheetData>
    <row r="1" spans="1:11" s="2" customFormat="1" ht="24.75" customHeight="1" x14ac:dyDescent="0.25">
      <c r="A1" s="52" t="s">
        <v>92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s="5" customFormat="1" ht="196.5" customHeight="1" x14ac:dyDescent="0.2">
      <c r="A2" s="18" t="s">
        <v>0</v>
      </c>
      <c r="B2" s="18" t="s">
        <v>1</v>
      </c>
      <c r="C2" s="19" t="s">
        <v>48</v>
      </c>
      <c r="D2" s="19" t="s">
        <v>49</v>
      </c>
      <c r="E2" s="19" t="s">
        <v>50</v>
      </c>
      <c r="F2" s="19" t="s">
        <v>51</v>
      </c>
      <c r="G2" s="19" t="s">
        <v>52</v>
      </c>
      <c r="H2" s="19" t="s">
        <v>53</v>
      </c>
      <c r="I2" s="32" t="s">
        <v>28</v>
      </c>
      <c r="J2" s="32" t="s">
        <v>29</v>
      </c>
      <c r="K2" s="25" t="s">
        <v>30</v>
      </c>
    </row>
    <row r="3" spans="1:11" x14ac:dyDescent="0.25">
      <c r="A3" s="6">
        <v>1</v>
      </c>
      <c r="B3" s="7" t="s">
        <v>73</v>
      </c>
      <c r="C3" s="26">
        <v>1.5</v>
      </c>
      <c r="D3" s="26">
        <v>2</v>
      </c>
      <c r="E3" s="26">
        <v>1.5</v>
      </c>
      <c r="F3" s="26">
        <v>2</v>
      </c>
      <c r="G3" s="26">
        <v>1.5</v>
      </c>
      <c r="H3" s="33">
        <v>1.5</v>
      </c>
      <c r="I3" s="33">
        <v>10</v>
      </c>
      <c r="J3" s="33">
        <v>2</v>
      </c>
      <c r="K3" s="12">
        <v>20</v>
      </c>
    </row>
    <row r="4" spans="1:11" x14ac:dyDescent="0.25">
      <c r="A4" s="10">
        <v>2</v>
      </c>
      <c r="B4" s="11" t="s">
        <v>74</v>
      </c>
      <c r="C4" s="26">
        <v>1.5</v>
      </c>
      <c r="D4" s="26">
        <v>2</v>
      </c>
      <c r="E4" s="26">
        <v>1.5</v>
      </c>
      <c r="F4" s="26">
        <v>1.8030331031136388</v>
      </c>
      <c r="G4" s="26">
        <v>1.5</v>
      </c>
      <c r="H4" s="33">
        <v>1.5</v>
      </c>
      <c r="I4" s="33">
        <v>9.8030331031136377</v>
      </c>
      <c r="J4" s="33">
        <v>2</v>
      </c>
      <c r="K4" s="12">
        <v>19.606066206227275</v>
      </c>
    </row>
    <row r="5" spans="1:11" x14ac:dyDescent="0.25">
      <c r="A5" s="10">
        <v>3</v>
      </c>
      <c r="B5" s="11" t="s">
        <v>75</v>
      </c>
      <c r="C5" s="26">
        <v>1.5</v>
      </c>
      <c r="D5" s="26">
        <v>2</v>
      </c>
      <c r="E5" s="26">
        <v>1.5</v>
      </c>
      <c r="F5" s="26">
        <v>2</v>
      </c>
      <c r="G5" s="26">
        <v>1.5</v>
      </c>
      <c r="H5" s="33">
        <v>1.5</v>
      </c>
      <c r="I5" s="33">
        <v>10</v>
      </c>
      <c r="J5" s="33">
        <v>2</v>
      </c>
      <c r="K5" s="12">
        <v>20</v>
      </c>
    </row>
    <row r="6" spans="1:11" x14ac:dyDescent="0.25">
      <c r="A6" s="10">
        <v>4</v>
      </c>
      <c r="B6" s="11" t="s">
        <v>76</v>
      </c>
      <c r="C6" s="26">
        <v>1.5</v>
      </c>
      <c r="D6" s="26">
        <v>2</v>
      </c>
      <c r="E6" s="26">
        <v>1.5</v>
      </c>
      <c r="F6" s="26">
        <v>2</v>
      </c>
      <c r="G6" s="26">
        <v>1.5</v>
      </c>
      <c r="H6" s="33">
        <v>1.5</v>
      </c>
      <c r="I6" s="33">
        <v>10</v>
      </c>
      <c r="J6" s="33">
        <v>2</v>
      </c>
      <c r="K6" s="12">
        <v>20</v>
      </c>
    </row>
    <row r="7" spans="1:11" x14ac:dyDescent="0.25">
      <c r="A7" s="10">
        <v>5</v>
      </c>
      <c r="B7" s="11" t="s">
        <v>77</v>
      </c>
      <c r="C7" s="26">
        <v>1.5</v>
      </c>
      <c r="D7" s="26">
        <v>2</v>
      </c>
      <c r="E7" s="26">
        <v>1.5</v>
      </c>
      <c r="F7" s="26">
        <v>2</v>
      </c>
      <c r="G7" s="26">
        <v>1.5</v>
      </c>
      <c r="H7" s="33">
        <v>1.2229709941770801</v>
      </c>
      <c r="I7" s="33">
        <v>9.7229709941770803</v>
      </c>
      <c r="J7" s="33">
        <v>2</v>
      </c>
      <c r="K7" s="12">
        <v>19.445941988354161</v>
      </c>
    </row>
    <row r="8" spans="1:11" x14ac:dyDescent="0.25">
      <c r="A8" s="10">
        <v>6</v>
      </c>
      <c r="B8" s="11" t="s">
        <v>78</v>
      </c>
      <c r="C8" s="26">
        <v>1.5</v>
      </c>
      <c r="D8" s="26">
        <v>2</v>
      </c>
      <c r="E8" s="26">
        <v>1.5</v>
      </c>
      <c r="F8" s="26">
        <v>2</v>
      </c>
      <c r="G8" s="26">
        <v>1.5</v>
      </c>
      <c r="H8" s="33">
        <v>1.5</v>
      </c>
      <c r="I8" s="33">
        <v>10</v>
      </c>
      <c r="J8" s="33">
        <v>2</v>
      </c>
      <c r="K8" s="12">
        <v>20</v>
      </c>
    </row>
    <row r="9" spans="1:11" ht="12.75" customHeight="1" x14ac:dyDescent="0.25">
      <c r="A9" s="10">
        <v>7</v>
      </c>
      <c r="B9" s="11" t="s">
        <v>79</v>
      </c>
      <c r="C9" s="26">
        <v>1.5</v>
      </c>
      <c r="D9" s="26">
        <v>2</v>
      </c>
      <c r="E9" s="26">
        <v>1.5</v>
      </c>
      <c r="F9" s="26">
        <v>2</v>
      </c>
      <c r="G9" s="26">
        <v>1.5</v>
      </c>
      <c r="H9" s="33">
        <v>1.5</v>
      </c>
      <c r="I9" s="33">
        <v>10</v>
      </c>
      <c r="J9" s="33">
        <v>2</v>
      </c>
      <c r="K9" s="12">
        <v>20</v>
      </c>
    </row>
    <row r="10" spans="1:11" ht="12.75" customHeight="1" x14ac:dyDescent="0.25">
      <c r="A10" s="10">
        <v>8</v>
      </c>
      <c r="B10" s="11" t="s">
        <v>80</v>
      </c>
      <c r="C10" s="26">
        <v>1.5</v>
      </c>
      <c r="D10" s="26">
        <v>2</v>
      </c>
      <c r="E10" s="26">
        <v>1.5</v>
      </c>
      <c r="F10" s="26">
        <v>2</v>
      </c>
      <c r="G10" s="26">
        <v>1.5</v>
      </c>
      <c r="H10" s="33">
        <v>1.5</v>
      </c>
      <c r="I10" s="33">
        <v>10</v>
      </c>
      <c r="J10" s="33">
        <v>2</v>
      </c>
      <c r="K10" s="12">
        <v>20</v>
      </c>
    </row>
    <row r="11" spans="1:11" x14ac:dyDescent="0.25">
      <c r="A11" s="10">
        <v>9</v>
      </c>
      <c r="B11" s="11" t="s">
        <v>81</v>
      </c>
      <c r="C11" s="26">
        <v>1.5</v>
      </c>
      <c r="D11" s="26">
        <v>2</v>
      </c>
      <c r="E11" s="26">
        <v>1.5</v>
      </c>
      <c r="F11" s="26">
        <v>2</v>
      </c>
      <c r="G11" s="26">
        <v>1.5</v>
      </c>
      <c r="H11" s="33">
        <v>1.5</v>
      </c>
      <c r="I11" s="33">
        <v>10</v>
      </c>
      <c r="J11" s="33">
        <v>2</v>
      </c>
      <c r="K11" s="12">
        <v>20</v>
      </c>
    </row>
    <row r="12" spans="1:11" x14ac:dyDescent="0.25">
      <c r="A12" s="10">
        <v>10</v>
      </c>
      <c r="B12" s="11" t="s">
        <v>82</v>
      </c>
      <c r="C12" s="26">
        <v>1.5</v>
      </c>
      <c r="D12" s="26">
        <v>2</v>
      </c>
      <c r="E12" s="26">
        <v>1.5</v>
      </c>
      <c r="F12" s="26">
        <v>1.8030331031136388</v>
      </c>
      <c r="G12" s="26">
        <v>1.5</v>
      </c>
      <c r="H12" s="33">
        <v>1.5</v>
      </c>
      <c r="I12" s="33">
        <v>9.8030331031136377</v>
      </c>
      <c r="J12" s="33">
        <v>2</v>
      </c>
      <c r="K12" s="12">
        <v>19.606066206227275</v>
      </c>
    </row>
    <row r="13" spans="1:11" x14ac:dyDescent="0.25">
      <c r="A13" s="10">
        <v>11</v>
      </c>
      <c r="B13" s="11" t="s">
        <v>93</v>
      </c>
      <c r="C13" s="26">
        <v>1.5</v>
      </c>
      <c r="D13" s="26">
        <v>2</v>
      </c>
      <c r="E13" s="26">
        <v>1.5</v>
      </c>
      <c r="F13" s="26">
        <v>2</v>
      </c>
      <c r="G13" s="26">
        <v>1.5</v>
      </c>
      <c r="H13" s="33">
        <v>1.5</v>
      </c>
      <c r="I13" s="33">
        <v>10</v>
      </c>
      <c r="J13" s="33">
        <v>2</v>
      </c>
      <c r="K13" s="12">
        <v>20</v>
      </c>
    </row>
    <row r="14" spans="1:11" x14ac:dyDescent="0.25">
      <c r="A14" s="10">
        <v>12</v>
      </c>
      <c r="B14" s="11" t="s">
        <v>83</v>
      </c>
      <c r="C14" s="26">
        <v>1.5</v>
      </c>
      <c r="D14" s="26">
        <v>2</v>
      </c>
      <c r="E14" s="26">
        <v>1.5</v>
      </c>
      <c r="F14" s="26">
        <v>2</v>
      </c>
      <c r="G14" s="26">
        <v>1.5</v>
      </c>
      <c r="H14" s="33">
        <v>1.499901380242282</v>
      </c>
      <c r="I14" s="33">
        <v>9.9999013802422816</v>
      </c>
      <c r="J14" s="33">
        <v>2</v>
      </c>
      <c r="K14" s="12">
        <v>19.999802760484563</v>
      </c>
    </row>
    <row r="15" spans="1:11" x14ac:dyDescent="0.25">
      <c r="A15" s="10">
        <v>13</v>
      </c>
      <c r="B15" s="11" t="s">
        <v>2</v>
      </c>
      <c r="C15" s="26">
        <v>1.5</v>
      </c>
      <c r="D15" s="26">
        <v>2</v>
      </c>
      <c r="E15" s="26">
        <v>1.5</v>
      </c>
      <c r="F15" s="26">
        <v>2</v>
      </c>
      <c r="G15" s="26">
        <v>1.5</v>
      </c>
      <c r="H15" s="33">
        <v>1.5</v>
      </c>
      <c r="I15" s="33">
        <v>10</v>
      </c>
      <c r="J15" s="33">
        <v>2</v>
      </c>
      <c r="K15" s="12">
        <v>20</v>
      </c>
    </row>
    <row r="16" spans="1:11" x14ac:dyDescent="0.25">
      <c r="A16" s="10">
        <v>14</v>
      </c>
      <c r="B16" s="11" t="s">
        <v>84</v>
      </c>
      <c r="C16" s="26">
        <v>1.5</v>
      </c>
      <c r="D16" s="26">
        <v>2</v>
      </c>
      <c r="E16" s="26">
        <v>1.5</v>
      </c>
      <c r="F16" s="26">
        <v>2</v>
      </c>
      <c r="G16" s="26">
        <v>1.5</v>
      </c>
      <c r="H16" s="33">
        <v>1.5</v>
      </c>
      <c r="I16" s="33">
        <v>10</v>
      </c>
      <c r="J16" s="33">
        <v>2</v>
      </c>
      <c r="K16" s="12">
        <v>20</v>
      </c>
    </row>
    <row r="17" spans="1:11" x14ac:dyDescent="0.25">
      <c r="A17" s="10">
        <v>15</v>
      </c>
      <c r="B17" s="11" t="s">
        <v>85</v>
      </c>
      <c r="C17" s="26">
        <v>1.5</v>
      </c>
      <c r="D17" s="26">
        <v>2</v>
      </c>
      <c r="E17" s="26">
        <v>1.5</v>
      </c>
      <c r="F17" s="26">
        <v>2</v>
      </c>
      <c r="G17" s="26">
        <v>1.5</v>
      </c>
      <c r="H17" s="33">
        <v>1.5</v>
      </c>
      <c r="I17" s="33">
        <v>10</v>
      </c>
      <c r="J17" s="33">
        <v>2</v>
      </c>
      <c r="K17" s="12">
        <v>20</v>
      </c>
    </row>
    <row r="18" spans="1:11" x14ac:dyDescent="0.25">
      <c r="A18" s="10">
        <v>16</v>
      </c>
      <c r="B18" s="11" t="s">
        <v>86</v>
      </c>
      <c r="C18" s="26">
        <v>1.5</v>
      </c>
      <c r="D18" s="26">
        <v>2</v>
      </c>
      <c r="E18" s="26">
        <v>1.5</v>
      </c>
      <c r="F18" s="26">
        <v>2</v>
      </c>
      <c r="G18" s="26">
        <v>1.5</v>
      </c>
      <c r="H18" s="33">
        <v>1.5</v>
      </c>
      <c r="I18" s="33">
        <v>10</v>
      </c>
      <c r="J18" s="33">
        <v>2</v>
      </c>
      <c r="K18" s="12">
        <v>20</v>
      </c>
    </row>
    <row r="19" spans="1:11" x14ac:dyDescent="0.25">
      <c r="A19" s="10">
        <v>17</v>
      </c>
      <c r="B19" s="11" t="s">
        <v>87</v>
      </c>
      <c r="C19" s="26">
        <v>1.5</v>
      </c>
      <c r="D19" s="26">
        <v>2</v>
      </c>
      <c r="E19" s="26">
        <v>1.5</v>
      </c>
      <c r="F19" s="26">
        <v>2</v>
      </c>
      <c r="G19" s="26">
        <v>1.5</v>
      </c>
      <c r="H19" s="33">
        <v>1.5</v>
      </c>
      <c r="I19" s="33">
        <v>10</v>
      </c>
      <c r="J19" s="33">
        <v>2</v>
      </c>
      <c r="K19" s="12">
        <v>20</v>
      </c>
    </row>
    <row r="20" spans="1:11" x14ac:dyDescent="0.25">
      <c r="A20" s="10">
        <v>18</v>
      </c>
      <c r="B20" s="11" t="s">
        <v>88</v>
      </c>
      <c r="C20" s="26">
        <v>1.5</v>
      </c>
      <c r="D20" s="26">
        <v>2</v>
      </c>
      <c r="E20" s="26">
        <v>1.5</v>
      </c>
      <c r="F20" s="26">
        <v>2</v>
      </c>
      <c r="G20" s="26">
        <v>1.5</v>
      </c>
      <c r="H20" s="33">
        <v>1.5</v>
      </c>
      <c r="I20" s="33">
        <v>10</v>
      </c>
      <c r="J20" s="33">
        <v>2</v>
      </c>
      <c r="K20" s="12">
        <v>20</v>
      </c>
    </row>
    <row r="21" spans="1:11" s="2" customFormat="1" x14ac:dyDescent="0.25">
      <c r="A21" s="10">
        <v>19</v>
      </c>
      <c r="B21" s="11" t="s">
        <v>89</v>
      </c>
      <c r="C21" s="26">
        <v>1.5</v>
      </c>
      <c r="D21" s="26">
        <v>2</v>
      </c>
      <c r="E21" s="26">
        <v>1.5</v>
      </c>
      <c r="F21" s="26">
        <v>2</v>
      </c>
      <c r="G21" s="26">
        <v>1.5</v>
      </c>
      <c r="H21" s="33">
        <v>1.5</v>
      </c>
      <c r="I21" s="33">
        <v>10</v>
      </c>
      <c r="J21" s="33">
        <v>2</v>
      </c>
      <c r="K21" s="12">
        <v>20</v>
      </c>
    </row>
    <row r="22" spans="1:11" x14ac:dyDescent="0.25">
      <c r="A22" s="10">
        <v>20</v>
      </c>
      <c r="B22" s="11" t="s">
        <v>90</v>
      </c>
      <c r="C22" s="26">
        <v>1.5</v>
      </c>
      <c r="D22" s="26">
        <v>2</v>
      </c>
      <c r="E22" s="26">
        <v>1.5</v>
      </c>
      <c r="F22" s="26">
        <v>2</v>
      </c>
      <c r="G22" s="26">
        <v>1.5</v>
      </c>
      <c r="H22" s="33">
        <v>1.5</v>
      </c>
      <c r="I22" s="33">
        <v>10</v>
      </c>
      <c r="J22" s="33">
        <v>2</v>
      </c>
      <c r="K22" s="12">
        <v>20</v>
      </c>
    </row>
    <row r="23" spans="1:11" x14ac:dyDescent="0.25">
      <c r="A23" s="14">
        <v>21</v>
      </c>
      <c r="B23" s="11" t="s">
        <v>94</v>
      </c>
      <c r="C23" s="26">
        <v>1.5</v>
      </c>
      <c r="D23" s="26">
        <v>2</v>
      </c>
      <c r="E23" s="26">
        <v>1.5</v>
      </c>
      <c r="F23" s="26">
        <v>2</v>
      </c>
      <c r="G23" s="26">
        <v>1.5</v>
      </c>
      <c r="H23" s="33">
        <v>1.5</v>
      </c>
      <c r="I23" s="33">
        <v>10</v>
      </c>
      <c r="J23" s="33">
        <v>2</v>
      </c>
      <c r="K23" s="12">
        <v>20</v>
      </c>
    </row>
    <row r="24" spans="1:11" x14ac:dyDescent="0.25">
      <c r="A24" s="14">
        <v>22</v>
      </c>
      <c r="B24" s="11" t="s">
        <v>3</v>
      </c>
      <c r="C24" s="26">
        <v>1.5</v>
      </c>
      <c r="D24" s="26">
        <v>2</v>
      </c>
      <c r="E24" s="26">
        <v>1.5</v>
      </c>
      <c r="F24" s="26">
        <v>1.6138621380690239</v>
      </c>
      <c r="G24" s="26">
        <v>1.5</v>
      </c>
      <c r="H24" s="33">
        <v>1.5</v>
      </c>
      <c r="I24" s="33">
        <v>9.6138621380690239</v>
      </c>
      <c r="J24" s="33">
        <v>2</v>
      </c>
      <c r="K24" s="12">
        <v>19.227724276138048</v>
      </c>
    </row>
    <row r="25" spans="1:11" x14ac:dyDescent="0.25">
      <c r="A25" s="14">
        <v>23</v>
      </c>
      <c r="B25" s="11" t="s">
        <v>4</v>
      </c>
      <c r="C25" s="26">
        <v>1.5</v>
      </c>
      <c r="D25" s="26">
        <v>2</v>
      </c>
      <c r="E25" s="26">
        <v>1.5</v>
      </c>
      <c r="F25" s="26">
        <v>1.8030331031136388</v>
      </c>
      <c r="G25" s="26">
        <v>1.5</v>
      </c>
      <c r="H25" s="33">
        <v>1.4069276214417097</v>
      </c>
      <c r="I25" s="33">
        <v>9.7099607245553479</v>
      </c>
      <c r="J25" s="33">
        <v>2</v>
      </c>
      <c r="K25" s="12">
        <v>19.419921449110696</v>
      </c>
    </row>
    <row r="26" spans="1:11" x14ac:dyDescent="0.25">
      <c r="A26" s="14">
        <v>24</v>
      </c>
      <c r="B26" s="11" t="s">
        <v>5</v>
      </c>
      <c r="C26" s="26">
        <v>1.5</v>
      </c>
      <c r="D26" s="26">
        <v>2</v>
      </c>
      <c r="E26" s="26">
        <v>1.5</v>
      </c>
      <c r="F26" s="26">
        <v>2</v>
      </c>
      <c r="G26" s="26">
        <v>1.5</v>
      </c>
      <c r="H26" s="33">
        <v>1.314296635160898</v>
      </c>
      <c r="I26" s="33">
        <v>9.8142966351608987</v>
      </c>
      <c r="J26" s="33">
        <v>2</v>
      </c>
      <c r="K26" s="12">
        <v>19.628593270321797</v>
      </c>
    </row>
    <row r="27" spans="1:11" x14ac:dyDescent="0.25">
      <c r="A27" s="14">
        <v>25</v>
      </c>
      <c r="B27" s="11" t="s">
        <v>6</v>
      </c>
      <c r="C27" s="26">
        <v>1.5</v>
      </c>
      <c r="D27" s="26">
        <v>2</v>
      </c>
      <c r="E27" s="26">
        <v>1.5</v>
      </c>
      <c r="F27" s="26">
        <v>1.5984863003023919</v>
      </c>
      <c r="G27" s="26">
        <v>1.5</v>
      </c>
      <c r="H27" s="33">
        <v>0</v>
      </c>
      <c r="I27" s="12">
        <v>8.0984863003023921</v>
      </c>
      <c r="J27" s="33">
        <v>2</v>
      </c>
      <c r="K27" s="12">
        <v>16.196972600604784</v>
      </c>
    </row>
    <row r="28" spans="1:11" x14ac:dyDescent="0.25">
      <c r="A28" s="15">
        <v>26</v>
      </c>
      <c r="B28" s="16" t="s">
        <v>7</v>
      </c>
      <c r="C28" s="27">
        <v>1.5</v>
      </c>
      <c r="D28" s="27">
        <v>2</v>
      </c>
      <c r="E28" s="27">
        <v>1.5</v>
      </c>
      <c r="F28" s="27">
        <v>0</v>
      </c>
      <c r="G28" s="27">
        <v>1.5</v>
      </c>
      <c r="H28" s="34">
        <v>1.5</v>
      </c>
      <c r="I28" s="17">
        <v>8</v>
      </c>
      <c r="J28" s="34">
        <v>2</v>
      </c>
      <c r="K28" s="17">
        <v>16</v>
      </c>
    </row>
    <row r="29" spans="1:11" s="2" customFormat="1" x14ac:dyDescent="0.25"/>
  </sheetData>
  <mergeCells count="1">
    <mergeCell ref="A1:K1"/>
  </mergeCells>
  <pageMargins left="0.7" right="0.7" top="0.75" bottom="0.75" header="0.3" footer="0.3"/>
  <pageSetup paperSize="9" scale="8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workbookViewId="0">
      <selection activeCell="A24" sqref="A24:XFD24"/>
    </sheetView>
  </sheetViews>
  <sheetFormatPr defaultRowHeight="15" x14ac:dyDescent="0.25"/>
  <cols>
    <col min="1" max="1" width="4.5703125" customWidth="1"/>
    <col min="2" max="2" width="22.42578125" customWidth="1"/>
    <col min="3" max="4" width="13.5703125" customWidth="1"/>
    <col min="5" max="5" width="15.5703125" customWidth="1"/>
    <col min="6" max="6" width="17.7109375" style="2" customWidth="1"/>
    <col min="7" max="8" width="15.5703125" style="2" customWidth="1"/>
    <col min="9" max="12" width="15.5703125" customWidth="1"/>
    <col min="13" max="15" width="10.42578125" customWidth="1"/>
  </cols>
  <sheetData>
    <row r="1" spans="1:15" ht="24.75" customHeight="1" x14ac:dyDescent="0.25">
      <c r="A1" s="50" t="s">
        <v>54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s="2" customFormat="1" x14ac:dyDescent="0.25"/>
    <row r="3" spans="1:15" s="5" customFormat="1" ht="249" customHeight="1" x14ac:dyDescent="0.2">
      <c r="A3" s="18" t="s">
        <v>0</v>
      </c>
      <c r="B3" s="18" t="s">
        <v>8</v>
      </c>
      <c r="C3" s="19" t="s">
        <v>55</v>
      </c>
      <c r="D3" s="19" t="s">
        <v>56</v>
      </c>
      <c r="E3" s="19" t="s">
        <v>57</v>
      </c>
      <c r="F3" s="20" t="s">
        <v>58</v>
      </c>
      <c r="G3" s="20" t="s">
        <v>59</v>
      </c>
      <c r="H3" s="20" t="s">
        <v>60</v>
      </c>
      <c r="I3" s="19" t="s">
        <v>61</v>
      </c>
      <c r="J3" s="19" t="s">
        <v>62</v>
      </c>
      <c r="K3" s="19" t="s">
        <v>63</v>
      </c>
      <c r="L3" s="19" t="s">
        <v>64</v>
      </c>
      <c r="M3" s="32" t="s">
        <v>28</v>
      </c>
      <c r="N3" s="32" t="s">
        <v>29</v>
      </c>
      <c r="O3" s="25" t="s">
        <v>30</v>
      </c>
    </row>
    <row r="4" spans="1:15" x14ac:dyDescent="0.25">
      <c r="A4" s="35">
        <v>1</v>
      </c>
      <c r="B4" s="7" t="s">
        <v>73</v>
      </c>
      <c r="C4" s="26">
        <v>1</v>
      </c>
      <c r="D4" s="26">
        <v>1</v>
      </c>
      <c r="E4" s="26">
        <v>1</v>
      </c>
      <c r="F4" s="36">
        <v>0.91025641025641013</v>
      </c>
      <c r="G4" s="36">
        <v>1.25</v>
      </c>
      <c r="H4" s="36">
        <v>0</v>
      </c>
      <c r="I4" s="26">
        <v>0</v>
      </c>
      <c r="J4" s="26">
        <v>0.75</v>
      </c>
      <c r="K4" s="26">
        <v>0</v>
      </c>
      <c r="L4" s="12">
        <v>1</v>
      </c>
      <c r="M4" s="26">
        <v>6.9102564102564106</v>
      </c>
      <c r="N4" s="26">
        <v>1.75</v>
      </c>
      <c r="O4" s="26">
        <v>12.092948717948719</v>
      </c>
    </row>
    <row r="5" spans="1:15" x14ac:dyDescent="0.25">
      <c r="A5" s="14">
        <v>2</v>
      </c>
      <c r="B5" s="11" t="s">
        <v>74</v>
      </c>
      <c r="C5" s="26">
        <v>1</v>
      </c>
      <c r="D5" s="26">
        <v>1</v>
      </c>
      <c r="E5" s="26">
        <v>0</v>
      </c>
      <c r="F5" s="36">
        <v>0</v>
      </c>
      <c r="G5" s="36">
        <v>1.25</v>
      </c>
      <c r="H5" s="36">
        <v>0</v>
      </c>
      <c r="I5" s="26">
        <v>0</v>
      </c>
      <c r="J5" s="26">
        <v>0.75</v>
      </c>
      <c r="K5" s="26">
        <v>0.20892226976127454</v>
      </c>
      <c r="L5" s="12">
        <v>1</v>
      </c>
      <c r="M5" s="26">
        <v>5.2089222697612749</v>
      </c>
      <c r="N5" s="26">
        <v>1.75</v>
      </c>
      <c r="O5" s="26">
        <v>9.1156139720822313</v>
      </c>
    </row>
    <row r="6" spans="1:15" x14ac:dyDescent="0.25">
      <c r="A6" s="14">
        <v>3</v>
      </c>
      <c r="B6" s="11" t="s">
        <v>75</v>
      </c>
      <c r="C6" s="26">
        <v>0</v>
      </c>
      <c r="D6" s="26">
        <v>1</v>
      </c>
      <c r="E6" s="26">
        <v>1</v>
      </c>
      <c r="F6" s="36">
        <v>1</v>
      </c>
      <c r="G6" s="36">
        <v>1.25</v>
      </c>
      <c r="H6" s="36">
        <v>1.25</v>
      </c>
      <c r="I6" s="26">
        <v>0</v>
      </c>
      <c r="J6" s="26">
        <v>0.75</v>
      </c>
      <c r="K6" s="26">
        <v>2.5807244484075585E-2</v>
      </c>
      <c r="L6" s="12">
        <v>1</v>
      </c>
      <c r="M6" s="26">
        <v>7.275807244484076</v>
      </c>
      <c r="N6" s="26">
        <v>1.75</v>
      </c>
      <c r="O6" s="26">
        <v>12.732662677847133</v>
      </c>
    </row>
    <row r="7" spans="1:15" ht="13.5" customHeight="1" x14ac:dyDescent="0.25">
      <c r="A7" s="14">
        <v>4</v>
      </c>
      <c r="B7" s="11" t="s">
        <v>76</v>
      </c>
      <c r="C7" s="26">
        <v>1</v>
      </c>
      <c r="D7" s="26">
        <v>1</v>
      </c>
      <c r="E7" s="26">
        <v>1</v>
      </c>
      <c r="F7" s="36">
        <v>0.29385964912280699</v>
      </c>
      <c r="G7" s="36">
        <v>1.25</v>
      </c>
      <c r="H7" s="36">
        <v>1.25</v>
      </c>
      <c r="I7" s="26">
        <v>0</v>
      </c>
      <c r="J7" s="26">
        <v>0.75</v>
      </c>
      <c r="K7" s="26">
        <v>0.14596108232952243</v>
      </c>
      <c r="L7" s="12">
        <v>1</v>
      </c>
      <c r="M7" s="26">
        <v>7.689820731452329</v>
      </c>
      <c r="N7" s="26">
        <v>1.75</v>
      </c>
      <c r="O7" s="26">
        <v>13.457186280041576</v>
      </c>
    </row>
    <row r="8" spans="1:15" x14ac:dyDescent="0.25">
      <c r="A8" s="14">
        <v>5</v>
      </c>
      <c r="B8" s="11" t="s">
        <v>77</v>
      </c>
      <c r="C8" s="26">
        <v>1</v>
      </c>
      <c r="D8" s="26">
        <v>1</v>
      </c>
      <c r="E8" s="26">
        <v>1</v>
      </c>
      <c r="F8" s="36">
        <v>0.32386363636363646</v>
      </c>
      <c r="G8" s="36">
        <v>1.25</v>
      </c>
      <c r="H8" s="36">
        <v>1.25</v>
      </c>
      <c r="I8" s="26">
        <v>0</v>
      </c>
      <c r="J8" s="26">
        <v>0.75</v>
      </c>
      <c r="K8" s="26">
        <v>2.5194539113033619E-2</v>
      </c>
      <c r="L8" s="12">
        <v>0.99234439431785071</v>
      </c>
      <c r="M8" s="26">
        <v>7.5914025697945204</v>
      </c>
      <c r="N8" s="26">
        <v>1.75</v>
      </c>
      <c r="O8" s="26">
        <v>13.284954497140411</v>
      </c>
    </row>
    <row r="9" spans="1:15" x14ac:dyDescent="0.25">
      <c r="A9" s="14">
        <v>6</v>
      </c>
      <c r="B9" s="11" t="s">
        <v>78</v>
      </c>
      <c r="C9" s="26">
        <v>1</v>
      </c>
      <c r="D9" s="26">
        <v>1</v>
      </c>
      <c r="E9" s="26">
        <v>1</v>
      </c>
      <c r="F9" s="36">
        <v>1</v>
      </c>
      <c r="G9" s="36">
        <v>1.25</v>
      </c>
      <c r="H9" s="36">
        <v>0</v>
      </c>
      <c r="I9" s="26">
        <v>0.75</v>
      </c>
      <c r="J9" s="26">
        <v>0.75</v>
      </c>
      <c r="K9" s="26">
        <v>0.38257424473848872</v>
      </c>
      <c r="L9" s="12">
        <v>1</v>
      </c>
      <c r="M9" s="26">
        <v>8.132574244738489</v>
      </c>
      <c r="N9" s="26">
        <v>1.75</v>
      </c>
      <c r="O9" s="26">
        <v>14.232004928292355</v>
      </c>
    </row>
    <row r="10" spans="1:15" x14ac:dyDescent="0.25">
      <c r="A10" s="14">
        <v>7</v>
      </c>
      <c r="B10" s="11" t="s">
        <v>79</v>
      </c>
      <c r="C10" s="26">
        <v>1</v>
      </c>
      <c r="D10" s="26">
        <v>1</v>
      </c>
      <c r="E10" s="26">
        <v>1</v>
      </c>
      <c r="F10" s="36">
        <v>9.8484848484848522E-2</v>
      </c>
      <c r="G10" s="36">
        <v>1.25</v>
      </c>
      <c r="H10" s="36">
        <v>0</v>
      </c>
      <c r="I10" s="26">
        <v>0</v>
      </c>
      <c r="J10" s="26">
        <v>0.75</v>
      </c>
      <c r="K10" s="26">
        <v>0.14733270231469123</v>
      </c>
      <c r="L10" s="12">
        <v>1</v>
      </c>
      <c r="M10" s="26">
        <v>6.2458175507995399</v>
      </c>
      <c r="N10" s="26">
        <v>1.75</v>
      </c>
      <c r="O10" s="26">
        <v>10.930180713899194</v>
      </c>
    </row>
    <row r="11" spans="1:15" x14ac:dyDescent="0.25">
      <c r="A11" s="14">
        <v>8</v>
      </c>
      <c r="B11" s="11" t="s">
        <v>80</v>
      </c>
      <c r="C11" s="26">
        <v>1</v>
      </c>
      <c r="D11" s="26">
        <v>1</v>
      </c>
      <c r="E11" s="26">
        <v>1</v>
      </c>
      <c r="F11" s="36">
        <v>0.29166666666666674</v>
      </c>
      <c r="G11" s="36">
        <v>1.25</v>
      </c>
      <c r="H11" s="36">
        <v>0</v>
      </c>
      <c r="I11" s="26">
        <v>0</v>
      </c>
      <c r="J11" s="26">
        <v>0.75</v>
      </c>
      <c r="K11" s="26">
        <v>0.1346233691583022</v>
      </c>
      <c r="L11" s="12">
        <v>1</v>
      </c>
      <c r="M11" s="26">
        <v>6.4262900358249695</v>
      </c>
      <c r="N11" s="26">
        <v>1.75</v>
      </c>
      <c r="O11" s="26">
        <v>11.246007562693697</v>
      </c>
    </row>
    <row r="12" spans="1:15" x14ac:dyDescent="0.25">
      <c r="A12" s="14">
        <v>9</v>
      </c>
      <c r="B12" s="11" t="s">
        <v>81</v>
      </c>
      <c r="C12" s="26">
        <v>1</v>
      </c>
      <c r="D12" s="26">
        <v>1</v>
      </c>
      <c r="E12" s="26">
        <v>1</v>
      </c>
      <c r="F12" s="36">
        <v>1</v>
      </c>
      <c r="G12" s="36">
        <v>1.25</v>
      </c>
      <c r="H12" s="36">
        <v>1.25</v>
      </c>
      <c r="I12" s="26">
        <v>0</v>
      </c>
      <c r="J12" s="26">
        <v>0.75</v>
      </c>
      <c r="K12" s="26">
        <v>0.19997379246386432</v>
      </c>
      <c r="L12" s="12">
        <v>1</v>
      </c>
      <c r="M12" s="26">
        <v>8.4499737924638652</v>
      </c>
      <c r="N12" s="26">
        <v>1.75</v>
      </c>
      <c r="O12" s="26">
        <v>14.787454136811764</v>
      </c>
    </row>
    <row r="13" spans="1:15" x14ac:dyDescent="0.25">
      <c r="A13" s="14">
        <v>10</v>
      </c>
      <c r="B13" s="11" t="s">
        <v>82</v>
      </c>
      <c r="C13" s="26">
        <v>1</v>
      </c>
      <c r="D13" s="26">
        <v>1</v>
      </c>
      <c r="E13" s="26">
        <v>1</v>
      </c>
      <c r="F13" s="36">
        <v>0.31060606060606072</v>
      </c>
      <c r="G13" s="36">
        <v>1.25</v>
      </c>
      <c r="H13" s="36">
        <v>1.25</v>
      </c>
      <c r="I13" s="26">
        <v>0</v>
      </c>
      <c r="J13" s="26">
        <v>0.75</v>
      </c>
      <c r="K13" s="26">
        <v>1.7463520128006272E-2</v>
      </c>
      <c r="L13" s="12">
        <v>1</v>
      </c>
      <c r="M13" s="26">
        <v>7.5780695807340672</v>
      </c>
      <c r="N13" s="26">
        <v>1.75</v>
      </c>
      <c r="O13" s="26">
        <v>13.261621766284618</v>
      </c>
    </row>
    <row r="14" spans="1:15" x14ac:dyDescent="0.25">
      <c r="A14" s="14">
        <v>11</v>
      </c>
      <c r="B14" s="11" t="s">
        <v>93</v>
      </c>
      <c r="C14" s="26">
        <v>1</v>
      </c>
      <c r="D14" s="26">
        <v>1</v>
      </c>
      <c r="E14" s="26">
        <v>1</v>
      </c>
      <c r="F14" s="36">
        <v>7.8947368421052613E-2</v>
      </c>
      <c r="G14" s="36">
        <v>1.25</v>
      </c>
      <c r="H14" s="36">
        <v>1.25</v>
      </c>
      <c r="I14" s="26">
        <v>0</v>
      </c>
      <c r="J14" s="26">
        <v>0.75</v>
      </c>
      <c r="K14" s="26">
        <v>1.6615581744169317E-2</v>
      </c>
      <c r="L14" s="12">
        <v>1</v>
      </c>
      <c r="M14" s="26">
        <v>7.3455629501652222</v>
      </c>
      <c r="N14" s="26">
        <v>1.75</v>
      </c>
      <c r="O14" s="26">
        <v>12.854735162789138</v>
      </c>
    </row>
    <row r="15" spans="1:15" x14ac:dyDescent="0.25">
      <c r="A15" s="14">
        <v>12</v>
      </c>
      <c r="B15" s="11" t="s">
        <v>83</v>
      </c>
      <c r="C15" s="26">
        <v>1</v>
      </c>
      <c r="D15" s="26">
        <v>1</v>
      </c>
      <c r="E15" s="26">
        <v>1</v>
      </c>
      <c r="F15" s="36">
        <v>0.47222222222222215</v>
      </c>
      <c r="G15" s="36">
        <v>1.25</v>
      </c>
      <c r="H15" s="36">
        <v>0</v>
      </c>
      <c r="I15" s="26">
        <v>0.75</v>
      </c>
      <c r="J15" s="26">
        <v>0.75</v>
      </c>
      <c r="K15" s="26">
        <v>0.21223539094519686</v>
      </c>
      <c r="L15" s="12">
        <v>1</v>
      </c>
      <c r="M15" s="26">
        <v>7.4344576131674192</v>
      </c>
      <c r="N15" s="26">
        <v>1.75</v>
      </c>
      <c r="O15" s="26">
        <v>13.010300823042984</v>
      </c>
    </row>
    <row r="16" spans="1:15" x14ac:dyDescent="0.25">
      <c r="A16" s="14">
        <v>13</v>
      </c>
      <c r="B16" s="11" t="s">
        <v>2</v>
      </c>
      <c r="C16" s="26">
        <v>1</v>
      </c>
      <c r="D16" s="26">
        <v>1</v>
      </c>
      <c r="E16" s="26">
        <v>1</v>
      </c>
      <c r="F16" s="36">
        <v>0</v>
      </c>
      <c r="G16" s="36">
        <v>1.25</v>
      </c>
      <c r="H16" s="36">
        <v>1.25</v>
      </c>
      <c r="I16" s="26">
        <v>0</v>
      </c>
      <c r="J16" s="26">
        <v>0.75</v>
      </c>
      <c r="K16" s="26">
        <v>0.10148402895133554</v>
      </c>
      <c r="L16" s="12">
        <v>1</v>
      </c>
      <c r="M16" s="26">
        <v>7.3514840289513357</v>
      </c>
      <c r="N16" s="26">
        <v>1.75</v>
      </c>
      <c r="O16" s="26">
        <v>12.865097050664838</v>
      </c>
    </row>
    <row r="17" spans="1:16" s="2" customFormat="1" x14ac:dyDescent="0.25">
      <c r="A17" s="14">
        <v>14</v>
      </c>
      <c r="B17" s="11" t="s">
        <v>84</v>
      </c>
      <c r="C17" s="26">
        <v>1</v>
      </c>
      <c r="D17" s="26">
        <v>1</v>
      </c>
      <c r="E17" s="26">
        <v>1</v>
      </c>
      <c r="F17" s="36">
        <v>0.27717391304347833</v>
      </c>
      <c r="G17" s="36">
        <v>1.25</v>
      </c>
      <c r="H17" s="36">
        <v>1.25</v>
      </c>
      <c r="I17" s="26">
        <v>0</v>
      </c>
      <c r="J17" s="26">
        <v>0</v>
      </c>
      <c r="K17" s="26">
        <v>0.21532752744906558</v>
      </c>
      <c r="L17" s="12">
        <v>0.93542787816869044</v>
      </c>
      <c r="M17" s="26">
        <v>6.927929318661235</v>
      </c>
      <c r="N17" s="26">
        <v>1.75</v>
      </c>
      <c r="O17" s="26">
        <v>12.123876307657161</v>
      </c>
      <c r="P17"/>
    </row>
    <row r="18" spans="1:16" x14ac:dyDescent="0.25">
      <c r="A18" s="14">
        <v>15</v>
      </c>
      <c r="B18" s="11" t="s">
        <v>85</v>
      </c>
      <c r="C18" s="26">
        <v>1</v>
      </c>
      <c r="D18" s="26">
        <v>1</v>
      </c>
      <c r="E18" s="26">
        <v>1</v>
      </c>
      <c r="F18" s="36">
        <v>1</v>
      </c>
      <c r="G18" s="36">
        <v>1.1620234604105575</v>
      </c>
      <c r="H18" s="36">
        <v>1.25</v>
      </c>
      <c r="I18" s="26">
        <v>0</v>
      </c>
      <c r="J18" s="26">
        <v>0</v>
      </c>
      <c r="K18" s="26">
        <v>0.41580516603481588</v>
      </c>
      <c r="L18" s="12">
        <v>1</v>
      </c>
      <c r="M18" s="26">
        <v>7.8278286264453731</v>
      </c>
      <c r="N18" s="26">
        <v>1.75</v>
      </c>
      <c r="O18" s="26">
        <v>13.698700096279403</v>
      </c>
    </row>
    <row r="19" spans="1:16" x14ac:dyDescent="0.25">
      <c r="A19" s="14">
        <v>16</v>
      </c>
      <c r="B19" s="11" t="s">
        <v>86</v>
      </c>
      <c r="C19" s="26">
        <v>1</v>
      </c>
      <c r="D19" s="26">
        <v>1</v>
      </c>
      <c r="E19" s="26">
        <v>1</v>
      </c>
      <c r="F19" s="36">
        <v>0.48958333333333354</v>
      </c>
      <c r="G19" s="36">
        <v>1.25</v>
      </c>
      <c r="H19" s="36">
        <v>1.25</v>
      </c>
      <c r="I19" s="26">
        <v>0</v>
      </c>
      <c r="J19" s="26">
        <v>0.75</v>
      </c>
      <c r="K19" s="26">
        <v>0.40304102535537328</v>
      </c>
      <c r="L19" s="12">
        <v>0</v>
      </c>
      <c r="M19" s="26">
        <v>7.1426243586887068</v>
      </c>
      <c r="N19" s="26">
        <v>1.75</v>
      </c>
      <c r="O19" s="26">
        <v>12.499592627705237</v>
      </c>
    </row>
    <row r="20" spans="1:16" x14ac:dyDescent="0.25">
      <c r="A20" s="14">
        <v>17</v>
      </c>
      <c r="B20" s="11" t="s">
        <v>87</v>
      </c>
      <c r="C20" s="26">
        <v>0</v>
      </c>
      <c r="D20" s="26">
        <v>1</v>
      </c>
      <c r="E20" s="26">
        <v>1</v>
      </c>
      <c r="F20" s="36">
        <v>0.17647058823529424</v>
      </c>
      <c r="G20" s="36">
        <v>1.25</v>
      </c>
      <c r="H20" s="36">
        <v>0</v>
      </c>
      <c r="I20" s="26">
        <v>0.75</v>
      </c>
      <c r="J20" s="26">
        <v>0.75</v>
      </c>
      <c r="K20" s="26">
        <v>2.3435914440819522E-2</v>
      </c>
      <c r="L20" s="12">
        <v>1</v>
      </c>
      <c r="M20" s="26">
        <v>5.9499065026761135</v>
      </c>
      <c r="N20" s="26">
        <v>1.75</v>
      </c>
      <c r="O20" s="26">
        <v>10.412336379683198</v>
      </c>
    </row>
    <row r="21" spans="1:16" x14ac:dyDescent="0.25">
      <c r="A21" s="14">
        <v>18</v>
      </c>
      <c r="B21" s="11" t="s">
        <v>88</v>
      </c>
      <c r="C21" s="26">
        <v>1</v>
      </c>
      <c r="D21" s="26">
        <v>1</v>
      </c>
      <c r="E21" s="26">
        <v>1</v>
      </c>
      <c r="F21" s="36">
        <v>1</v>
      </c>
      <c r="G21" s="36">
        <v>1.25</v>
      </c>
      <c r="H21" s="36">
        <v>0</v>
      </c>
      <c r="I21" s="26">
        <v>0</v>
      </c>
      <c r="J21" s="26">
        <v>0.75</v>
      </c>
      <c r="K21" s="26">
        <v>7.9399006867527266E-2</v>
      </c>
      <c r="L21" s="12">
        <v>0</v>
      </c>
      <c r="M21" s="26">
        <v>6.0793990068675274</v>
      </c>
      <c r="N21" s="26">
        <v>1.75</v>
      </c>
      <c r="O21" s="26">
        <v>10.638948262018173</v>
      </c>
    </row>
    <row r="22" spans="1:16" x14ac:dyDescent="0.25">
      <c r="A22" s="14">
        <v>19</v>
      </c>
      <c r="B22" s="11" t="s">
        <v>89</v>
      </c>
      <c r="C22" s="26">
        <v>1</v>
      </c>
      <c r="D22" s="26">
        <v>1</v>
      </c>
      <c r="E22" s="26">
        <v>1</v>
      </c>
      <c r="F22" s="36">
        <v>1</v>
      </c>
      <c r="G22" s="36">
        <v>1.25</v>
      </c>
      <c r="H22" s="36">
        <v>1.25</v>
      </c>
      <c r="I22" s="26">
        <v>0</v>
      </c>
      <c r="J22" s="26">
        <v>0.75</v>
      </c>
      <c r="K22" s="26">
        <v>0.32259025402351987</v>
      </c>
      <c r="L22" s="12">
        <v>1</v>
      </c>
      <c r="M22" s="26">
        <v>8.5725902540235204</v>
      </c>
      <c r="N22" s="26">
        <v>1.75</v>
      </c>
      <c r="O22" s="26">
        <v>15.00203294454116</v>
      </c>
    </row>
    <row r="23" spans="1:16" x14ac:dyDescent="0.25">
      <c r="A23" s="14">
        <v>20</v>
      </c>
      <c r="B23" s="11" t="s">
        <v>90</v>
      </c>
      <c r="C23" s="26">
        <v>1</v>
      </c>
      <c r="D23" s="26">
        <v>1</v>
      </c>
      <c r="E23" s="26">
        <v>1</v>
      </c>
      <c r="F23" s="36">
        <v>0.34375000000000006</v>
      </c>
      <c r="G23" s="36">
        <v>1.25</v>
      </c>
      <c r="H23" s="36">
        <v>0</v>
      </c>
      <c r="I23" s="26">
        <v>0</v>
      </c>
      <c r="J23" s="26">
        <v>0.75</v>
      </c>
      <c r="K23" s="26">
        <v>0.16296004572001987</v>
      </c>
      <c r="L23" s="12">
        <v>1</v>
      </c>
      <c r="M23" s="26">
        <v>6.5067100457200198</v>
      </c>
      <c r="N23" s="26">
        <v>1.75</v>
      </c>
      <c r="O23" s="26">
        <v>11.386742580010035</v>
      </c>
      <c r="P23" s="2"/>
    </row>
    <row r="24" spans="1:16" x14ac:dyDescent="0.25">
      <c r="A24" s="14">
        <v>21</v>
      </c>
      <c r="B24" s="11" t="s">
        <v>94</v>
      </c>
      <c r="C24" s="26">
        <v>1</v>
      </c>
      <c r="D24" s="26">
        <v>1</v>
      </c>
      <c r="E24" s="36">
        <v>0</v>
      </c>
      <c r="F24" s="36">
        <v>0.33088235294117652</v>
      </c>
      <c r="G24" s="36">
        <v>0.29545454545454553</v>
      </c>
      <c r="H24" s="36">
        <v>0</v>
      </c>
      <c r="I24" s="26">
        <v>0</v>
      </c>
      <c r="J24" s="26">
        <v>0.75</v>
      </c>
      <c r="K24" s="26">
        <v>5.9990396639534947E-2</v>
      </c>
      <c r="L24" s="12">
        <v>1</v>
      </c>
      <c r="M24" s="26">
        <v>4.436327295035257</v>
      </c>
      <c r="N24" s="26">
        <v>1.75</v>
      </c>
      <c r="O24" s="26">
        <v>7.7635727663117002</v>
      </c>
    </row>
    <row r="25" spans="1:16" x14ac:dyDescent="0.25">
      <c r="A25" s="14">
        <v>22</v>
      </c>
      <c r="B25" s="11" t="s">
        <v>3</v>
      </c>
      <c r="C25" s="26">
        <v>1</v>
      </c>
      <c r="D25" s="26">
        <v>1</v>
      </c>
      <c r="E25" s="26">
        <v>1</v>
      </c>
      <c r="F25" s="36">
        <v>0.52272727272727282</v>
      </c>
      <c r="G25" s="36">
        <v>0</v>
      </c>
      <c r="H25" s="36">
        <v>0</v>
      </c>
      <c r="I25" s="26">
        <v>0</v>
      </c>
      <c r="J25" s="26">
        <v>0.75</v>
      </c>
      <c r="K25" s="26">
        <v>0.61496733717584828</v>
      </c>
      <c r="L25" s="12">
        <v>1</v>
      </c>
      <c r="M25" s="26">
        <v>5.8876946099031215</v>
      </c>
      <c r="N25" s="26">
        <v>1.75</v>
      </c>
      <c r="O25" s="26">
        <v>10.303465567330463</v>
      </c>
    </row>
    <row r="26" spans="1:16" x14ac:dyDescent="0.25">
      <c r="A26" s="14">
        <v>23</v>
      </c>
      <c r="B26" s="11" t="s">
        <v>4</v>
      </c>
      <c r="C26" s="26">
        <v>1</v>
      </c>
      <c r="D26" s="26">
        <v>0</v>
      </c>
      <c r="E26" s="26">
        <v>1</v>
      </c>
      <c r="F26" s="36">
        <v>1</v>
      </c>
      <c r="G26" s="36">
        <v>1.25</v>
      </c>
      <c r="H26" s="36">
        <v>0</v>
      </c>
      <c r="I26" s="26">
        <v>0.75</v>
      </c>
      <c r="J26" s="26">
        <v>0.75</v>
      </c>
      <c r="K26" s="26">
        <v>0.5154183715390418</v>
      </c>
      <c r="L26" s="12">
        <v>1</v>
      </c>
      <c r="M26" s="26">
        <v>7.2654183715390417</v>
      </c>
      <c r="N26" s="26">
        <v>1.75</v>
      </c>
      <c r="O26" s="26">
        <v>12.714482150193323</v>
      </c>
    </row>
    <row r="27" spans="1:16" ht="12.75" customHeight="1" x14ac:dyDescent="0.25">
      <c r="A27" s="14">
        <v>24</v>
      </c>
      <c r="B27" s="11" t="s">
        <v>5</v>
      </c>
      <c r="C27" s="26">
        <v>1</v>
      </c>
      <c r="D27" s="26">
        <v>1</v>
      </c>
      <c r="E27" s="26">
        <v>1</v>
      </c>
      <c r="F27" s="36">
        <v>0.79999999999999993</v>
      </c>
      <c r="G27" s="36">
        <v>1.25</v>
      </c>
      <c r="H27" s="36">
        <v>0</v>
      </c>
      <c r="I27" s="26">
        <v>4.5286990737322216E-2</v>
      </c>
      <c r="J27" s="26">
        <v>0.75</v>
      </c>
      <c r="K27" s="26">
        <v>0.85872195903784165</v>
      </c>
      <c r="L27" s="12">
        <v>0</v>
      </c>
      <c r="M27" s="26">
        <v>6.7040089497751634</v>
      </c>
      <c r="N27" s="26">
        <v>1.75</v>
      </c>
      <c r="O27" s="26">
        <v>11.732015662106535</v>
      </c>
    </row>
    <row r="28" spans="1:16" x14ac:dyDescent="0.25">
      <c r="A28" s="14">
        <v>25</v>
      </c>
      <c r="B28" s="11" t="s">
        <v>6</v>
      </c>
      <c r="C28" s="26">
        <v>1</v>
      </c>
      <c r="D28" s="26">
        <v>1</v>
      </c>
      <c r="E28" s="26">
        <v>1</v>
      </c>
      <c r="F28" s="36">
        <v>1</v>
      </c>
      <c r="G28" s="36">
        <v>1.25</v>
      </c>
      <c r="H28" s="36">
        <v>0</v>
      </c>
      <c r="I28" s="26">
        <v>0</v>
      </c>
      <c r="J28" s="26">
        <v>0</v>
      </c>
      <c r="K28" s="26">
        <v>0.91757445270840399</v>
      </c>
      <c r="L28" s="12">
        <v>0</v>
      </c>
      <c r="M28" s="26">
        <v>6.1675744527084042</v>
      </c>
      <c r="N28" s="26">
        <v>1.75</v>
      </c>
      <c r="O28" s="26">
        <v>10.793255292239706</v>
      </c>
    </row>
    <row r="29" spans="1:16" ht="12.75" customHeight="1" x14ac:dyDescent="0.25">
      <c r="A29" s="15">
        <v>26</v>
      </c>
      <c r="B29" s="16" t="s">
        <v>7</v>
      </c>
      <c r="C29" s="27">
        <v>1</v>
      </c>
      <c r="D29" s="27">
        <v>1</v>
      </c>
      <c r="E29" s="27">
        <v>1</v>
      </c>
      <c r="F29" s="37">
        <v>1</v>
      </c>
      <c r="G29" s="37">
        <v>1.25</v>
      </c>
      <c r="H29" s="37">
        <v>1.25</v>
      </c>
      <c r="I29" s="27">
        <v>0.10019610473752036</v>
      </c>
      <c r="J29" s="27">
        <v>0.75</v>
      </c>
      <c r="K29" s="27">
        <v>1</v>
      </c>
      <c r="L29" s="17">
        <v>0.64820818302564331</v>
      </c>
      <c r="M29" s="27">
        <v>8.9984042877631634</v>
      </c>
      <c r="N29" s="27">
        <v>1.75</v>
      </c>
      <c r="O29" s="27">
        <v>15.747207503585535</v>
      </c>
    </row>
  </sheetData>
  <mergeCells count="1">
    <mergeCell ref="A1:O1"/>
  </mergeCells>
  <pageMargins left="0.7" right="0.7" top="0.75" bottom="0.75" header="0.3" footer="0.3"/>
  <pageSetup paperSize="9"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tabSelected="1" workbookViewId="0">
      <selection activeCell="L10" sqref="L10"/>
    </sheetView>
  </sheetViews>
  <sheetFormatPr defaultRowHeight="15" x14ac:dyDescent="0.25"/>
  <cols>
    <col min="1" max="1" width="4.7109375" customWidth="1"/>
    <col min="2" max="2" width="22.42578125" customWidth="1"/>
    <col min="3" max="3" width="21" customWidth="1"/>
    <col min="4" max="4" width="19" customWidth="1"/>
    <col min="5" max="5" width="14.28515625" customWidth="1"/>
    <col min="6" max="6" width="20.28515625" customWidth="1"/>
    <col min="7" max="7" width="17.5703125" customWidth="1"/>
    <col min="8" max="8" width="15.42578125" customWidth="1"/>
    <col min="9" max="9" width="14.140625" customWidth="1"/>
    <col min="10" max="10" width="11.140625" customWidth="1"/>
    <col min="11" max="11" width="14.85546875" customWidth="1"/>
    <col min="12" max="12" width="16.140625" customWidth="1"/>
    <col min="13" max="13" width="15.28515625" customWidth="1"/>
  </cols>
  <sheetData>
    <row r="1" spans="1:13" ht="15.75" customHeight="1" x14ac:dyDescent="0.25">
      <c r="A1" s="50" t="s">
        <v>65</v>
      </c>
      <c r="B1" s="50"/>
      <c r="C1" s="50"/>
      <c r="D1" s="50"/>
      <c r="E1" s="50"/>
      <c r="F1" s="50"/>
      <c r="G1" s="50"/>
      <c r="H1" s="50"/>
      <c r="I1" s="50"/>
      <c r="J1" s="50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247.5" x14ac:dyDescent="0.25">
      <c r="A3" s="18" t="s">
        <v>0</v>
      </c>
      <c r="B3" s="18" t="s">
        <v>8</v>
      </c>
      <c r="C3" s="19" t="s">
        <v>66</v>
      </c>
      <c r="D3" s="19" t="s">
        <v>67</v>
      </c>
      <c r="E3" s="19" t="s">
        <v>68</v>
      </c>
      <c r="F3" s="48" t="s">
        <v>97</v>
      </c>
      <c r="G3" s="19" t="s">
        <v>69</v>
      </c>
      <c r="H3" s="19" t="s">
        <v>96</v>
      </c>
      <c r="I3" s="19" t="s">
        <v>70</v>
      </c>
      <c r="J3" s="19" t="s">
        <v>71</v>
      </c>
      <c r="K3" s="32" t="s">
        <v>99</v>
      </c>
      <c r="L3" s="38" t="s">
        <v>100</v>
      </c>
      <c r="M3" s="39" t="s">
        <v>101</v>
      </c>
    </row>
    <row r="4" spans="1:13" x14ac:dyDescent="0.25">
      <c r="A4" s="6">
        <v>1</v>
      </c>
      <c r="B4" s="7" t="s">
        <v>73</v>
      </c>
      <c r="C4" s="26">
        <v>1.75</v>
      </c>
      <c r="D4" s="26">
        <v>1</v>
      </c>
      <c r="E4" s="26">
        <v>1.5</v>
      </c>
      <c r="F4" s="26">
        <v>1</v>
      </c>
      <c r="G4" s="26">
        <v>1.5</v>
      </c>
      <c r="H4" s="26">
        <v>1.25</v>
      </c>
      <c r="I4" s="26">
        <v>1</v>
      </c>
      <c r="J4" s="12">
        <v>1</v>
      </c>
      <c r="K4" s="40">
        <v>10</v>
      </c>
      <c r="L4" s="40">
        <v>1.75</v>
      </c>
      <c r="M4" s="8">
        <v>17.5</v>
      </c>
    </row>
    <row r="5" spans="1:13" x14ac:dyDescent="0.25">
      <c r="A5" s="10">
        <v>2</v>
      </c>
      <c r="B5" s="11" t="s">
        <v>74</v>
      </c>
      <c r="C5" s="26">
        <v>1.75</v>
      </c>
      <c r="D5" s="26">
        <v>1</v>
      </c>
      <c r="E5" s="26">
        <v>1.5</v>
      </c>
      <c r="F5" s="26">
        <v>1</v>
      </c>
      <c r="G5" s="26">
        <v>1.5</v>
      </c>
      <c r="H5" s="26">
        <v>1.25</v>
      </c>
      <c r="I5" s="26">
        <v>1</v>
      </c>
      <c r="J5" s="12">
        <v>1</v>
      </c>
      <c r="K5" s="26">
        <v>10</v>
      </c>
      <c r="L5" s="26">
        <v>1.75</v>
      </c>
      <c r="M5" s="12">
        <v>17.5</v>
      </c>
    </row>
    <row r="6" spans="1:13" x14ac:dyDescent="0.25">
      <c r="A6" s="10">
        <v>3</v>
      </c>
      <c r="B6" s="11" t="s">
        <v>75</v>
      </c>
      <c r="C6" s="26">
        <v>1.75</v>
      </c>
      <c r="D6" s="26">
        <v>1</v>
      </c>
      <c r="E6" s="26">
        <v>1.5</v>
      </c>
      <c r="F6" s="26">
        <v>1</v>
      </c>
      <c r="G6" s="26">
        <v>1.5</v>
      </c>
      <c r="H6" s="26">
        <v>1.25</v>
      </c>
      <c r="I6" s="26">
        <v>1</v>
      </c>
      <c r="J6" s="12">
        <v>1</v>
      </c>
      <c r="K6" s="26">
        <v>10</v>
      </c>
      <c r="L6" s="26">
        <v>1.75</v>
      </c>
      <c r="M6" s="12">
        <v>17.5</v>
      </c>
    </row>
    <row r="7" spans="1:13" x14ac:dyDescent="0.25">
      <c r="A7" s="10">
        <v>4</v>
      </c>
      <c r="B7" s="11" t="s">
        <v>76</v>
      </c>
      <c r="C7" s="26">
        <v>1.75</v>
      </c>
      <c r="D7" s="26">
        <v>1</v>
      </c>
      <c r="E7" s="26">
        <v>1.5</v>
      </c>
      <c r="F7" s="26">
        <v>1</v>
      </c>
      <c r="G7" s="26">
        <v>1.5</v>
      </c>
      <c r="H7" s="26">
        <v>1.25</v>
      </c>
      <c r="I7" s="26">
        <v>1</v>
      </c>
      <c r="J7" s="12">
        <v>1</v>
      </c>
      <c r="K7" s="26">
        <v>10</v>
      </c>
      <c r="L7" s="26">
        <v>1.75</v>
      </c>
      <c r="M7" s="12">
        <v>17.5</v>
      </c>
    </row>
    <row r="8" spans="1:13" x14ac:dyDescent="0.25">
      <c r="A8" s="10">
        <v>5</v>
      </c>
      <c r="B8" s="11" t="s">
        <v>77</v>
      </c>
      <c r="C8" s="26">
        <v>1.75</v>
      </c>
      <c r="D8" s="26">
        <v>1</v>
      </c>
      <c r="E8" s="26">
        <v>1.5</v>
      </c>
      <c r="F8" s="26">
        <v>1</v>
      </c>
      <c r="G8" s="26">
        <v>1.5</v>
      </c>
      <c r="H8" s="26">
        <v>1.25</v>
      </c>
      <c r="I8" s="26">
        <v>1</v>
      </c>
      <c r="J8" s="12">
        <v>1</v>
      </c>
      <c r="K8" s="26">
        <v>10</v>
      </c>
      <c r="L8" s="26">
        <v>1.75</v>
      </c>
      <c r="M8" s="12">
        <v>17.5</v>
      </c>
    </row>
    <row r="9" spans="1:13" x14ac:dyDescent="0.25">
      <c r="A9" s="10">
        <v>6</v>
      </c>
      <c r="B9" s="11" t="s">
        <v>78</v>
      </c>
      <c r="C9" s="26">
        <v>1.75</v>
      </c>
      <c r="D9" s="26">
        <v>0</v>
      </c>
      <c r="E9" s="26">
        <v>1.5</v>
      </c>
      <c r="F9" s="26">
        <v>1</v>
      </c>
      <c r="G9" s="26">
        <v>1.5</v>
      </c>
      <c r="H9" s="26">
        <v>1.25</v>
      </c>
      <c r="I9" s="26">
        <v>1</v>
      </c>
      <c r="J9" s="12">
        <v>1</v>
      </c>
      <c r="K9" s="26">
        <v>9</v>
      </c>
      <c r="L9" s="26">
        <v>1.75</v>
      </c>
      <c r="M9" s="12">
        <v>15.75</v>
      </c>
    </row>
    <row r="10" spans="1:13" x14ac:dyDescent="0.25">
      <c r="A10" s="10">
        <v>7</v>
      </c>
      <c r="B10" s="11" t="s">
        <v>79</v>
      </c>
      <c r="C10" s="26">
        <v>1.75</v>
      </c>
      <c r="D10" s="26">
        <v>1</v>
      </c>
      <c r="E10" s="26">
        <v>1.5</v>
      </c>
      <c r="F10" s="26">
        <v>1</v>
      </c>
      <c r="G10" s="26">
        <v>1.5</v>
      </c>
      <c r="H10" s="26">
        <v>1.25</v>
      </c>
      <c r="I10" s="26">
        <v>1</v>
      </c>
      <c r="J10" s="12">
        <v>1</v>
      </c>
      <c r="K10" s="26">
        <v>10</v>
      </c>
      <c r="L10" s="26">
        <v>1.75</v>
      </c>
      <c r="M10" s="12">
        <v>17.5</v>
      </c>
    </row>
    <row r="11" spans="1:13" x14ac:dyDescent="0.25">
      <c r="A11" s="10">
        <v>8</v>
      </c>
      <c r="B11" s="11" t="s">
        <v>80</v>
      </c>
      <c r="C11" s="26">
        <v>1.75</v>
      </c>
      <c r="D11" s="26">
        <v>1</v>
      </c>
      <c r="E11" s="26">
        <v>1.5</v>
      </c>
      <c r="F11" s="26">
        <v>1</v>
      </c>
      <c r="G11" s="26">
        <v>1.5</v>
      </c>
      <c r="H11" s="26">
        <v>1.25</v>
      </c>
      <c r="I11" s="26">
        <v>1</v>
      </c>
      <c r="J11" s="12">
        <v>1</v>
      </c>
      <c r="K11" s="26">
        <v>10</v>
      </c>
      <c r="L11" s="26">
        <v>1.75</v>
      </c>
      <c r="M11" s="12">
        <v>17.5</v>
      </c>
    </row>
    <row r="12" spans="1:13" x14ac:dyDescent="0.25">
      <c r="A12" s="10">
        <v>9</v>
      </c>
      <c r="B12" s="11" t="s">
        <v>81</v>
      </c>
      <c r="C12" s="26">
        <v>1.75</v>
      </c>
      <c r="D12" s="26">
        <v>1</v>
      </c>
      <c r="E12" s="26">
        <v>1.5</v>
      </c>
      <c r="F12" s="26">
        <v>1</v>
      </c>
      <c r="G12" s="26">
        <v>1.5</v>
      </c>
      <c r="H12" s="26">
        <v>1.25</v>
      </c>
      <c r="I12" s="26">
        <v>1</v>
      </c>
      <c r="J12" s="12">
        <v>1</v>
      </c>
      <c r="K12" s="26">
        <v>10</v>
      </c>
      <c r="L12" s="26">
        <v>1.75</v>
      </c>
      <c r="M12" s="12">
        <v>17.5</v>
      </c>
    </row>
    <row r="13" spans="1:13" x14ac:dyDescent="0.25">
      <c r="A13" s="10">
        <v>10</v>
      </c>
      <c r="B13" s="11" t="s">
        <v>82</v>
      </c>
      <c r="C13" s="26">
        <v>1.75</v>
      </c>
      <c r="D13" s="26">
        <v>1</v>
      </c>
      <c r="E13" s="26">
        <v>1.5</v>
      </c>
      <c r="F13" s="26">
        <v>1</v>
      </c>
      <c r="G13" s="26">
        <v>1.5</v>
      </c>
      <c r="H13" s="26">
        <v>1.25</v>
      </c>
      <c r="I13" s="26">
        <v>1</v>
      </c>
      <c r="J13" s="12">
        <v>1</v>
      </c>
      <c r="K13" s="26">
        <v>10</v>
      </c>
      <c r="L13" s="26">
        <v>1.75</v>
      </c>
      <c r="M13" s="12">
        <v>17.5</v>
      </c>
    </row>
    <row r="14" spans="1:13" x14ac:dyDescent="0.25">
      <c r="A14" s="10">
        <v>11</v>
      </c>
      <c r="B14" s="11" t="s">
        <v>93</v>
      </c>
      <c r="C14" s="26">
        <v>1.75</v>
      </c>
      <c r="D14" s="26">
        <v>1</v>
      </c>
      <c r="E14" s="26">
        <v>1.5</v>
      </c>
      <c r="F14" s="26">
        <v>1</v>
      </c>
      <c r="G14" s="26">
        <v>1.5</v>
      </c>
      <c r="H14" s="26">
        <v>1.25</v>
      </c>
      <c r="I14" s="26">
        <v>1</v>
      </c>
      <c r="J14" s="12">
        <v>1</v>
      </c>
      <c r="K14" s="26">
        <v>10</v>
      </c>
      <c r="L14" s="26">
        <v>1.75</v>
      </c>
      <c r="M14" s="12">
        <v>17.5</v>
      </c>
    </row>
    <row r="15" spans="1:13" x14ac:dyDescent="0.25">
      <c r="A15" s="10" t="s">
        <v>72</v>
      </c>
      <c r="B15" s="11" t="s">
        <v>83</v>
      </c>
      <c r="C15" s="26">
        <v>1.75</v>
      </c>
      <c r="D15" s="26">
        <v>1</v>
      </c>
      <c r="E15" s="26">
        <v>1.5</v>
      </c>
      <c r="F15" s="26">
        <v>1</v>
      </c>
      <c r="G15" s="26">
        <v>1.5</v>
      </c>
      <c r="H15" s="26">
        <v>1.25</v>
      </c>
      <c r="I15" s="26">
        <v>1</v>
      </c>
      <c r="J15" s="12">
        <v>1</v>
      </c>
      <c r="K15" s="26">
        <v>10</v>
      </c>
      <c r="L15" s="26">
        <v>1.75</v>
      </c>
      <c r="M15" s="12">
        <v>17.5</v>
      </c>
    </row>
    <row r="16" spans="1:13" x14ac:dyDescent="0.25">
      <c r="A16" s="10">
        <v>13</v>
      </c>
      <c r="B16" s="11" t="s">
        <v>2</v>
      </c>
      <c r="C16" s="26">
        <v>1.75</v>
      </c>
      <c r="D16" s="26">
        <v>1</v>
      </c>
      <c r="E16" s="26">
        <v>1.5</v>
      </c>
      <c r="F16" s="26">
        <v>1</v>
      </c>
      <c r="G16" s="26">
        <v>1.5</v>
      </c>
      <c r="H16" s="26">
        <v>1.25</v>
      </c>
      <c r="I16" s="26">
        <v>1</v>
      </c>
      <c r="J16" s="12">
        <v>1</v>
      </c>
      <c r="K16" s="26">
        <v>10</v>
      </c>
      <c r="L16" s="26">
        <v>1.75</v>
      </c>
      <c r="M16" s="12">
        <v>17.5</v>
      </c>
    </row>
    <row r="17" spans="1:13" x14ac:dyDescent="0.25">
      <c r="A17" s="10">
        <v>14</v>
      </c>
      <c r="B17" s="11" t="s">
        <v>84</v>
      </c>
      <c r="C17" s="26">
        <v>1.75</v>
      </c>
      <c r="D17" s="26">
        <v>1</v>
      </c>
      <c r="E17" s="26">
        <v>1.5</v>
      </c>
      <c r="F17" s="26">
        <v>1</v>
      </c>
      <c r="G17" s="26">
        <v>1.5</v>
      </c>
      <c r="H17" s="26">
        <v>1.25</v>
      </c>
      <c r="I17" s="26">
        <v>1</v>
      </c>
      <c r="J17" s="12">
        <v>1</v>
      </c>
      <c r="K17" s="26">
        <v>10</v>
      </c>
      <c r="L17" s="26">
        <v>1.75</v>
      </c>
      <c r="M17" s="12">
        <v>17.5</v>
      </c>
    </row>
    <row r="18" spans="1:13" x14ac:dyDescent="0.25">
      <c r="A18" s="10">
        <v>15</v>
      </c>
      <c r="B18" s="11" t="s">
        <v>85</v>
      </c>
      <c r="C18" s="26">
        <v>1.75</v>
      </c>
      <c r="D18" s="26">
        <v>1</v>
      </c>
      <c r="E18" s="26">
        <v>1.5</v>
      </c>
      <c r="F18" s="26">
        <v>1</v>
      </c>
      <c r="G18" s="26">
        <v>1.5</v>
      </c>
      <c r="H18" s="26">
        <v>1.25</v>
      </c>
      <c r="I18" s="26">
        <v>1</v>
      </c>
      <c r="J18" s="12">
        <v>1</v>
      </c>
      <c r="K18" s="26">
        <v>10</v>
      </c>
      <c r="L18" s="26">
        <v>1.75</v>
      </c>
      <c r="M18" s="12">
        <v>17.5</v>
      </c>
    </row>
    <row r="19" spans="1:13" x14ac:dyDescent="0.25">
      <c r="A19" s="10">
        <v>16</v>
      </c>
      <c r="B19" s="11" t="s">
        <v>86</v>
      </c>
      <c r="C19" s="26">
        <v>1.75</v>
      </c>
      <c r="D19" s="26">
        <v>1</v>
      </c>
      <c r="E19" s="26">
        <v>1.5</v>
      </c>
      <c r="F19" s="26">
        <v>1</v>
      </c>
      <c r="G19" s="26">
        <v>1.5</v>
      </c>
      <c r="H19" s="26">
        <v>1.25</v>
      </c>
      <c r="I19" s="26">
        <v>1</v>
      </c>
      <c r="J19" s="12">
        <v>1</v>
      </c>
      <c r="K19" s="26">
        <v>10</v>
      </c>
      <c r="L19" s="26">
        <v>1.75</v>
      </c>
      <c r="M19" s="12">
        <v>17.5</v>
      </c>
    </row>
    <row r="20" spans="1:13" x14ac:dyDescent="0.25">
      <c r="A20" s="10">
        <v>17</v>
      </c>
      <c r="B20" s="11" t="s">
        <v>87</v>
      </c>
      <c r="C20" s="26">
        <v>1.75</v>
      </c>
      <c r="D20" s="26">
        <v>1</v>
      </c>
      <c r="E20" s="26">
        <v>1.5</v>
      </c>
      <c r="F20" s="26">
        <v>1</v>
      </c>
      <c r="G20" s="26">
        <v>1.5</v>
      </c>
      <c r="H20" s="26">
        <v>1.25</v>
      </c>
      <c r="I20" s="26">
        <v>1</v>
      </c>
      <c r="J20" s="12">
        <v>1</v>
      </c>
      <c r="K20" s="26">
        <v>10</v>
      </c>
      <c r="L20" s="26">
        <v>1.75</v>
      </c>
      <c r="M20" s="12">
        <v>17.5</v>
      </c>
    </row>
    <row r="21" spans="1:13" x14ac:dyDescent="0.25">
      <c r="A21" s="10">
        <v>18</v>
      </c>
      <c r="B21" s="11" t="s">
        <v>88</v>
      </c>
      <c r="C21" s="26">
        <v>1.75</v>
      </c>
      <c r="D21" s="26">
        <v>1</v>
      </c>
      <c r="E21" s="26">
        <v>1.5</v>
      </c>
      <c r="F21" s="26">
        <v>1</v>
      </c>
      <c r="G21" s="26">
        <v>1.5</v>
      </c>
      <c r="H21" s="26">
        <v>1.25</v>
      </c>
      <c r="I21" s="26">
        <v>1</v>
      </c>
      <c r="J21" s="12">
        <v>1</v>
      </c>
      <c r="K21" s="26">
        <v>10</v>
      </c>
      <c r="L21" s="26">
        <v>1.75</v>
      </c>
      <c r="M21" s="12">
        <v>17.5</v>
      </c>
    </row>
    <row r="22" spans="1:13" x14ac:dyDescent="0.25">
      <c r="A22" s="10">
        <v>19</v>
      </c>
      <c r="B22" s="11" t="s">
        <v>89</v>
      </c>
      <c r="C22" s="26">
        <v>1.75</v>
      </c>
      <c r="D22" s="26">
        <v>1</v>
      </c>
      <c r="E22" s="26">
        <v>1.5</v>
      </c>
      <c r="F22" s="26">
        <v>1</v>
      </c>
      <c r="G22" s="26">
        <v>1.5</v>
      </c>
      <c r="H22" s="26">
        <v>1.25</v>
      </c>
      <c r="I22" s="26">
        <v>1</v>
      </c>
      <c r="J22" s="12">
        <v>1</v>
      </c>
      <c r="K22" s="26">
        <v>10</v>
      </c>
      <c r="L22" s="26">
        <v>1.75</v>
      </c>
      <c r="M22" s="12">
        <v>17.5</v>
      </c>
    </row>
    <row r="23" spans="1:13" x14ac:dyDescent="0.25">
      <c r="A23" s="10">
        <v>20</v>
      </c>
      <c r="B23" s="11" t="s">
        <v>90</v>
      </c>
      <c r="C23" s="26">
        <v>1.75</v>
      </c>
      <c r="D23" s="26">
        <v>1</v>
      </c>
      <c r="E23" s="26">
        <v>1.5</v>
      </c>
      <c r="F23" s="26">
        <v>1</v>
      </c>
      <c r="G23" s="26">
        <v>1.5</v>
      </c>
      <c r="H23" s="26">
        <v>1.25</v>
      </c>
      <c r="I23" s="26">
        <v>1</v>
      </c>
      <c r="J23" s="12">
        <v>1</v>
      </c>
      <c r="K23" s="26">
        <v>10</v>
      </c>
      <c r="L23" s="26">
        <v>1.75</v>
      </c>
      <c r="M23" s="12">
        <v>17.5</v>
      </c>
    </row>
    <row r="24" spans="1:13" x14ac:dyDescent="0.25">
      <c r="A24" s="14">
        <v>21</v>
      </c>
      <c r="B24" s="11" t="s">
        <v>94</v>
      </c>
      <c r="C24" s="26">
        <v>1.75</v>
      </c>
      <c r="D24" s="26">
        <v>1</v>
      </c>
      <c r="E24" s="26">
        <v>1.5</v>
      </c>
      <c r="F24" s="26">
        <v>1</v>
      </c>
      <c r="G24" s="26">
        <v>1.5</v>
      </c>
      <c r="H24" s="26">
        <v>1.25</v>
      </c>
      <c r="I24" s="26">
        <v>1</v>
      </c>
      <c r="J24" s="12">
        <v>1</v>
      </c>
      <c r="K24" s="26">
        <v>10</v>
      </c>
      <c r="L24" s="26">
        <v>1.75</v>
      </c>
      <c r="M24" s="12">
        <v>17.5</v>
      </c>
    </row>
    <row r="25" spans="1:13" x14ac:dyDescent="0.25">
      <c r="A25" s="14">
        <v>22</v>
      </c>
      <c r="B25" s="11" t="s">
        <v>3</v>
      </c>
      <c r="C25" s="26">
        <v>1.75</v>
      </c>
      <c r="D25" s="26">
        <v>1</v>
      </c>
      <c r="E25" s="26">
        <v>1.5</v>
      </c>
      <c r="F25" s="26">
        <v>1</v>
      </c>
      <c r="G25" s="26">
        <v>1.5</v>
      </c>
      <c r="H25" s="26">
        <v>1.25</v>
      </c>
      <c r="I25" s="26">
        <v>1</v>
      </c>
      <c r="J25" s="12">
        <v>1</v>
      </c>
      <c r="K25" s="26">
        <v>10</v>
      </c>
      <c r="L25" s="26">
        <v>1.75</v>
      </c>
      <c r="M25" s="12">
        <v>17.5</v>
      </c>
    </row>
    <row r="26" spans="1:13" x14ac:dyDescent="0.25">
      <c r="A26" s="14">
        <v>23</v>
      </c>
      <c r="B26" s="11" t="s">
        <v>4</v>
      </c>
      <c r="C26" s="26">
        <v>1.75</v>
      </c>
      <c r="D26" s="26">
        <v>1</v>
      </c>
      <c r="E26" s="26">
        <v>1.5</v>
      </c>
      <c r="F26" s="26">
        <v>1</v>
      </c>
      <c r="G26" s="26">
        <v>1.5</v>
      </c>
      <c r="H26" s="26">
        <v>1.25</v>
      </c>
      <c r="I26" s="26">
        <v>1</v>
      </c>
      <c r="J26" s="12">
        <v>1</v>
      </c>
      <c r="K26" s="26">
        <v>10</v>
      </c>
      <c r="L26" s="26">
        <v>1.75</v>
      </c>
      <c r="M26" s="12">
        <v>17.5</v>
      </c>
    </row>
    <row r="27" spans="1:13" x14ac:dyDescent="0.25">
      <c r="A27" s="14">
        <v>24</v>
      </c>
      <c r="B27" s="11" t="s">
        <v>5</v>
      </c>
      <c r="C27" s="26">
        <v>1.75</v>
      </c>
      <c r="D27" s="26">
        <v>1</v>
      </c>
      <c r="E27" s="26">
        <v>1.5</v>
      </c>
      <c r="F27" s="26">
        <v>1</v>
      </c>
      <c r="G27" s="26">
        <v>1.5</v>
      </c>
      <c r="H27" s="26">
        <v>1.25</v>
      </c>
      <c r="I27" s="26">
        <v>1</v>
      </c>
      <c r="J27" s="12">
        <v>1</v>
      </c>
      <c r="K27" s="26">
        <v>10</v>
      </c>
      <c r="L27" s="26">
        <v>1.75</v>
      </c>
      <c r="M27" s="12">
        <v>17.5</v>
      </c>
    </row>
    <row r="28" spans="1:13" x14ac:dyDescent="0.25">
      <c r="A28" s="14">
        <v>25</v>
      </c>
      <c r="B28" s="11" t="s">
        <v>6</v>
      </c>
      <c r="C28" s="26">
        <v>1.75</v>
      </c>
      <c r="D28" s="26">
        <v>1</v>
      </c>
      <c r="E28" s="26">
        <v>1.5</v>
      </c>
      <c r="F28" s="26">
        <v>1</v>
      </c>
      <c r="G28" s="26">
        <v>1.5</v>
      </c>
      <c r="H28" s="26">
        <v>1.25</v>
      </c>
      <c r="I28" s="26">
        <v>1</v>
      </c>
      <c r="J28" s="12">
        <v>1</v>
      </c>
      <c r="K28" s="26">
        <v>10</v>
      </c>
      <c r="L28" s="26">
        <v>1.75</v>
      </c>
      <c r="M28" s="12">
        <v>17.5</v>
      </c>
    </row>
    <row r="29" spans="1:13" x14ac:dyDescent="0.25">
      <c r="A29" s="15">
        <v>26</v>
      </c>
      <c r="B29" s="16" t="s">
        <v>7</v>
      </c>
      <c r="C29" s="27">
        <v>1.75</v>
      </c>
      <c r="D29" s="27">
        <v>1</v>
      </c>
      <c r="E29" s="27">
        <v>1.5</v>
      </c>
      <c r="F29" s="27">
        <v>1</v>
      </c>
      <c r="G29" s="27">
        <v>1.5</v>
      </c>
      <c r="H29" s="27">
        <v>1.25</v>
      </c>
      <c r="I29" s="27">
        <v>1</v>
      </c>
      <c r="J29" s="17">
        <v>1</v>
      </c>
      <c r="K29" s="27">
        <v>10</v>
      </c>
      <c r="L29" s="27">
        <v>1.75</v>
      </c>
      <c r="M29" s="17">
        <v>17.5</v>
      </c>
    </row>
    <row r="32" spans="1:13" x14ac:dyDescent="0.25">
      <c r="J32" s="9"/>
    </row>
    <row r="33" spans="10:10" x14ac:dyDescent="0.25">
      <c r="J33" s="9"/>
    </row>
    <row r="34" spans="10:10" x14ac:dyDescent="0.25">
      <c r="J34" s="9"/>
    </row>
    <row r="35" spans="10:10" x14ac:dyDescent="0.25">
      <c r="J35" s="9"/>
    </row>
    <row r="36" spans="10:10" x14ac:dyDescent="0.25">
      <c r="J36" s="9"/>
    </row>
    <row r="37" spans="10:10" x14ac:dyDescent="0.25">
      <c r="J37" s="9"/>
    </row>
    <row r="38" spans="10:10" x14ac:dyDescent="0.25">
      <c r="J38" s="9"/>
    </row>
    <row r="39" spans="10:10" x14ac:dyDescent="0.25">
      <c r="J39" s="9"/>
    </row>
    <row r="40" spans="10:10" x14ac:dyDescent="0.25">
      <c r="J40" s="9"/>
    </row>
    <row r="41" spans="10:10" x14ac:dyDescent="0.25">
      <c r="J41" s="9"/>
    </row>
    <row r="42" spans="10:10" x14ac:dyDescent="0.25">
      <c r="J42" s="9"/>
    </row>
    <row r="43" spans="10:10" x14ac:dyDescent="0.25">
      <c r="J43" s="9"/>
    </row>
    <row r="44" spans="10:10" x14ac:dyDescent="0.25">
      <c r="J44" s="9"/>
    </row>
    <row r="45" spans="10:10" x14ac:dyDescent="0.25">
      <c r="J45" s="9"/>
    </row>
    <row r="46" spans="10:10" x14ac:dyDescent="0.25">
      <c r="J46" s="9"/>
    </row>
    <row r="47" spans="10:10" x14ac:dyDescent="0.25">
      <c r="J47" s="9"/>
    </row>
    <row r="48" spans="10:10" x14ac:dyDescent="0.25">
      <c r="J48" s="9"/>
    </row>
    <row r="49" spans="10:10" x14ac:dyDescent="0.25">
      <c r="J49" s="9"/>
    </row>
    <row r="50" spans="10:10" x14ac:dyDescent="0.25">
      <c r="J50" s="9"/>
    </row>
    <row r="51" spans="10:10" x14ac:dyDescent="0.25">
      <c r="J51" s="9"/>
    </row>
    <row r="52" spans="10:10" x14ac:dyDescent="0.25">
      <c r="J52" s="9"/>
    </row>
    <row r="53" spans="10:10" x14ac:dyDescent="0.25">
      <c r="J53" s="9"/>
    </row>
    <row r="54" spans="10:10" x14ac:dyDescent="0.25">
      <c r="J54" s="9"/>
    </row>
    <row r="55" spans="10:10" x14ac:dyDescent="0.25">
      <c r="J55" s="9"/>
    </row>
    <row r="56" spans="10:10" x14ac:dyDescent="0.25">
      <c r="J56" s="9"/>
    </row>
    <row r="57" spans="10:10" x14ac:dyDescent="0.25">
      <c r="J57" s="9"/>
    </row>
  </sheetData>
  <mergeCells count="1">
    <mergeCell ref="A1:J1"/>
  </mergeCells>
  <pageMargins left="0.7" right="0.7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Комплексная оценка</vt:lpstr>
      <vt:lpstr>1</vt:lpstr>
      <vt:lpstr>2</vt:lpstr>
      <vt:lpstr>3</vt:lpstr>
      <vt:lpstr>4</vt:lpstr>
      <vt:lpstr>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2023-05-11T14:36:15Z</dcterms:modified>
</cp:coreProperties>
</file>