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Свод по урожайности" sheetId="5" r:id="rId1"/>
    <sheet name="Урожайность СХО" sheetId="3" r:id="rId2"/>
    <sheet name="Урожайность КФХ" sheetId="4" r:id="rId3"/>
  </sheets>
  <definedNames>
    <definedName name="_xlnm.Print_Titles" localSheetId="2">'Урожайность КФХ'!$A:$A,'Урожайность КФХ'!$2:$2</definedName>
    <definedName name="_xlnm.Print_Titles" localSheetId="1">'Урожайность СХО'!$A:$A,'Урожайность СХО'!$2:$2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" i="5" l="1"/>
  <c r="AA24" i="5"/>
  <c r="AA23" i="5"/>
  <c r="AA22" i="5"/>
  <c r="AA18" i="5"/>
  <c r="AA14" i="5"/>
  <c r="AA11" i="5"/>
  <c r="AA7" i="5"/>
  <c r="AA4" i="5"/>
  <c r="Z22" i="5"/>
  <c r="Z19" i="5"/>
  <c r="Z17" i="5"/>
  <c r="Z15" i="5"/>
  <c r="Z8" i="5"/>
  <c r="Z7" i="5"/>
  <c r="Z6" i="5"/>
  <c r="Z4" i="5"/>
  <c r="Y22" i="5"/>
  <c r="Y19" i="5"/>
  <c r="Y18" i="5"/>
  <c r="Y17" i="5"/>
  <c r="Y14" i="5"/>
  <c r="Y7" i="5"/>
  <c r="W20" i="5"/>
  <c r="V20" i="5"/>
  <c r="V17" i="5"/>
  <c r="V10" i="5"/>
  <c r="V4" i="5"/>
  <c r="U20" i="5"/>
  <c r="U19" i="5"/>
  <c r="U18" i="5"/>
  <c r="U16" i="5"/>
  <c r="U14" i="5"/>
  <c r="U11" i="5"/>
  <c r="U9" i="5"/>
  <c r="U6" i="5"/>
  <c r="U5" i="5"/>
  <c r="T22" i="5"/>
  <c r="T20" i="5"/>
  <c r="T19" i="5"/>
  <c r="T18" i="5"/>
  <c r="T17" i="5"/>
  <c r="T15" i="5"/>
  <c r="T13" i="5"/>
  <c r="S22" i="5"/>
  <c r="S20" i="5"/>
  <c r="S16" i="5"/>
  <c r="R19" i="5"/>
  <c r="R18" i="5"/>
  <c r="R14" i="5"/>
  <c r="R13" i="5"/>
  <c r="R8" i="5"/>
  <c r="R5" i="5"/>
  <c r="Q22" i="5"/>
  <c r="Q20" i="5"/>
  <c r="Q18" i="5"/>
  <c r="Q15" i="5"/>
  <c r="Q6" i="5"/>
  <c r="Q4" i="5"/>
  <c r="P19" i="5"/>
  <c r="P18" i="5"/>
  <c r="P17" i="5"/>
  <c r="P16" i="5"/>
  <c r="P13" i="5"/>
  <c r="P11" i="5"/>
  <c r="P8" i="5"/>
  <c r="P7" i="5"/>
  <c r="P6" i="5"/>
  <c r="P5" i="5"/>
  <c r="P4" i="5"/>
  <c r="O23" i="5"/>
  <c r="O19" i="5"/>
  <c r="O18" i="5"/>
  <c r="O17" i="5"/>
  <c r="O15" i="5"/>
  <c r="O13" i="5"/>
  <c r="O8" i="5"/>
  <c r="O7" i="5"/>
  <c r="O5" i="5"/>
  <c r="O4" i="5"/>
  <c r="N24" i="5"/>
  <c r="N19" i="5"/>
  <c r="N17" i="5"/>
  <c r="N16" i="5"/>
  <c r="N14" i="5"/>
  <c r="N13" i="5"/>
  <c r="N4" i="5"/>
  <c r="M23" i="5"/>
  <c r="L21" i="5"/>
  <c r="L20" i="5"/>
  <c r="L18" i="5"/>
  <c r="L13" i="5"/>
  <c r="L12" i="5"/>
  <c r="L8" i="5"/>
  <c r="L4" i="5"/>
  <c r="J21" i="5" l="1"/>
  <c r="J20" i="5"/>
  <c r="J17" i="5"/>
  <c r="J9" i="5"/>
  <c r="J8" i="5"/>
  <c r="J5" i="5"/>
  <c r="I13" i="5"/>
  <c r="I12" i="5"/>
  <c r="I11" i="5"/>
  <c r="I8" i="5"/>
  <c r="I6" i="5"/>
  <c r="I4" i="5"/>
  <c r="H19" i="5" l="1"/>
  <c r="H18" i="5"/>
  <c r="H15" i="5"/>
  <c r="H13" i="5"/>
  <c r="H12" i="5"/>
  <c r="H11" i="5"/>
  <c r="H10" i="5"/>
  <c r="H9" i="5"/>
  <c r="H7" i="5"/>
  <c r="H6" i="5"/>
  <c r="D24" i="5"/>
  <c r="D23" i="5"/>
  <c r="D19" i="5"/>
  <c r="D10" i="5"/>
  <c r="D7" i="5"/>
  <c r="D5" i="5"/>
  <c r="D4" i="5"/>
  <c r="C13" i="5"/>
  <c r="C4" i="5"/>
  <c r="E24" i="5"/>
  <c r="F24" i="5"/>
  <c r="G24" i="5"/>
  <c r="K24" i="5"/>
  <c r="L24" i="5"/>
  <c r="R24" i="5"/>
  <c r="S24" i="5"/>
  <c r="T24" i="5"/>
  <c r="V24" i="5"/>
  <c r="W24" i="5"/>
  <c r="X24" i="5"/>
  <c r="E23" i="5"/>
  <c r="F23" i="5"/>
  <c r="G23" i="5"/>
  <c r="H23" i="5"/>
  <c r="J23" i="5"/>
  <c r="K23" i="5"/>
  <c r="L23" i="5"/>
  <c r="N23" i="5"/>
  <c r="Q23" i="5"/>
  <c r="R23" i="5"/>
  <c r="S23" i="5"/>
  <c r="T23" i="5"/>
  <c r="V23" i="5"/>
  <c r="W23" i="5"/>
  <c r="X23" i="5"/>
  <c r="E22" i="5"/>
  <c r="F22" i="5"/>
  <c r="G22" i="5"/>
  <c r="K22" i="5"/>
  <c r="L22" i="5"/>
  <c r="O22" i="5"/>
  <c r="R22" i="5"/>
  <c r="V22" i="5"/>
  <c r="W22" i="5"/>
  <c r="X22" i="5"/>
  <c r="E4" i="5"/>
  <c r="F4" i="5"/>
  <c r="G4" i="5"/>
  <c r="H4" i="5"/>
  <c r="J4" i="5"/>
  <c r="K4" i="5"/>
  <c r="R4" i="5"/>
  <c r="S4" i="5"/>
  <c r="W4" i="5"/>
  <c r="X4" i="5"/>
  <c r="E5" i="5"/>
  <c r="F5" i="5"/>
  <c r="G5" i="5"/>
  <c r="K5" i="5"/>
  <c r="L5" i="5"/>
  <c r="Q5" i="5"/>
  <c r="S5" i="5"/>
  <c r="T5" i="5"/>
  <c r="V5" i="5"/>
  <c r="W5" i="5"/>
  <c r="X5" i="5"/>
  <c r="E6" i="5"/>
  <c r="F6" i="5"/>
  <c r="G6" i="5"/>
  <c r="J6" i="5"/>
  <c r="K6" i="5"/>
  <c r="L6" i="5"/>
  <c r="M6" i="5"/>
  <c r="N6" i="5"/>
  <c r="R6" i="5"/>
  <c r="S6" i="5"/>
  <c r="T6" i="5"/>
  <c r="V6" i="5"/>
  <c r="W6" i="5"/>
  <c r="X6" i="5"/>
  <c r="AA6" i="5"/>
  <c r="E7" i="5"/>
  <c r="F7" i="5"/>
  <c r="G7" i="5"/>
  <c r="J7" i="5"/>
  <c r="K7" i="5"/>
  <c r="L7" i="5"/>
  <c r="Q7" i="5"/>
  <c r="R7" i="5"/>
  <c r="S7" i="5"/>
  <c r="T7" i="5"/>
  <c r="V7" i="5"/>
  <c r="W7" i="5"/>
  <c r="X7" i="5"/>
  <c r="E8" i="5"/>
  <c r="F8" i="5"/>
  <c r="G8" i="5"/>
  <c r="K8" i="5"/>
  <c r="N8" i="5"/>
  <c r="Q8" i="5"/>
  <c r="S8" i="5"/>
  <c r="T8" i="5"/>
  <c r="V8" i="5"/>
  <c r="W8" i="5"/>
  <c r="X8" i="5"/>
  <c r="E9" i="5"/>
  <c r="F9" i="5"/>
  <c r="G9" i="5"/>
  <c r="K9" i="5"/>
  <c r="L9" i="5"/>
  <c r="N9" i="5"/>
  <c r="O9" i="5"/>
  <c r="Q9" i="5"/>
  <c r="R9" i="5"/>
  <c r="S9" i="5"/>
  <c r="T9" i="5"/>
  <c r="V9" i="5"/>
  <c r="W9" i="5"/>
  <c r="X9" i="5"/>
  <c r="E10" i="5"/>
  <c r="F10" i="5"/>
  <c r="G10" i="5"/>
  <c r="I10" i="5"/>
  <c r="K10" i="5"/>
  <c r="L10" i="5"/>
  <c r="N10" i="5"/>
  <c r="P10" i="5"/>
  <c r="Q10" i="5"/>
  <c r="R10" i="5"/>
  <c r="S10" i="5"/>
  <c r="T10" i="5"/>
  <c r="W10" i="5"/>
  <c r="X10" i="5"/>
  <c r="E11" i="5"/>
  <c r="F11" i="5"/>
  <c r="G11" i="5"/>
  <c r="K11" i="5"/>
  <c r="L11" i="5"/>
  <c r="N11" i="5"/>
  <c r="Q11" i="5"/>
  <c r="R11" i="5"/>
  <c r="S11" i="5"/>
  <c r="T11" i="5"/>
  <c r="V11" i="5"/>
  <c r="W11" i="5"/>
  <c r="X11" i="5"/>
  <c r="E12" i="5"/>
  <c r="F12" i="5"/>
  <c r="G12" i="5"/>
  <c r="K12" i="5"/>
  <c r="Q12" i="5"/>
  <c r="S12" i="5"/>
  <c r="T12" i="5"/>
  <c r="V12" i="5"/>
  <c r="W12" i="5"/>
  <c r="X12" i="5"/>
  <c r="AA12" i="5"/>
  <c r="D13" i="5"/>
  <c r="E13" i="5"/>
  <c r="F13" i="5"/>
  <c r="G13" i="5"/>
  <c r="J13" i="5"/>
  <c r="K13" i="5"/>
  <c r="Q13" i="5"/>
  <c r="S13" i="5"/>
  <c r="V13" i="5"/>
  <c r="W13" i="5"/>
  <c r="X13" i="5"/>
  <c r="E14" i="5"/>
  <c r="F14" i="5"/>
  <c r="G14" i="5"/>
  <c r="K14" i="5"/>
  <c r="L14" i="5"/>
  <c r="S14" i="5"/>
  <c r="T14" i="5"/>
  <c r="V14" i="5"/>
  <c r="W14" i="5"/>
  <c r="X14" i="5"/>
  <c r="D15" i="5"/>
  <c r="E15" i="5"/>
  <c r="F15" i="5"/>
  <c r="G15" i="5"/>
  <c r="J15" i="5"/>
  <c r="K15" i="5"/>
  <c r="L15" i="5"/>
  <c r="R15" i="5"/>
  <c r="S15" i="5"/>
  <c r="V15" i="5"/>
  <c r="W15" i="5"/>
  <c r="X15" i="5"/>
  <c r="AA15" i="5"/>
  <c r="D16" i="5"/>
  <c r="E16" i="5"/>
  <c r="F16" i="5"/>
  <c r="G16" i="5"/>
  <c r="H16" i="5"/>
  <c r="I16" i="5"/>
  <c r="J16" i="5"/>
  <c r="K16" i="5"/>
  <c r="L16" i="5"/>
  <c r="O16" i="5"/>
  <c r="Q16" i="5"/>
  <c r="R16" i="5"/>
  <c r="T16" i="5"/>
  <c r="V16" i="5"/>
  <c r="W16" i="5"/>
  <c r="X16" i="5"/>
  <c r="E17" i="5"/>
  <c r="F17" i="5"/>
  <c r="G17" i="5"/>
  <c r="K17" i="5"/>
  <c r="L17" i="5"/>
  <c r="Q17" i="5"/>
  <c r="R17" i="5"/>
  <c r="S17" i="5"/>
  <c r="W17" i="5"/>
  <c r="X17" i="5"/>
  <c r="E18" i="5"/>
  <c r="F18" i="5"/>
  <c r="G18" i="5"/>
  <c r="K18" i="5"/>
  <c r="S18" i="5"/>
  <c r="V18" i="5"/>
  <c r="W18" i="5"/>
  <c r="X18" i="5"/>
  <c r="E19" i="5"/>
  <c r="F19" i="5"/>
  <c r="G19" i="5"/>
  <c r="I19" i="5"/>
  <c r="K19" i="5"/>
  <c r="L19" i="5"/>
  <c r="Q19" i="5"/>
  <c r="S19" i="5"/>
  <c r="V19" i="5"/>
  <c r="W19" i="5"/>
  <c r="X19" i="5"/>
  <c r="AA19" i="5"/>
  <c r="E20" i="5"/>
  <c r="F20" i="5"/>
  <c r="G20" i="5"/>
  <c r="H20" i="5"/>
  <c r="K20" i="5"/>
  <c r="M20" i="5"/>
  <c r="N20" i="5"/>
  <c r="P20" i="5"/>
  <c r="R20" i="5"/>
  <c r="X20" i="5"/>
  <c r="E21" i="5"/>
  <c r="F21" i="5"/>
  <c r="G21" i="5"/>
  <c r="K21" i="5"/>
  <c r="R21" i="5"/>
  <c r="S21" i="5"/>
  <c r="T21" i="5"/>
  <c r="V21" i="5"/>
  <c r="W21" i="5"/>
  <c r="X21" i="5"/>
  <c r="C5" i="5"/>
  <c r="C6" i="5"/>
  <c r="C7" i="5"/>
  <c r="C8" i="5"/>
  <c r="C9" i="5"/>
  <c r="C10" i="5"/>
  <c r="C11" i="5"/>
  <c r="C12" i="5"/>
  <c r="C14" i="5"/>
  <c r="C15" i="5"/>
  <c r="C16" i="5"/>
  <c r="C17" i="5"/>
  <c r="C18" i="5"/>
  <c r="C19" i="5"/>
  <c r="C21" i="5"/>
  <c r="C22" i="5"/>
  <c r="C23" i="5"/>
  <c r="C24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Z3" i="5"/>
  <c r="AA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3" i="5"/>
</calcChain>
</file>

<file path=xl/sharedStrings.xml><?xml version="1.0" encoding="utf-8"?>
<sst xmlns="http://schemas.openxmlformats.org/spreadsheetml/2006/main" count="682" uniqueCount="60">
  <si>
    <t>Пшеница озимая</t>
  </si>
  <si>
    <t>Рожь озимая</t>
  </si>
  <si>
    <t>Пшеница яровая</t>
  </si>
  <si>
    <t>Ячмень яровой</t>
  </si>
  <si>
    <t>Овес</t>
  </si>
  <si>
    <t>Кукуруза на зерно</t>
  </si>
  <si>
    <t>Просо</t>
  </si>
  <si>
    <t>Гречиха</t>
  </si>
  <si>
    <t>Горох</t>
  </si>
  <si>
    <t>Лен-кудряш (масличный)</t>
  </si>
  <si>
    <t>Соя</t>
  </si>
  <si>
    <t>Горчица</t>
  </si>
  <si>
    <t>Рапс яровой (кольза)</t>
  </si>
  <si>
    <t>Кукуруза на силос, зеленый корм и сенаж</t>
  </si>
  <si>
    <t>Культуры кормовые на силос (без кукурузы)</t>
  </si>
  <si>
    <t>Наименование</t>
  </si>
  <si>
    <t>-</t>
  </si>
  <si>
    <t>Сахарная свекла (в первона-чальном весе)</t>
  </si>
  <si>
    <t>Вика и смеси виковые (с преобла-данием вики) на зерно</t>
  </si>
  <si>
    <t>Подсол-нечник на зерно</t>
  </si>
  <si>
    <t>Трити-кале озимая</t>
  </si>
  <si>
    <t>Карто-фель</t>
  </si>
  <si>
    <t>Однолет-ние травы на сено (урожайность с убранной площади)</t>
  </si>
  <si>
    <t>Многолетние беспокровные травы посева текущего года, включая посев осени прошло-го года на сено (урожайность с убранной площади)</t>
  </si>
  <si>
    <t>Многолетние травы посева прошлых лет на сено (всех укосов) (урожайность с убранной площади)</t>
  </si>
  <si>
    <t>Хмель (с убранной площади)</t>
  </si>
  <si>
    <t>Семечковые (с убранной площади)</t>
  </si>
  <si>
    <t>Ягодники (с убранной площади)</t>
  </si>
  <si>
    <t xml:space="preserve"> Алатырский  </t>
  </si>
  <si>
    <t xml:space="preserve"> Аликовский  </t>
  </si>
  <si>
    <t xml:space="preserve"> Батыревский  </t>
  </si>
  <si>
    <t xml:space="preserve"> Вурнарский  </t>
  </si>
  <si>
    <t xml:space="preserve"> Ибресинский  </t>
  </si>
  <si>
    <t xml:space="preserve"> Канашский  </t>
  </si>
  <si>
    <t xml:space="preserve"> Козловский  </t>
  </si>
  <si>
    <t xml:space="preserve"> Комсомольский  </t>
  </si>
  <si>
    <t xml:space="preserve"> Красноармейский  </t>
  </si>
  <si>
    <t xml:space="preserve"> Красночетайский  </t>
  </si>
  <si>
    <t xml:space="preserve"> Мариинско-Посадский  </t>
  </si>
  <si>
    <t xml:space="preserve"> Моргаушский  </t>
  </si>
  <si>
    <t xml:space="preserve"> Порецкий  </t>
  </si>
  <si>
    <t xml:space="preserve"> Урмарский  </t>
  </si>
  <si>
    <t xml:space="preserve"> Цивильский  </t>
  </si>
  <si>
    <t xml:space="preserve"> Чебоксарский  </t>
  </si>
  <si>
    <t xml:space="preserve"> Шемуршинский  </t>
  </si>
  <si>
    <t xml:space="preserve"> Шумерлинский  </t>
  </si>
  <si>
    <t xml:space="preserve"> Ядринский  </t>
  </si>
  <si>
    <t xml:space="preserve"> Яльчикский  </t>
  </si>
  <si>
    <t xml:space="preserve"> Янтиковский  </t>
  </si>
  <si>
    <t xml:space="preserve">Чувашская Республика* </t>
  </si>
  <si>
    <t>муниципальные округа (районы)</t>
  </si>
  <si>
    <t>* С учетом городских округов.</t>
  </si>
  <si>
    <t xml:space="preserve">Урожайность сельскохозяйственных культур, центнер с 1 гектара посевной площади            
(в среднем за 2020-2024 гг.)                                                                                                                                                                       </t>
  </si>
  <si>
    <t>Тритикале озимая</t>
  </si>
  <si>
    <t>Вика и смеси виковые (с преобладанием вики) на зерно</t>
  </si>
  <si>
    <t>Сахарная свекла (в первоначальном весе)</t>
  </si>
  <si>
    <t>Подсолнечник на зерно</t>
  </si>
  <si>
    <t>Картофель</t>
  </si>
  <si>
    <t>Однолетние травы на сено (урожайность с убранной площади)</t>
  </si>
  <si>
    <t>Многолетние беспокровные травы посева текущего года, включая посев осени прошлого года на сено (урожайность с убранной площади)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</si>
</sst>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horizontal="left" vertical="center" wrapText="1" indent="2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="70" zoomScaleNormal="70" workbookViewId="0">
      <selection activeCell="C8" sqref="C8"/>
    </sheetView>
  </sheetViews>
  <sheetFormatPr defaultRowHeight="15" x14ac:dyDescent="0.25"/>
  <cols>
    <col min="1" max="1" width="33.140625" customWidth="1"/>
    <col min="2" max="22" width="17.5703125" customWidth="1"/>
    <col min="23" max="23" width="23.85546875" customWidth="1"/>
    <col min="24" max="24" width="21.42578125" customWidth="1"/>
    <col min="25" max="27" width="17.5703125" customWidth="1"/>
  </cols>
  <sheetData>
    <row r="1" spans="1:27" ht="75.75" customHeight="1" x14ac:dyDescent="0.25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46.25" customHeight="1" x14ac:dyDescent="0.25">
      <c r="A2" s="15" t="s">
        <v>15</v>
      </c>
      <c r="B2" s="16" t="s">
        <v>0</v>
      </c>
      <c r="C2" s="17" t="s">
        <v>1</v>
      </c>
      <c r="D2" s="17" t="s">
        <v>53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17" t="s">
        <v>8</v>
      </c>
      <c r="L2" s="17" t="s">
        <v>54</v>
      </c>
      <c r="M2" s="17" t="s">
        <v>55</v>
      </c>
      <c r="N2" s="17" t="s">
        <v>56</v>
      </c>
      <c r="O2" s="17" t="s">
        <v>9</v>
      </c>
      <c r="P2" s="17" t="s">
        <v>10</v>
      </c>
      <c r="Q2" s="17" t="s">
        <v>11</v>
      </c>
      <c r="R2" s="17" t="s">
        <v>12</v>
      </c>
      <c r="S2" s="17" t="s">
        <v>57</v>
      </c>
      <c r="T2" s="17" t="s">
        <v>13</v>
      </c>
      <c r="U2" s="17" t="s">
        <v>14</v>
      </c>
      <c r="V2" s="17" t="s">
        <v>58</v>
      </c>
      <c r="W2" s="17" t="s">
        <v>59</v>
      </c>
      <c r="X2" s="17" t="s">
        <v>24</v>
      </c>
      <c r="Y2" s="17" t="s">
        <v>25</v>
      </c>
      <c r="Z2" s="17" t="s">
        <v>26</v>
      </c>
      <c r="AA2" s="17" t="s">
        <v>27</v>
      </c>
    </row>
    <row r="3" spans="1:27" ht="48.75" customHeight="1" x14ac:dyDescent="0.25">
      <c r="A3" s="19" t="s">
        <v>49</v>
      </c>
      <c r="B3" s="23">
        <f>ROUND(('Урожайность СХО'!B3+'Урожайность КФХ'!B3)/2,2)</f>
        <v>31.98</v>
      </c>
      <c r="C3" s="23">
        <f>ROUND(('Урожайность СХО'!C3+'Урожайность КФХ'!C3)/2,2)</f>
        <v>26.5</v>
      </c>
      <c r="D3" s="23">
        <f>ROUND(('Урожайность СХО'!D3+'Урожайность КФХ'!D3)/2,2)</f>
        <v>29.91</v>
      </c>
      <c r="E3" s="23">
        <f>ROUND(('Урожайность СХО'!E3+'Урожайность КФХ'!E3)/2,2)</f>
        <v>28.59</v>
      </c>
      <c r="F3" s="23">
        <f>ROUND(('Урожайность СХО'!F3+'Урожайность КФХ'!F3)/2,2)</f>
        <v>27.53</v>
      </c>
      <c r="G3" s="23">
        <f>ROUND(('Урожайность СХО'!G3+'Урожайность КФХ'!G3)/2,2)</f>
        <v>26.08</v>
      </c>
      <c r="H3" s="23">
        <f>ROUND(('Урожайность СХО'!H3+'Урожайность КФХ'!H3)/2,2)</f>
        <v>38.81</v>
      </c>
      <c r="I3" s="23">
        <f>ROUND(('Урожайность СХО'!I3+'Урожайность КФХ'!I3)/2,2)</f>
        <v>16.809999999999999</v>
      </c>
      <c r="J3" s="23">
        <f>ROUND(('Урожайность СХО'!J3+'Урожайность КФХ'!J3)/2,2)</f>
        <v>12.38</v>
      </c>
      <c r="K3" s="23">
        <f>ROUND(('Урожайность СХО'!K3+'Урожайность КФХ'!K3)/2,2)</f>
        <v>21.94</v>
      </c>
      <c r="L3" s="23">
        <f>ROUND(('Урожайность СХО'!L3+'Урожайность КФХ'!L3)/2,2)</f>
        <v>17.52</v>
      </c>
      <c r="M3" s="23">
        <f>ROUND(('Урожайность СХО'!M3+'Урожайность КФХ'!M3)/2,2)</f>
        <v>388</v>
      </c>
      <c r="N3" s="23">
        <f>ROUND(('Урожайность СХО'!N3+'Урожайность КФХ'!N3)/2,2)</f>
        <v>14.78</v>
      </c>
      <c r="O3" s="23">
        <f>ROUND(('Урожайность СХО'!O3+'Урожайность КФХ'!O3)/2,2)</f>
        <v>7.01</v>
      </c>
      <c r="P3" s="23">
        <f>ROUND(('Урожайность СХО'!P3+'Урожайность КФХ'!P3)/2,2)</f>
        <v>12.4</v>
      </c>
      <c r="Q3" s="23">
        <f>ROUND(('Урожайность СХО'!Q3+'Урожайность КФХ'!Q3)/2,2)</f>
        <v>5</v>
      </c>
      <c r="R3" s="23">
        <f>ROUND(('Урожайность СХО'!R3+'Урожайность КФХ'!R3)/2,2)</f>
        <v>11.64</v>
      </c>
      <c r="S3" s="23">
        <f>ROUND(('Урожайность СХО'!S3+'Урожайность КФХ'!S3)/2,2)</f>
        <v>232.84</v>
      </c>
      <c r="T3" s="23">
        <f>ROUND(('Урожайность СХО'!T3+'Урожайность КФХ'!T3)/2,2)</f>
        <v>217.27</v>
      </c>
      <c r="U3" s="23">
        <f>ROUND(('Урожайность СХО'!U3+'Урожайность КФХ'!U3)/2,2)</f>
        <v>71.77</v>
      </c>
      <c r="V3" s="23">
        <f>ROUND(('Урожайность СХО'!V3+'Урожайность КФХ'!V3)/2,2)</f>
        <v>26.93</v>
      </c>
      <c r="W3" s="23">
        <f>ROUND(('Урожайность СХО'!W3+'Урожайность КФХ'!W3)/2,2)</f>
        <v>28.19</v>
      </c>
      <c r="X3" s="23">
        <f>ROUND(('Урожайность СХО'!X3+'Урожайность КФХ'!X3)/2,2)</f>
        <v>25.2</v>
      </c>
      <c r="Y3" s="23">
        <f>'Урожайность СХО'!Y3</f>
        <v>16.361712694442968</v>
      </c>
      <c r="Z3" s="23">
        <f>ROUND(('Урожайность СХО'!Z3+'Урожайность КФХ'!Z3)/2,2)</f>
        <v>93.14</v>
      </c>
      <c r="AA3" s="23">
        <f>ROUND(('Урожайность СХО'!AA3+'Урожайность КФХ'!AA3)/2,2)</f>
        <v>30.83</v>
      </c>
    </row>
    <row r="4" spans="1:27" ht="48" customHeight="1" x14ac:dyDescent="0.25">
      <c r="A4" s="18" t="s">
        <v>28</v>
      </c>
      <c r="B4" s="24">
        <f>ROUND(('Урожайность СХО'!B5+'Урожайность КФХ'!B5)/2,2)</f>
        <v>30.07</v>
      </c>
      <c r="C4" s="24">
        <f>'Урожайность СХО'!C5</f>
        <v>27.010358995946081</v>
      </c>
      <c r="D4" s="24">
        <f>'Урожайность СХО'!D5</f>
        <v>26.653696498054472</v>
      </c>
      <c r="E4" s="24">
        <f>ROUND(('Урожайность СХО'!E5+'Урожайность КФХ'!E5)/2,2)</f>
        <v>31.34</v>
      </c>
      <c r="F4" s="24">
        <f>ROUND(('Урожайность СХО'!F5+'Урожайность КФХ'!F5)/2,2)</f>
        <v>22.35</v>
      </c>
      <c r="G4" s="24">
        <f>ROUND(('Урожайность СХО'!G5+'Урожайность КФХ'!G5)/2,2)</f>
        <v>30.47</v>
      </c>
      <c r="H4" s="24">
        <f>ROUND(('Урожайность СХО'!H5+'Урожайность КФХ'!H5)/2,2)</f>
        <v>26.91</v>
      </c>
      <c r="I4" s="24">
        <f>'Урожайность СХО'!I5</f>
        <v>27.024390243902438</v>
      </c>
      <c r="J4" s="24">
        <f>ROUND(('Урожайность СХО'!J5+'Урожайность КФХ'!J5)/2,2)</f>
        <v>13.08</v>
      </c>
      <c r="K4" s="24">
        <f>ROUND(('Урожайность СХО'!K5+'Урожайность КФХ'!K5)/2,2)</f>
        <v>23.65</v>
      </c>
      <c r="L4" s="24">
        <f>'Урожайность СХО'!L5</f>
        <v>29.333333333333332</v>
      </c>
      <c r="M4" s="24" t="s">
        <v>16</v>
      </c>
      <c r="N4" s="24">
        <f>'Урожайность КФХ'!N5</f>
        <v>24.1</v>
      </c>
      <c r="O4" s="24">
        <f>'Урожайность СХО'!O5</f>
        <v>5.6281464530892444</v>
      </c>
      <c r="P4" s="24">
        <f>'Урожайность СХО'!P5</f>
        <v>15.041731066460587</v>
      </c>
      <c r="Q4" s="24">
        <f>'Урожайность СХО'!Q5</f>
        <v>5.75</v>
      </c>
      <c r="R4" s="24">
        <f>ROUND(('Урожайность СХО'!R5+'Урожайность КФХ'!R5)/2,2)</f>
        <v>13</v>
      </c>
      <c r="S4" s="24">
        <f>ROUND(('Урожайность СХО'!S5+'Урожайность КФХ'!S5)/2,2)</f>
        <v>194.56</v>
      </c>
      <c r="T4" s="24" t="s">
        <v>16</v>
      </c>
      <c r="U4" s="24" t="s">
        <v>16</v>
      </c>
      <c r="V4" s="24">
        <f>'Урожайность СХО'!V5</f>
        <v>53.467613389363869</v>
      </c>
      <c r="W4" s="24">
        <f>ROUND(('Урожайность СХО'!W5+'Урожайность КФХ'!W5)/2,2)</f>
        <v>24.55</v>
      </c>
      <c r="X4" s="24">
        <f>ROUND(('Урожайность СХО'!X5+'Урожайность КФХ'!X5)/2,2)</f>
        <v>39.32</v>
      </c>
      <c r="Y4" s="24" t="s">
        <v>16</v>
      </c>
      <c r="Z4" s="24">
        <f>'Урожайность СХО'!Z5</f>
        <v>146.35384615384615</v>
      </c>
      <c r="AA4" s="24">
        <f>'Урожайность СХО'!AA5</f>
        <v>109.9337748344371</v>
      </c>
    </row>
    <row r="5" spans="1:27" ht="48" customHeight="1" x14ac:dyDescent="0.25">
      <c r="A5" s="18" t="s">
        <v>29</v>
      </c>
      <c r="B5" s="24">
        <f>ROUND(('Урожайность СХО'!B6+'Урожайность КФХ'!B6)/2,2)</f>
        <v>27.89</v>
      </c>
      <c r="C5" s="24">
        <f>ROUND(('Урожайность СХО'!C6+'Урожайность КФХ'!C6)/2,2)</f>
        <v>30.96</v>
      </c>
      <c r="D5" s="24">
        <f>'Урожайность СХО'!D6</f>
        <v>30.107692307692307</v>
      </c>
      <c r="E5" s="24">
        <f>ROUND(('Урожайность СХО'!E6+'Урожайность КФХ'!E6)/2,2)</f>
        <v>24.44</v>
      </c>
      <c r="F5" s="24">
        <f>ROUND(('Урожайность СХО'!F6+'Урожайность КФХ'!F6)/2,2)</f>
        <v>25.48</v>
      </c>
      <c r="G5" s="24">
        <f>ROUND(('Урожайность СХО'!G6+'Урожайность КФХ'!G6)/2,2)</f>
        <v>25.49</v>
      </c>
      <c r="H5" s="24" t="s">
        <v>16</v>
      </c>
      <c r="I5" s="24" t="s">
        <v>16</v>
      </c>
      <c r="J5" s="24">
        <f>'Урожайность КФХ'!J6</f>
        <v>7.8286112401300514</v>
      </c>
      <c r="K5" s="24">
        <f>ROUND(('Урожайность СХО'!K6+'Урожайность КФХ'!K6)/2,2)</f>
        <v>32.57</v>
      </c>
      <c r="L5" s="24">
        <f>ROUND(('Урожайность СХО'!L6+'Урожайность КФХ'!L6)/2,2)</f>
        <v>13.26</v>
      </c>
      <c r="M5" s="24" t="s">
        <v>16</v>
      </c>
      <c r="N5" s="24" t="s">
        <v>16</v>
      </c>
      <c r="O5" s="24">
        <f>'Урожайность КФХ'!O6</f>
        <v>3.0918918918918923</v>
      </c>
      <c r="P5" s="24">
        <f>'Урожайность КФХ'!P6</f>
        <v>15.096153846153845</v>
      </c>
      <c r="Q5" s="24">
        <f>ROUND(('Урожайность СХО'!Q6+'Урожайность КФХ'!Q6)/2,2)</f>
        <v>4.3</v>
      </c>
      <c r="R5" s="24">
        <f>'Урожайность КФХ'!R6</f>
        <v>20.746037296037294</v>
      </c>
      <c r="S5" s="24">
        <f>ROUND(('Урожайность СХО'!S6+'Урожайность КФХ'!S6)/2,2)</f>
        <v>77.77</v>
      </c>
      <c r="T5" s="24">
        <f>ROUND(('Урожайность СХО'!T6+'Урожайность КФХ'!T6)/2,2)</f>
        <v>191.56</v>
      </c>
      <c r="U5" s="24">
        <f>'Урожайность КФХ'!U6</f>
        <v>100</v>
      </c>
      <c r="V5" s="24">
        <f>ROUND(('Урожайность СХО'!V6+'Урожайность КФХ'!V6)/2,2)</f>
        <v>30.35</v>
      </c>
      <c r="W5" s="24">
        <f>ROUND(('Урожайность СХО'!W6+'Урожайность КФХ'!W6)/2,2)</f>
        <v>29.61</v>
      </c>
      <c r="X5" s="24">
        <f>ROUND(('Урожайность СХО'!X6+'Урожайность КФХ'!X6)/2,2)</f>
        <v>36.61</v>
      </c>
      <c r="Y5" s="24" t="s">
        <v>16</v>
      </c>
      <c r="Z5" s="24" t="s">
        <v>16</v>
      </c>
      <c r="AA5" s="24" t="s">
        <v>16</v>
      </c>
    </row>
    <row r="6" spans="1:27" ht="48" customHeight="1" x14ac:dyDescent="0.25">
      <c r="A6" s="18" t="s">
        <v>30</v>
      </c>
      <c r="B6" s="24">
        <f>ROUND(('Урожайность СХО'!B7+'Урожайность КФХ'!B7)/2,2)</f>
        <v>34.51</v>
      </c>
      <c r="C6" s="24">
        <f>ROUND(('Урожайность СХО'!C7+'Урожайность КФХ'!C7)/2,2)</f>
        <v>36.9</v>
      </c>
      <c r="D6" s="24" t="s">
        <v>16</v>
      </c>
      <c r="E6" s="24">
        <f>ROUND(('Урожайность СХО'!E7+'Урожайность КФХ'!E7)/2,2)</f>
        <v>30.68</v>
      </c>
      <c r="F6" s="24">
        <f>ROUND(('Урожайность СХО'!F7+'Урожайность КФХ'!F7)/2,2)</f>
        <v>31.14</v>
      </c>
      <c r="G6" s="24">
        <f>ROUND(('Урожайность СХО'!G7+'Урожайность КФХ'!G7)/2,2)</f>
        <v>26.26</v>
      </c>
      <c r="H6" s="24">
        <f>'Урожайность СХО'!H7</f>
        <v>54.561904761904763</v>
      </c>
      <c r="I6" s="24">
        <f>'Урожайность КФХ'!I7</f>
        <v>42</v>
      </c>
      <c r="J6" s="24">
        <f>ROUND(('Урожайность СХО'!J7+'Урожайность КФХ'!J7)/2,2)</f>
        <v>13</v>
      </c>
      <c r="K6" s="24">
        <f>ROUND(('Урожайность СХО'!K7+'Урожайность КФХ'!K7)/2,2)</f>
        <v>23.56</v>
      </c>
      <c r="L6" s="24">
        <f>ROUND(('Урожайность СХО'!L7+'Урожайность КФХ'!L7)/2,2)</f>
        <v>19.510000000000002</v>
      </c>
      <c r="M6" s="24">
        <f>ROUND(('Урожайность СХО'!M7+'Урожайность КФХ'!M7)/2,2)</f>
        <v>428.17</v>
      </c>
      <c r="N6" s="24">
        <f>ROUND(('Урожайность СХО'!N7+'Урожайность КФХ'!N7)/2,2)</f>
        <v>12.57</v>
      </c>
      <c r="O6" s="24" t="s">
        <v>16</v>
      </c>
      <c r="P6" s="24">
        <f>'Урожайность СХО'!P7</f>
        <v>13.374666666666666</v>
      </c>
      <c r="Q6" s="24">
        <f>'Урожайность КФХ'!Q7</f>
        <v>4.1422111439537659</v>
      </c>
      <c r="R6" s="24">
        <f>ROUND(('Урожайность СХО'!R7+'Урожайность КФХ'!R7)/2,2)</f>
        <v>10.210000000000001</v>
      </c>
      <c r="S6" s="24">
        <f>ROUND(('Урожайность СХО'!S7+'Урожайность КФХ'!S7)/2,2)</f>
        <v>243.13</v>
      </c>
      <c r="T6" s="24">
        <f>ROUND(('Урожайность СХО'!T7+'Урожайность КФХ'!T7)/2,2)</f>
        <v>259.22000000000003</v>
      </c>
      <c r="U6" s="24">
        <f>'Урожайность КФХ'!U7</f>
        <v>33.653846153846153</v>
      </c>
      <c r="V6" s="24">
        <f>ROUND(('Урожайность СХО'!V7+'Урожайность КФХ'!V7)/2,2)</f>
        <v>23.33</v>
      </c>
      <c r="W6" s="24">
        <f>ROUND(('Урожайность СХО'!W7+'Урожайность КФХ'!W7)/2,2)</f>
        <v>21.67</v>
      </c>
      <c r="X6" s="24">
        <f>ROUND(('Урожайность СХО'!X7+'Урожайность КФХ'!X7)/2,2)</f>
        <v>18.5</v>
      </c>
      <c r="Y6" s="24" t="s">
        <v>16</v>
      </c>
      <c r="Z6" s="24">
        <f>'Урожайность СХО'!Z7</f>
        <v>8.431293881644935</v>
      </c>
      <c r="AA6" s="24">
        <f>ROUND(('Урожайность СХО'!AA7+'Урожайность КФХ'!AA7)/2,2)</f>
        <v>6.85</v>
      </c>
    </row>
    <row r="7" spans="1:27" ht="48" customHeight="1" x14ac:dyDescent="0.25">
      <c r="A7" s="18" t="s">
        <v>31</v>
      </c>
      <c r="B7" s="24">
        <f>ROUND(('Урожайность СХО'!B8+'Урожайность КФХ'!B8)/2,2)</f>
        <v>30.13</v>
      </c>
      <c r="C7" s="24">
        <f>ROUND(('Урожайность СХО'!C8+'Урожайность КФХ'!C8)/2,2)</f>
        <v>28.57</v>
      </c>
      <c r="D7" s="24">
        <f>'Урожайность СХО'!D8</f>
        <v>32.740322580645163</v>
      </c>
      <c r="E7" s="24">
        <f>ROUND(('Урожайность СХО'!E8+'Урожайность КФХ'!E8)/2,2)</f>
        <v>28.72</v>
      </c>
      <c r="F7" s="24">
        <f>ROUND(('Урожайность СХО'!F8+'Урожайность КФХ'!F8)/2,2)</f>
        <v>28.1</v>
      </c>
      <c r="G7" s="24">
        <f>ROUND(('Урожайность СХО'!G8+'Урожайность КФХ'!G8)/2,2)</f>
        <v>26.6</v>
      </c>
      <c r="H7" s="24">
        <f>'Урожайность СХО'!H8</f>
        <v>57.415399999999998</v>
      </c>
      <c r="I7" s="24" t="s">
        <v>16</v>
      </c>
      <c r="J7" s="24">
        <f>ROUND(('Урожайность СХО'!J8+'Урожайность КФХ'!J8)/2,2)</f>
        <v>10.1</v>
      </c>
      <c r="K7" s="24">
        <f>ROUND(('Урожайность СХО'!K8+'Урожайность КФХ'!K8)/2,2)</f>
        <v>20.329999999999998</v>
      </c>
      <c r="L7" s="24">
        <f>ROUND(('Урожайность СХО'!L8+'Урожайность КФХ'!L8)/2,2)</f>
        <v>15.38</v>
      </c>
      <c r="M7" s="24" t="s">
        <v>16</v>
      </c>
      <c r="N7" s="24" t="s">
        <v>16</v>
      </c>
      <c r="O7" s="24">
        <f>'Урожайность СХО'!O8</f>
        <v>7.8832891246684342</v>
      </c>
      <c r="P7" s="24">
        <f>'Урожайность СХО'!P8</f>
        <v>1.1917808219178081</v>
      </c>
      <c r="Q7" s="24">
        <f>ROUND(('Урожайность СХО'!Q8+'Урожайность КФХ'!Q8)/2,2)</f>
        <v>8.77</v>
      </c>
      <c r="R7" s="24">
        <f>ROUND(('Урожайность СХО'!R8+'Урожайность КФХ'!R8)/2,2)</f>
        <v>9.66</v>
      </c>
      <c r="S7" s="24">
        <f>ROUND(('Урожайность СХО'!S8+'Урожайность КФХ'!S8)/2,2)</f>
        <v>244.29</v>
      </c>
      <c r="T7" s="24">
        <f>ROUND(('Урожайность СХО'!T8+'Урожайность КФХ'!T8)/2,2)</f>
        <v>211.54</v>
      </c>
      <c r="U7" s="24" t="s">
        <v>16</v>
      </c>
      <c r="V7" s="24">
        <f>ROUND(('Урожайность СХО'!V8+'Урожайность КФХ'!V8)/2,2)</f>
        <v>35.619999999999997</v>
      </c>
      <c r="W7" s="24">
        <f>ROUND(('Урожайность СХО'!W8+'Урожайность КФХ'!W8)/2,2)</f>
        <v>29.93</v>
      </c>
      <c r="X7" s="24">
        <f>ROUND(('Урожайность СХО'!X8+'Урожайность КФХ'!X8)/2,2)</f>
        <v>40.65</v>
      </c>
      <c r="Y7" s="24">
        <f>'Урожайность СХО'!Y8</f>
        <v>17.014285714285712</v>
      </c>
      <c r="Z7" s="24">
        <f>'Урожайность СХО'!Z8</f>
        <v>134.16666666666669</v>
      </c>
      <c r="AA7" s="24">
        <f>'Урожайность СХО'!AA8</f>
        <v>42</v>
      </c>
    </row>
    <row r="8" spans="1:27" ht="48" customHeight="1" x14ac:dyDescent="0.25">
      <c r="A8" s="18" t="s">
        <v>32</v>
      </c>
      <c r="B8" s="24">
        <f>ROUND(('Урожайность СХО'!B9+'Урожайность КФХ'!B9)/2,2)</f>
        <v>23.32</v>
      </c>
      <c r="C8" s="24">
        <f>ROUND(('Урожайность СХО'!C9+'Урожайность КФХ'!C9)/2,2)</f>
        <v>23.7</v>
      </c>
      <c r="D8" s="24" t="s">
        <v>16</v>
      </c>
      <c r="E8" s="24">
        <f>ROUND(('Урожайность СХО'!E9+'Урожайность КФХ'!E9)/2,2)</f>
        <v>22.86</v>
      </c>
      <c r="F8" s="24">
        <f>ROUND(('Урожайность СХО'!F9+'Урожайность КФХ'!F9)/2,2)</f>
        <v>23.94</v>
      </c>
      <c r="G8" s="24">
        <f>ROUND(('Урожайность СХО'!G9+'Урожайность КФХ'!G9)/2,2)</f>
        <v>24.49</v>
      </c>
      <c r="H8" s="24" t="s">
        <v>16</v>
      </c>
      <c r="I8" s="24">
        <f>'Урожайность КФХ'!I9</f>
        <v>30.070588235294117</v>
      </c>
      <c r="J8" s="24">
        <f>'Урожайность СХО'!J9</f>
        <v>10.973404255319149</v>
      </c>
      <c r="K8" s="24">
        <f>ROUND(('Урожайность СХО'!K9+'Урожайность КФХ'!K9)/2,2)</f>
        <v>19.309999999999999</v>
      </c>
      <c r="L8" s="24">
        <f>'Урожайность СХО'!L9</f>
        <v>18.888395904436862</v>
      </c>
      <c r="M8" s="24" t="s">
        <v>16</v>
      </c>
      <c r="N8" s="24">
        <f>ROUND(('Урожайность СХО'!N9+'Урожайность КФХ'!N9)/2,2)</f>
        <v>13.96</v>
      </c>
      <c r="O8" s="24">
        <f>'Урожайность СХО'!O9</f>
        <v>11.053448275862069</v>
      </c>
      <c r="P8" s="24">
        <f>'Урожайность СХО'!P9</f>
        <v>5.34</v>
      </c>
      <c r="Q8" s="24">
        <f>ROUND(('Урожайность СХО'!Q9+'Урожайность КФХ'!Q9)/2,2)</f>
        <v>6.52</v>
      </c>
      <c r="R8" s="24">
        <f>'Урожайность КФХ'!R9</f>
        <v>6.9588665447897613</v>
      </c>
      <c r="S8" s="24">
        <f>ROUND(('Урожайность СХО'!S9+'Урожайность КФХ'!S9)/2,2)</f>
        <v>210.6</v>
      </c>
      <c r="T8" s="24">
        <f>ROUND(('Урожайность СХО'!T9+'Урожайность КФХ'!T9)/2,2)</f>
        <v>176.2</v>
      </c>
      <c r="U8" s="24" t="s">
        <v>16</v>
      </c>
      <c r="V8" s="24">
        <f>ROUND(('Урожайность СХО'!V9+'Урожайность КФХ'!V9)/2,2)</f>
        <v>22.49</v>
      </c>
      <c r="W8" s="24">
        <f>ROUND(('Урожайность СХО'!W9+'Урожайность КФХ'!W9)/2,2)</f>
        <v>20.8</v>
      </c>
      <c r="X8" s="24">
        <f>ROUND(('Урожайность СХО'!X9+'Урожайность КФХ'!X9)/2,2)</f>
        <v>27.47</v>
      </c>
      <c r="Y8" s="24" t="s">
        <v>16</v>
      </c>
      <c r="Z8" s="24">
        <f>'Урожайность СХО'!Z9</f>
        <v>1.7317073170731707</v>
      </c>
      <c r="AA8" s="24" t="s">
        <v>16</v>
      </c>
    </row>
    <row r="9" spans="1:27" ht="48" customHeight="1" x14ac:dyDescent="0.25">
      <c r="A9" s="18" t="s">
        <v>33</v>
      </c>
      <c r="B9" s="24">
        <f>ROUND(('Урожайность СХО'!B10+'Урожайность КФХ'!B10)/2,2)</f>
        <v>31.8</v>
      </c>
      <c r="C9" s="24">
        <f>ROUND(('Урожайность СХО'!C10+'Урожайность КФХ'!C10)/2,2)</f>
        <v>30.16</v>
      </c>
      <c r="D9" s="24" t="s">
        <v>16</v>
      </c>
      <c r="E9" s="24">
        <f>ROUND(('Урожайность СХО'!E10+'Урожайность КФХ'!E10)/2,2)</f>
        <v>29.39</v>
      </c>
      <c r="F9" s="24">
        <f>ROUND(('Урожайность СХО'!F10+'Урожайность КФХ'!F10)/2,2)</f>
        <v>27.38</v>
      </c>
      <c r="G9" s="24">
        <f>ROUND(('Урожайность СХО'!G10+'Урожайность КФХ'!G10)/2,2)</f>
        <v>29.33</v>
      </c>
      <c r="H9" s="24">
        <f>'Урожайность КФХ'!H10</f>
        <v>34.5</v>
      </c>
      <c r="I9" s="24" t="s">
        <v>16</v>
      </c>
      <c r="J9" s="24">
        <f>'Урожайность СХО'!J10</f>
        <v>12.317829457364342</v>
      </c>
      <c r="K9" s="24">
        <f>ROUND(('Урожайность СХО'!K10+'Урожайность КФХ'!K10)/2,2)</f>
        <v>21.61</v>
      </c>
      <c r="L9" s="24">
        <f>ROUND(('Урожайность СХО'!L10+'Урожайность КФХ'!L10)/2,2)</f>
        <v>20.67</v>
      </c>
      <c r="M9" s="24" t="s">
        <v>16</v>
      </c>
      <c r="N9" s="24">
        <f>ROUND(('Урожайность СХО'!N10+'Урожайность КФХ'!N10)/2,2)</f>
        <v>10.87</v>
      </c>
      <c r="O9" s="24">
        <f>ROUND(('Урожайность СХО'!O10+'Урожайность КФХ'!O10)/2,2)</f>
        <v>12.19</v>
      </c>
      <c r="P9" s="24" t="s">
        <v>16</v>
      </c>
      <c r="Q9" s="24">
        <f>ROUND(('Урожайность СХО'!Q10+'Урожайность КФХ'!Q10)/2,2)</f>
        <v>3.6</v>
      </c>
      <c r="R9" s="24">
        <f>ROUND(('Урожайность СХО'!R10+'Урожайность КФХ'!R10)/2,2)</f>
        <v>12.02</v>
      </c>
      <c r="S9" s="24">
        <f>ROUND(('Урожайность СХО'!S10+'Урожайность КФХ'!S10)/2,2)</f>
        <v>265.93</v>
      </c>
      <c r="T9" s="24">
        <f>ROUND(('Урожайность СХО'!T10+'Урожайность КФХ'!T10)/2,2)</f>
        <v>232.26</v>
      </c>
      <c r="U9" s="24">
        <f>'Урожайность КФХ'!U10</f>
        <v>200</v>
      </c>
      <c r="V9" s="24">
        <f>ROUND(('Урожайность СХО'!V10+'Урожайность КФХ'!V10)/2,2)</f>
        <v>17.93</v>
      </c>
      <c r="W9" s="24">
        <f>ROUND(('Урожайность СХО'!W10+'Урожайность КФХ'!W10)/2,2)</f>
        <v>18.16</v>
      </c>
      <c r="X9" s="24">
        <f>ROUND(('Урожайность СХО'!X10+'Урожайность КФХ'!X10)/2,2)</f>
        <v>23.25</v>
      </c>
      <c r="Y9" s="24" t="s">
        <v>16</v>
      </c>
      <c r="Z9" s="24" t="s">
        <v>16</v>
      </c>
      <c r="AA9" s="24" t="s">
        <v>16</v>
      </c>
    </row>
    <row r="10" spans="1:27" ht="48" customHeight="1" x14ac:dyDescent="0.25">
      <c r="A10" s="18" t="s">
        <v>34</v>
      </c>
      <c r="B10" s="24">
        <f>ROUND(('Урожайность СХО'!B11+'Урожайность КФХ'!B11)/2,2)</f>
        <v>39.26</v>
      </c>
      <c r="C10" s="24">
        <f>ROUND(('Урожайность СХО'!C11+'Урожайность КФХ'!C11)/2,2)</f>
        <v>25.71</v>
      </c>
      <c r="D10" s="24">
        <f>'Урожайность СХО'!D11</f>
        <v>35.4</v>
      </c>
      <c r="E10" s="24">
        <f>ROUND(('Урожайность СХО'!E11+'Урожайность КФХ'!E11)/2,2)</f>
        <v>27.85</v>
      </c>
      <c r="F10" s="24">
        <f>ROUND(('Урожайность СХО'!F11+'Урожайность КФХ'!F11)/2,2)</f>
        <v>28.69</v>
      </c>
      <c r="G10" s="24">
        <f>ROUND(('Урожайность СХО'!G11+'Урожайность КФХ'!G11)/2,2)</f>
        <v>27.11</v>
      </c>
      <c r="H10" s="24">
        <f>'Урожайность СХО'!H11</f>
        <v>47.875</v>
      </c>
      <c r="I10" s="24">
        <f>ROUND(('Урожайность СХО'!I11+'Урожайность КФХ'!I11)/2,2)</f>
        <v>30.25</v>
      </c>
      <c r="J10" s="24" t="s">
        <v>16</v>
      </c>
      <c r="K10" s="24">
        <f>ROUND(('Урожайность СХО'!K11+'Урожайность КФХ'!K11)/2,2)</f>
        <v>22.91</v>
      </c>
      <c r="L10" s="24">
        <f>ROUND(('Урожайность СХО'!L11+'Урожайность КФХ'!L11)/2,2)</f>
        <v>18.34</v>
      </c>
      <c r="M10" s="24" t="s">
        <v>16</v>
      </c>
      <c r="N10" s="24">
        <f>ROUND(('Урожайность СХО'!N11+'Урожайность КФХ'!N11)/2,2)</f>
        <v>20</v>
      </c>
      <c r="O10" s="24" t="s">
        <v>16</v>
      </c>
      <c r="P10" s="24">
        <f>ROUND(('Урожайность СХО'!P11+'Урожайность КФХ'!P11)/2,2)</f>
        <v>9</v>
      </c>
      <c r="Q10" s="24">
        <f>ROUND(('Урожайность СХО'!Q11+'Урожайность КФХ'!Q11)/2,2)</f>
        <v>5.36</v>
      </c>
      <c r="R10" s="24">
        <f>ROUND(('Урожайность СХО'!R11+'Урожайность КФХ'!R11)/2,2)</f>
        <v>13.22</v>
      </c>
      <c r="S10" s="24">
        <f>ROUND(('Урожайность СХО'!S11+'Урожайность КФХ'!S11)/2,2)</f>
        <v>254.64</v>
      </c>
      <c r="T10" s="24">
        <f>ROUND(('Урожайность СХО'!T11+'Урожайность КФХ'!T11)/2,2)</f>
        <v>256.25</v>
      </c>
      <c r="U10" s="24" t="s">
        <v>16</v>
      </c>
      <c r="V10" s="24">
        <f>'Урожайность КФХ'!V11</f>
        <v>4.583333333333333</v>
      </c>
      <c r="W10" s="24">
        <f>ROUND(('Урожайность СХО'!W11+'Урожайность КФХ'!W11)/2,2)</f>
        <v>38.869999999999997</v>
      </c>
      <c r="X10" s="24">
        <f>ROUND(('Урожайность СХО'!X11+'Урожайность КФХ'!X11)/2,2)</f>
        <v>23.67</v>
      </c>
      <c r="Y10" s="24" t="s">
        <v>16</v>
      </c>
      <c r="Z10" s="24" t="s">
        <v>16</v>
      </c>
      <c r="AA10" s="24" t="s">
        <v>16</v>
      </c>
    </row>
    <row r="11" spans="1:27" ht="48" customHeight="1" x14ac:dyDescent="0.25">
      <c r="A11" s="18" t="s">
        <v>35</v>
      </c>
      <c r="B11" s="24">
        <f>ROUND(('Урожайность СХО'!B12+'Урожайность КФХ'!B12)/2,2)</f>
        <v>28.01</v>
      </c>
      <c r="C11" s="24">
        <f>ROUND(('Урожайность СХО'!C12+'Урожайность КФХ'!C12)/2,2)</f>
        <v>25.2</v>
      </c>
      <c r="D11" s="24" t="s">
        <v>16</v>
      </c>
      <c r="E11" s="24">
        <f>ROUND(('Урожайность СХО'!E12+'Урожайность КФХ'!E12)/2,2)</f>
        <v>26.35</v>
      </c>
      <c r="F11" s="24">
        <f>ROUND(('Урожайность СХО'!F12+'Урожайность КФХ'!F12)/2,2)</f>
        <v>26.75</v>
      </c>
      <c r="G11" s="24">
        <f>ROUND(('Урожайность СХО'!G12+'Урожайность КФХ'!G12)/2,2)</f>
        <v>25.46</v>
      </c>
      <c r="H11" s="24">
        <f>'Урожайность СХО'!H12</f>
        <v>19.399999999999999</v>
      </c>
      <c r="I11" s="24">
        <f>'Урожайность СХО'!I12</f>
        <v>5.5714285714285712</v>
      </c>
      <c r="J11" s="24" t="s">
        <v>16</v>
      </c>
      <c r="K11" s="24">
        <f>ROUND(('Урожайность СХО'!K12+'Урожайность КФХ'!K12)/2,2)</f>
        <v>18.53</v>
      </c>
      <c r="L11" s="24">
        <f>ROUND(('Урожайность СХО'!L12+'Урожайность КФХ'!L12)/2,2)</f>
        <v>19.09</v>
      </c>
      <c r="M11" s="24" t="s">
        <v>16</v>
      </c>
      <c r="N11" s="24">
        <f>ROUND(('Урожайность СХО'!N12+'Урожайность КФХ'!N12)/2,2)</f>
        <v>11.33</v>
      </c>
      <c r="O11" s="24" t="s">
        <v>16</v>
      </c>
      <c r="P11" s="24">
        <f>'Урожайность СХО'!P12</f>
        <v>13.307692307692305</v>
      </c>
      <c r="Q11" s="24">
        <f>ROUND(('Урожайность СХО'!Q12+'Урожайность КФХ'!Q12)/2,2)</f>
        <v>13.21</v>
      </c>
      <c r="R11" s="24">
        <f>ROUND(('Урожайность СХО'!R12+'Урожайность КФХ'!R12)/2,2)</f>
        <v>6.12</v>
      </c>
      <c r="S11" s="24">
        <f>ROUND(('Урожайность СХО'!S12+'Урожайность КФХ'!S12)/2,2)</f>
        <v>265.86</v>
      </c>
      <c r="T11" s="24">
        <f>ROUND(('Урожайность СХО'!T12+'Урожайность КФХ'!T12)/2,2)</f>
        <v>183.56</v>
      </c>
      <c r="U11" s="24">
        <f>'Урожайность СХО'!U12</f>
        <v>79.461538461538467</v>
      </c>
      <c r="V11" s="24">
        <f>ROUND(('Урожайность СХО'!V12+'Урожайность КФХ'!V12)/2,2)</f>
        <v>25.94</v>
      </c>
      <c r="W11" s="24">
        <f>ROUND(('Урожайность СХО'!W12+'Урожайность КФХ'!W12)/2,2)</f>
        <v>41.11</v>
      </c>
      <c r="X11" s="24">
        <f>ROUND(('Урожайность СХО'!X12+'Урожайность КФХ'!X12)/2,2)</f>
        <v>32.68</v>
      </c>
      <c r="Y11" s="24" t="s">
        <v>16</v>
      </c>
      <c r="Z11" s="24" t="s">
        <v>16</v>
      </c>
      <c r="AA11" s="24">
        <f>'Урожайность КФХ'!AA12</f>
        <v>110.3448275862069</v>
      </c>
    </row>
    <row r="12" spans="1:27" ht="48" customHeight="1" x14ac:dyDescent="0.25">
      <c r="A12" s="18" t="s">
        <v>36</v>
      </c>
      <c r="B12" s="24">
        <f>ROUND(('Урожайность СХО'!B13+'Урожайность КФХ'!B13)/2,2)</f>
        <v>30.34</v>
      </c>
      <c r="C12" s="24">
        <f>ROUND(('Урожайность СХО'!C13+'Урожайность КФХ'!C13)/2,2)</f>
        <v>11.43</v>
      </c>
      <c r="D12" s="24" t="s">
        <v>16</v>
      </c>
      <c r="E12" s="24">
        <f>ROUND(('Урожайность СХО'!E13+'Урожайность КФХ'!E13)/2,2)</f>
        <v>26.23</v>
      </c>
      <c r="F12" s="24">
        <f>ROUND(('Урожайность СХО'!F13+'Урожайность КФХ'!F13)/2,2)</f>
        <v>26.67</v>
      </c>
      <c r="G12" s="24">
        <f>ROUND(('Урожайность СХО'!G13+'Урожайность КФХ'!G13)/2,2)</f>
        <v>15.57</v>
      </c>
      <c r="H12" s="24">
        <f>'Урожайность СХО'!H13</f>
        <v>60.982102272727275</v>
      </c>
      <c r="I12" s="24">
        <f>'Урожайность СХО'!I13</f>
        <v>12</v>
      </c>
      <c r="J12" s="24" t="s">
        <v>16</v>
      </c>
      <c r="K12" s="24">
        <f>ROUND(('Урожайность СХО'!K13+'Урожайность КФХ'!K13)/2,2)</f>
        <v>21.46</v>
      </c>
      <c r="L12" s="24">
        <f>'Урожайность КФХ'!L13</f>
        <v>17</v>
      </c>
      <c r="M12" s="24" t="s">
        <v>16</v>
      </c>
      <c r="N12" s="24" t="s">
        <v>16</v>
      </c>
      <c r="O12" s="24" t="s">
        <v>16</v>
      </c>
      <c r="P12" s="24" t="s">
        <v>16</v>
      </c>
      <c r="Q12" s="24">
        <f>ROUND(('Урожайность СХО'!Q13+'Урожайность КФХ'!Q13)/2,2)</f>
        <v>7.98</v>
      </c>
      <c r="R12" s="24" t="s">
        <v>16</v>
      </c>
      <c r="S12" s="24">
        <f>ROUND(('Урожайность СХО'!S13+'Урожайность КФХ'!S13)/2,2)</f>
        <v>208.63</v>
      </c>
      <c r="T12" s="24">
        <f>ROUND(('Урожайность СХО'!T13+'Урожайность КФХ'!T13)/2,2)</f>
        <v>201.92</v>
      </c>
      <c r="U12" s="24" t="s">
        <v>16</v>
      </c>
      <c r="V12" s="24">
        <f>ROUND(('Урожайность СХО'!V13+'Урожайность КФХ'!V13)/2,2)</f>
        <v>11.55</v>
      </c>
      <c r="W12" s="24">
        <f>ROUND(('Урожайность СХО'!W13+'Урожайность КФХ'!W13)/2,2)</f>
        <v>25.39</v>
      </c>
      <c r="X12" s="24">
        <f>ROUND(('Урожайность СХО'!X13+'Урожайность КФХ'!X13)/2,2)</f>
        <v>27.79</v>
      </c>
      <c r="Y12" s="24" t="s">
        <v>16</v>
      </c>
      <c r="Z12" s="24" t="s">
        <v>16</v>
      </c>
      <c r="AA12" s="24">
        <f>ROUND(('Урожайность СХО'!AA13+'Урожайность КФХ'!AA13)/2,2)</f>
        <v>25.25</v>
      </c>
    </row>
    <row r="13" spans="1:27" ht="48" customHeight="1" x14ac:dyDescent="0.25">
      <c r="A13" s="18" t="s">
        <v>37</v>
      </c>
      <c r="B13" s="24">
        <f>ROUND(('Урожайность СХО'!B14+'Урожайность КФХ'!B14)/2,2)</f>
        <v>29.94</v>
      </c>
      <c r="C13" s="24">
        <f>'Урожайность СХО'!C14</f>
        <v>20.644831115660185</v>
      </c>
      <c r="D13" s="24">
        <f>ROUND(('Урожайность СХО'!D14+'Урожайность КФХ'!D14)/2,2)</f>
        <v>14.81</v>
      </c>
      <c r="E13" s="24">
        <f>ROUND(('Урожайность СХО'!E14+'Урожайность КФХ'!E14)/2,2)</f>
        <v>25.14</v>
      </c>
      <c r="F13" s="24">
        <f>ROUND(('Урожайность СХО'!F14+'Урожайность КФХ'!F14)/2,2)</f>
        <v>25.74</v>
      </c>
      <c r="G13" s="24">
        <f>ROUND(('Урожайность СХО'!G14+'Урожайность КФХ'!G14)/2,2)</f>
        <v>30.27</v>
      </c>
      <c r="H13" s="24">
        <f>'Урожайность СХО'!H14</f>
        <v>40.28</v>
      </c>
      <c r="I13" s="24">
        <f>'Урожайность СХО'!I14</f>
        <v>9.6444444444444439</v>
      </c>
      <c r="J13" s="24">
        <f>ROUND(('Урожайность СХО'!J14+'Урожайность КФХ'!J14)/2,2)</f>
        <v>15.83</v>
      </c>
      <c r="K13" s="24">
        <f>ROUND(('Урожайность СХО'!K14+'Урожайность КФХ'!K14)/2,2)</f>
        <v>15.88</v>
      </c>
      <c r="L13" s="24">
        <f>'Урожайность СХО'!L14</f>
        <v>19.564771817453966</v>
      </c>
      <c r="M13" s="24" t="s">
        <v>16</v>
      </c>
      <c r="N13" s="24">
        <f>'Урожайность СХО'!N14</f>
        <v>19.462059916903563</v>
      </c>
      <c r="O13" s="24">
        <f>'Урожайность СХО'!O14</f>
        <v>1.4047619047619049</v>
      </c>
      <c r="P13" s="24">
        <f>'Урожайность СХО'!P14</f>
        <v>8.1462264150943398</v>
      </c>
      <c r="Q13" s="24">
        <f>ROUND(('Урожайность СХО'!Q14+'Урожайность КФХ'!Q14)/2,2)</f>
        <v>6.52</v>
      </c>
      <c r="R13" s="24">
        <f>'Урожайность СХО'!R14</f>
        <v>5.99</v>
      </c>
      <c r="S13" s="24">
        <f>ROUND(('Урожайность СХО'!S14+'Урожайность КФХ'!S14)/2,2)</f>
        <v>169.84</v>
      </c>
      <c r="T13" s="24">
        <f>'Урожайность СХО'!T14</f>
        <v>281.04574914220359</v>
      </c>
      <c r="U13" s="24" t="s">
        <v>16</v>
      </c>
      <c r="V13" s="24">
        <f>ROUND(('Урожайность СХО'!V14+'Урожайность КФХ'!V14)/2,2)</f>
        <v>16.920000000000002</v>
      </c>
      <c r="W13" s="24">
        <f>ROUND(('Урожайность СХО'!W14+'Урожайность КФХ'!W14)/2,2)</f>
        <v>12.73</v>
      </c>
      <c r="X13" s="24">
        <f>ROUND(('Урожайность СХО'!X14+'Урожайность КФХ'!X14)/2,2)</f>
        <v>21.38</v>
      </c>
      <c r="Y13" s="24" t="s">
        <v>16</v>
      </c>
      <c r="Z13" s="24" t="s">
        <v>16</v>
      </c>
      <c r="AA13" s="24" t="s">
        <v>16</v>
      </c>
    </row>
    <row r="14" spans="1:27" ht="48" customHeight="1" x14ac:dyDescent="0.25">
      <c r="A14" s="18" t="s">
        <v>38</v>
      </c>
      <c r="B14" s="24">
        <f>ROUND(('Урожайность СХО'!B15+'Урожайность КФХ'!B15)/2,2)</f>
        <v>30.51</v>
      </c>
      <c r="C14" s="24">
        <f>ROUND(('Урожайность СХО'!C15+'Урожайность КФХ'!C15)/2,2)</f>
        <v>26.28</v>
      </c>
      <c r="D14" s="24" t="s">
        <v>16</v>
      </c>
      <c r="E14" s="24">
        <f>ROUND(('Урожайность СХО'!E15+'Урожайность КФХ'!E15)/2,2)</f>
        <v>23.37</v>
      </c>
      <c r="F14" s="24">
        <f>ROUND(('Урожайность СХО'!F15+'Урожайность КФХ'!F15)/2,2)</f>
        <v>24.94</v>
      </c>
      <c r="G14" s="24">
        <f>ROUND(('Урожайность СХО'!G15+'Урожайность КФХ'!G15)/2,2)</f>
        <v>19.21</v>
      </c>
      <c r="H14" s="24" t="s">
        <v>16</v>
      </c>
      <c r="I14" s="24" t="s">
        <v>16</v>
      </c>
      <c r="J14" s="24" t="s">
        <v>16</v>
      </c>
      <c r="K14" s="24">
        <f>ROUND(('Урожайность СХО'!K15+'Урожайность КФХ'!K15)/2,2)</f>
        <v>9.9700000000000006</v>
      </c>
      <c r="L14" s="24">
        <f>ROUND(('Урожайность СХО'!L15+'Урожайность КФХ'!L15)/2,2)</f>
        <v>8.36</v>
      </c>
      <c r="M14" s="24" t="s">
        <v>16</v>
      </c>
      <c r="N14" s="24">
        <f>'Урожайность СХО'!N15</f>
        <v>7.0000000000000009</v>
      </c>
      <c r="O14" s="24" t="s">
        <v>16</v>
      </c>
      <c r="P14" s="24" t="s">
        <v>16</v>
      </c>
      <c r="Q14" s="24" t="s">
        <v>16</v>
      </c>
      <c r="R14" s="24">
        <f>'Урожайность СХО'!R15</f>
        <v>7.2890269151138716</v>
      </c>
      <c r="S14" s="24">
        <f>ROUND(('Урожайность СХО'!S15+'Урожайность КФХ'!S15)/2,2)</f>
        <v>149.63</v>
      </c>
      <c r="T14" s="24">
        <f>ROUND(('Урожайность СХО'!T15+'Урожайность КФХ'!T15)/2,2)</f>
        <v>242.21</v>
      </c>
      <c r="U14" s="24">
        <f>'Урожайность СХО'!U15</f>
        <v>231.08666666666667</v>
      </c>
      <c r="V14" s="24">
        <f>ROUND(('Урожайность СХО'!V15+'Урожайность КФХ'!V15)/2,2)</f>
        <v>36.369999999999997</v>
      </c>
      <c r="W14" s="24">
        <f>ROUND(('Урожайность СХО'!W15+'Урожайность КФХ'!W15)/2,2)</f>
        <v>52.63</v>
      </c>
      <c r="X14" s="24">
        <f>ROUND(('Урожайность СХО'!X15+'Урожайность КФХ'!X15)/2,2)</f>
        <v>20.3</v>
      </c>
      <c r="Y14" s="24">
        <f>'Урожайность СХО'!Y15</f>
        <v>11.520072992700729</v>
      </c>
      <c r="Z14" s="24" t="s">
        <v>16</v>
      </c>
      <c r="AA14" s="24">
        <f>'Урожайность КФХ'!AA15</f>
        <v>108.58823529411765</v>
      </c>
    </row>
    <row r="15" spans="1:27" ht="48" customHeight="1" x14ac:dyDescent="0.25">
      <c r="A15" s="18" t="s">
        <v>39</v>
      </c>
      <c r="B15" s="24">
        <f>ROUND(('Урожайность СХО'!B16+'Урожайность КФХ'!B16)/2,2)</f>
        <v>31.36</v>
      </c>
      <c r="C15" s="24">
        <f>ROUND(('Урожайность СХО'!C16+'Урожайность КФХ'!C16)/2,2)</f>
        <v>27.95</v>
      </c>
      <c r="D15" s="24">
        <f>ROUND(('Урожайность СХО'!D16+'Урожайность КФХ'!D16)/2,2)</f>
        <v>38.17</v>
      </c>
      <c r="E15" s="24">
        <f>ROUND(('Урожайность СХО'!E16+'Урожайность КФХ'!E16)/2,2)</f>
        <v>22.11</v>
      </c>
      <c r="F15" s="24">
        <f>ROUND(('Урожайность СХО'!F16+'Урожайность КФХ'!F16)/2,2)</f>
        <v>24.72</v>
      </c>
      <c r="G15" s="24">
        <f>ROUND(('Урожайность СХО'!G16+'Урожайность КФХ'!G16)/2,2)</f>
        <v>23.27</v>
      </c>
      <c r="H15" s="24">
        <f>'Урожайность СХО'!H16</f>
        <v>56.774193548387096</v>
      </c>
      <c r="I15" s="24" t="s">
        <v>16</v>
      </c>
      <c r="J15" s="24">
        <f>ROUND(('Урожайность СХО'!J16+'Урожайность КФХ'!J16)/2,2)</f>
        <v>14.82</v>
      </c>
      <c r="K15" s="24">
        <f>ROUND(('Урожайность СХО'!K16+'Урожайность КФХ'!K16)/2,2)</f>
        <v>19.32</v>
      </c>
      <c r="L15" s="24">
        <f>ROUND(('Урожайность СХО'!L16+'Урожайность КФХ'!L16)/2,2)</f>
        <v>16.739999999999998</v>
      </c>
      <c r="M15" s="24" t="s">
        <v>16</v>
      </c>
      <c r="N15" s="24" t="s">
        <v>16</v>
      </c>
      <c r="O15" s="24">
        <f>'Урожайность КФХ'!O16</f>
        <v>11.0625</v>
      </c>
      <c r="P15" s="24" t="s">
        <v>16</v>
      </c>
      <c r="Q15" s="24">
        <f>'Урожайность КФХ'!Q16</f>
        <v>4.1727748691099471</v>
      </c>
      <c r="R15" s="24">
        <f>ROUND(('Урожайность СХО'!R16+'Урожайность КФХ'!R16)/2,2)</f>
        <v>9.5</v>
      </c>
      <c r="S15" s="24">
        <f>ROUND(('Урожайность СХО'!S16+'Урожайность КФХ'!S16)/2,2)</f>
        <v>209.19</v>
      </c>
      <c r="T15" s="24">
        <f>'Урожайность СХО'!T16</f>
        <v>187.67286585365855</v>
      </c>
      <c r="U15" s="24" t="s">
        <v>16</v>
      </c>
      <c r="V15" s="24">
        <f>ROUND(('Урожайность СХО'!V16+'Урожайность КФХ'!V16)/2,2)</f>
        <v>30.68</v>
      </c>
      <c r="W15" s="24">
        <f>ROUND(('Урожайность СХО'!W16+'Урожайность КФХ'!W16)/2,2)</f>
        <v>46.8</v>
      </c>
      <c r="X15" s="24">
        <f>ROUND(('Урожайность СХО'!X16+'Урожайность КФХ'!X16)/2,2)</f>
        <v>35.89</v>
      </c>
      <c r="Y15" s="24" t="s">
        <v>16</v>
      </c>
      <c r="Z15" s="24">
        <f>ROUND(('Урожайность СХО'!Z16+'Урожайность КФХ'!Z16)/2,2)</f>
        <v>101.06</v>
      </c>
      <c r="AA15" s="24">
        <f>ROUND(('Урожайность СХО'!AA16+'Урожайность КФХ'!AA16)/2,2)</f>
        <v>29.05</v>
      </c>
    </row>
    <row r="16" spans="1:27" ht="48" customHeight="1" x14ac:dyDescent="0.25">
      <c r="A16" s="18" t="s">
        <v>40</v>
      </c>
      <c r="B16" s="24">
        <f>ROUND(('Урожайность СХО'!B17+'Урожайность КФХ'!B17)/2,2)</f>
        <v>30.16</v>
      </c>
      <c r="C16" s="24">
        <f>ROUND(('Урожайность СХО'!C17+'Урожайность КФХ'!C17)/2,2)</f>
        <v>28.05</v>
      </c>
      <c r="D16" s="24">
        <f>ROUND(('Урожайность СХО'!D17+'Урожайность КФХ'!D17)/2,2)</f>
        <v>32.33</v>
      </c>
      <c r="E16" s="24">
        <f>ROUND(('Урожайность СХО'!E17+'Урожайность КФХ'!E17)/2,2)</f>
        <v>30.72</v>
      </c>
      <c r="F16" s="24">
        <f>ROUND(('Урожайность СХО'!F17+'Урожайность КФХ'!F17)/2,2)</f>
        <v>24.39</v>
      </c>
      <c r="G16" s="24">
        <f>ROUND(('Урожайность СХО'!G17+'Урожайность КФХ'!G17)/2,2)</f>
        <v>18.37</v>
      </c>
      <c r="H16" s="24">
        <f>ROUND(('Урожайность СХО'!H17+'Урожайность КФХ'!H17)/2,2)</f>
        <v>27.62</v>
      </c>
      <c r="I16" s="24">
        <f>ROUND(('Урожайность СХО'!I17+'Урожайность КФХ'!I17)/2,2)</f>
        <v>4.9000000000000004</v>
      </c>
      <c r="J16" s="24">
        <f>ROUND(('Урожайность СХО'!J17+'Урожайность КФХ'!J17)/2,2)</f>
        <v>9.61</v>
      </c>
      <c r="K16" s="24">
        <f>ROUND(('Урожайность СХО'!K17+'Урожайность КФХ'!K17)/2,2)</f>
        <v>19.149999999999999</v>
      </c>
      <c r="L16" s="24">
        <f>ROUND(('Урожайность СХО'!L17+'Урожайность КФХ'!L17)/2,2)</f>
        <v>12.22</v>
      </c>
      <c r="M16" s="24" t="s">
        <v>16</v>
      </c>
      <c r="N16" s="24">
        <f>'Урожайность СХО'!N17</f>
        <v>32.608695652173914</v>
      </c>
      <c r="O16" s="24">
        <f>ROUND(('Урожайность СХО'!O17+'Урожайность КФХ'!O17)/2,2)</f>
        <v>5.54</v>
      </c>
      <c r="P16" s="24">
        <f>'Урожайность СХО'!P17</f>
        <v>10.145312499999999</v>
      </c>
      <c r="Q16" s="24">
        <f>ROUND(('Урожайность СХО'!Q17+'Урожайность КФХ'!Q17)/2,2)</f>
        <v>4.7300000000000004</v>
      </c>
      <c r="R16" s="24">
        <f>ROUND(('Урожайность СХО'!R17+'Урожайность КФХ'!R17)/2,2)</f>
        <v>11.13</v>
      </c>
      <c r="S16" s="24">
        <f>'Урожайность КФХ'!S17</f>
        <v>272.6511627906977</v>
      </c>
      <c r="T16" s="24">
        <f>ROUND(('Урожайность СХО'!T17+'Урожайность КФХ'!T17)/2,2)</f>
        <v>157.1</v>
      </c>
      <c r="U16" s="24">
        <f>'Урожайность СХО'!U17</f>
        <v>24.038461538461537</v>
      </c>
      <c r="V16" s="24">
        <f>ROUND(('Урожайность СХО'!V17+'Урожайность КФХ'!V17)/2,2)</f>
        <v>18.87</v>
      </c>
      <c r="W16" s="24">
        <f>ROUND(('Урожайность СХО'!W17+'Урожайность КФХ'!W17)/2,2)</f>
        <v>30.89</v>
      </c>
      <c r="X16" s="24">
        <f>ROUND(('Урожайность СХО'!X17+'Урожайность КФХ'!X17)/2,2)</f>
        <v>19.190000000000001</v>
      </c>
      <c r="Y16" s="24" t="s">
        <v>16</v>
      </c>
      <c r="Z16" s="24" t="s">
        <v>16</v>
      </c>
      <c r="AA16" s="24" t="s">
        <v>16</v>
      </c>
    </row>
    <row r="17" spans="1:27" ht="48" customHeight="1" x14ac:dyDescent="0.25">
      <c r="A17" s="18" t="s">
        <v>41</v>
      </c>
      <c r="B17" s="24">
        <f>ROUND(('Урожайность СХО'!B18+'Урожайность КФХ'!B18)/2,2)</f>
        <v>38.43</v>
      </c>
      <c r="C17" s="24">
        <f>ROUND(('Урожайность СХО'!C18+'Урожайность КФХ'!C18)/2,2)</f>
        <v>27.98</v>
      </c>
      <c r="D17" s="24" t="s">
        <v>16</v>
      </c>
      <c r="E17" s="24">
        <f>ROUND(('Урожайность СХО'!E18+'Урожайность КФХ'!E18)/2,2)</f>
        <v>27.03</v>
      </c>
      <c r="F17" s="24">
        <f>ROUND(('Урожайность СХО'!F18+'Урожайность КФХ'!F18)/2,2)</f>
        <v>26.49</v>
      </c>
      <c r="G17" s="24">
        <f>ROUND(('Урожайность СХО'!G18+'Урожайность КФХ'!G18)/2,2)</f>
        <v>25.14</v>
      </c>
      <c r="H17" s="24" t="s">
        <v>16</v>
      </c>
      <c r="I17" s="24" t="s">
        <v>16</v>
      </c>
      <c r="J17" s="24">
        <f>'Урожайность КФХ'!J18</f>
        <v>4.8484848484848486</v>
      </c>
      <c r="K17" s="24">
        <f>ROUND(('Урожайность СХО'!K18+'Урожайность КФХ'!K18)/2,2)</f>
        <v>19.3</v>
      </c>
      <c r="L17" s="24">
        <f>ROUND(('Урожайность СХО'!L18+'Урожайность КФХ'!L18)/2,2)</f>
        <v>9.17</v>
      </c>
      <c r="M17" s="24" t="s">
        <v>16</v>
      </c>
      <c r="N17" s="24">
        <f>'Урожайность КФХ'!N18</f>
        <v>9.9047619047619051</v>
      </c>
      <c r="O17" s="24">
        <f>'Урожайность КФХ'!O18</f>
        <v>10.684210526315789</v>
      </c>
      <c r="P17" s="24">
        <f>'Урожайность КФХ'!P18</f>
        <v>12.175429463820926</v>
      </c>
      <c r="Q17" s="24">
        <f>ROUND(('Урожайность СХО'!Q18+'Урожайность КФХ'!Q18)/2,2)</f>
        <v>2.78</v>
      </c>
      <c r="R17" s="24">
        <f>ROUND(('Урожайность СХО'!R18+'Урожайность КФХ'!R18)/2,2)</f>
        <v>12.26</v>
      </c>
      <c r="S17" s="24">
        <f>ROUND(('Урожайность СХО'!S18+'Урожайность КФХ'!S18)/2,2)</f>
        <v>240.59</v>
      </c>
      <c r="T17" s="24">
        <f>'Урожайность КФХ'!T18</f>
        <v>207.33720930232559</v>
      </c>
      <c r="U17" s="24" t="s">
        <v>16</v>
      </c>
      <c r="V17" s="24">
        <f>'Урожайность КФХ'!V18</f>
        <v>13.181509177430319</v>
      </c>
      <c r="W17" s="24">
        <f>ROUND(('Урожайность СХО'!W18+'Урожайность КФХ'!W18)/2,2)</f>
        <v>26.56</v>
      </c>
      <c r="X17" s="24">
        <f>ROUND(('Урожайность СХО'!X18+'Урожайность КФХ'!X18)/2,2)</f>
        <v>23.93</v>
      </c>
      <c r="Y17" s="24">
        <f>'Урожайность СХО'!Y18</f>
        <v>16.386075949367086</v>
      </c>
      <c r="Z17" s="24">
        <f>'Урожайность СХО'!Z18</f>
        <v>3.2894736842105265</v>
      </c>
      <c r="AA17" s="24" t="s">
        <v>16</v>
      </c>
    </row>
    <row r="18" spans="1:27" ht="48" customHeight="1" x14ac:dyDescent="0.25">
      <c r="A18" s="18" t="s">
        <v>42</v>
      </c>
      <c r="B18" s="24">
        <f>ROUND(('Урожайность СХО'!B19+'Урожайность КФХ'!B19)/2,2)</f>
        <v>32.24</v>
      </c>
      <c r="C18" s="24">
        <f>ROUND(('Урожайность СХО'!C19+'Урожайность КФХ'!C19)/2,2)</f>
        <v>24.26</v>
      </c>
      <c r="D18" s="24" t="s">
        <v>16</v>
      </c>
      <c r="E18" s="24">
        <f>ROUND(('Урожайность СХО'!E19+'Урожайность КФХ'!E19)/2,2)</f>
        <v>27.27</v>
      </c>
      <c r="F18" s="24">
        <f>ROUND(('Урожайность СХО'!F19+'Урожайность КФХ'!F19)/2,2)</f>
        <v>27.46</v>
      </c>
      <c r="G18" s="24">
        <f>ROUND(('Урожайность СХО'!G19+'Урожайность КФХ'!G19)/2,2)</f>
        <v>20.41</v>
      </c>
      <c r="H18" s="24">
        <f>'Урожайность СХО'!H19</f>
        <v>38.990875912408761</v>
      </c>
      <c r="I18" s="24" t="s">
        <v>16</v>
      </c>
      <c r="J18" s="24" t="s">
        <v>16</v>
      </c>
      <c r="K18" s="24">
        <f>ROUND(('Урожайность СХО'!K19+'Урожайность КФХ'!K19)/2,2)</f>
        <v>24.69</v>
      </c>
      <c r="L18" s="24">
        <f>'Урожайность СХО'!L19</f>
        <v>9.4166666666666679</v>
      </c>
      <c r="M18" s="24" t="s">
        <v>16</v>
      </c>
      <c r="N18" s="24" t="s">
        <v>16</v>
      </c>
      <c r="O18" s="24">
        <f>'Урожайность СХО'!O19</f>
        <v>4.9598214285714288</v>
      </c>
      <c r="P18" s="24">
        <f>'Урожайность СХО'!P19</f>
        <v>8.46404685112884</v>
      </c>
      <c r="Q18" s="24">
        <f>'Урожайность СХО'!Q19</f>
        <v>2.1846804511278193</v>
      </c>
      <c r="R18" s="24">
        <f>'Урожайность СХО'!R19</f>
        <v>18.656130093184725</v>
      </c>
      <c r="S18" s="24">
        <f>ROUND(('Урожайность СХО'!S19+'Урожайность КФХ'!S19)/2,2)</f>
        <v>211.65</v>
      </c>
      <c r="T18" s="24">
        <f>'Урожайность СХО'!T19</f>
        <v>202.46467817896388</v>
      </c>
      <c r="U18" s="24">
        <f>'Урожайность СХО'!U19</f>
        <v>84.033613445378151</v>
      </c>
      <c r="V18" s="24">
        <f>ROUND(('Урожайность СХО'!V19+'Урожайность КФХ'!V19)/2,2)</f>
        <v>57.74</v>
      </c>
      <c r="W18" s="24">
        <f>ROUND(('Урожайность СХО'!W19+'Урожайность КФХ'!W19)/2,2)</f>
        <v>20.83</v>
      </c>
      <c r="X18" s="24">
        <f>ROUND(('Урожайность СХО'!X19+'Урожайность КФХ'!X19)/2,2)</f>
        <v>25.68</v>
      </c>
      <c r="Y18" s="24">
        <f>'Урожайность СХО'!Y19</f>
        <v>10.599803463947916</v>
      </c>
      <c r="Z18" s="24" t="s">
        <v>16</v>
      </c>
      <c r="AA18" s="24">
        <f>'Урожайность КФХ'!AA19</f>
        <v>2</v>
      </c>
    </row>
    <row r="19" spans="1:27" ht="48" customHeight="1" x14ac:dyDescent="0.25">
      <c r="A19" s="18" t="s">
        <v>43</v>
      </c>
      <c r="B19" s="24">
        <f>ROUND(('Урожайность СХО'!B20+'Урожайность КФХ'!B20)/2,2)</f>
        <v>26.52</v>
      </c>
      <c r="C19" s="24">
        <f>ROUND(('Урожайность СХО'!C20+'Урожайность КФХ'!C20)/2,2)</f>
        <v>36.020000000000003</v>
      </c>
      <c r="D19" s="24">
        <f>'Урожайность СХО'!D20</f>
        <v>26.296296296296291</v>
      </c>
      <c r="E19" s="24">
        <f>ROUND(('Урожайность СХО'!E20+'Урожайность КФХ'!E20)/2,2)</f>
        <v>22.84</v>
      </c>
      <c r="F19" s="24">
        <f>ROUND(('Урожайность СХО'!F20+'Урожайность КФХ'!F20)/2,2)</f>
        <v>23.91</v>
      </c>
      <c r="G19" s="24">
        <f>ROUND(('Урожайность СХО'!G20+'Урожайность КФХ'!G20)/2,2)</f>
        <v>21.42</v>
      </c>
      <c r="H19" s="24">
        <f>'Урожайность СХО'!H20</f>
        <v>60.452138492871683</v>
      </c>
      <c r="I19" s="24">
        <f>ROUND(('Урожайность СХО'!I20+'Урожайность КФХ'!I20)/2,2)</f>
        <v>18.489999999999998</v>
      </c>
      <c r="J19" s="24" t="s">
        <v>16</v>
      </c>
      <c r="K19" s="24">
        <f>ROUND(('Урожайность СХО'!K20+'Урожайность КФХ'!K20)/2,2)</f>
        <v>17.52</v>
      </c>
      <c r="L19" s="24">
        <f>ROUND(('Урожайность СХО'!L20+'Урожайность КФХ'!L20)/2,2)</f>
        <v>8.66</v>
      </c>
      <c r="M19" s="24" t="s">
        <v>16</v>
      </c>
      <c r="N19" s="24">
        <f>'Урожайность СХО'!N20</f>
        <v>1.3276157804459694</v>
      </c>
      <c r="O19" s="24">
        <f>'Урожайность СХО'!O20</f>
        <v>6.5335463258785937</v>
      </c>
      <c r="P19" s="24">
        <f>'Урожайность СХО'!P20</f>
        <v>20.715873015873015</v>
      </c>
      <c r="Q19" s="24">
        <f>ROUND(('Урожайность СХО'!Q20+'Урожайность КФХ'!Q20)/2,2)</f>
        <v>3.06</v>
      </c>
      <c r="R19" s="24">
        <f>'Урожайность СХО'!R20</f>
        <v>8.0987854889589901</v>
      </c>
      <c r="S19" s="24">
        <f>ROUND(('Урожайность СХО'!S20+'Урожайность КФХ'!S20)/2,2)</f>
        <v>179.54</v>
      </c>
      <c r="T19" s="24">
        <f>'Урожайность СХО'!T20</f>
        <v>251.51983159117302</v>
      </c>
      <c r="U19" s="24">
        <f>'Урожайность СХО'!U20</f>
        <v>52.546565774155994</v>
      </c>
      <c r="V19" s="24">
        <f>ROUND(('Урожайность СХО'!V20+'Урожайность КФХ'!V20)/2,2)</f>
        <v>58.71</v>
      </c>
      <c r="W19" s="24">
        <f>ROUND(('Урожайность СХО'!W20+'Урожайность КФХ'!W20)/2,2)</f>
        <v>57.35</v>
      </c>
      <c r="X19" s="24">
        <f>ROUND(('Урожайность СХО'!X20+'Урожайность КФХ'!X20)/2,2)</f>
        <v>24.14</v>
      </c>
      <c r="Y19" s="24">
        <f>'Урожайность СХО'!Y20</f>
        <v>14.792436974789918</v>
      </c>
      <c r="Z19" s="24">
        <f>'Урожайность СХО'!Z20</f>
        <v>0.1512811146480196</v>
      </c>
      <c r="AA19" s="24">
        <f>ROUND(('Урожайность СХО'!AA20+'Урожайность КФХ'!AA20)/2,2)</f>
        <v>32.9</v>
      </c>
    </row>
    <row r="20" spans="1:27" ht="48" customHeight="1" x14ac:dyDescent="0.25">
      <c r="A20" s="18" t="s">
        <v>44</v>
      </c>
      <c r="B20" s="24">
        <f>ROUND(('Урожайность СХО'!B21+'Урожайность КФХ'!B21)/2,2)</f>
        <v>30.56</v>
      </c>
      <c r="C20" s="24" t="s">
        <v>16</v>
      </c>
      <c r="D20" s="24" t="s">
        <v>16</v>
      </c>
      <c r="E20" s="24">
        <f>ROUND(('Урожайность СХО'!E21+'Урожайность КФХ'!E21)/2,2)</f>
        <v>25.61</v>
      </c>
      <c r="F20" s="24">
        <f>ROUND(('Урожайность СХО'!F21+'Урожайность КФХ'!F21)/2,2)</f>
        <v>28.05</v>
      </c>
      <c r="G20" s="24">
        <f>ROUND(('Урожайность СХО'!G21+'Урожайность КФХ'!G21)/2,2)</f>
        <v>23.82</v>
      </c>
      <c r="H20" s="24">
        <f>ROUND(('Урожайность СХО'!H21+'Урожайность КФХ'!H21)/2,2)</f>
        <v>37.909999999999997</v>
      </c>
      <c r="I20" s="24" t="s">
        <v>16</v>
      </c>
      <c r="J20" s="24">
        <f>'Урожайность КФХ'!J21</f>
        <v>14.283495145631068</v>
      </c>
      <c r="K20" s="24">
        <f>ROUND(('Урожайность СХО'!K21+'Урожайность КФХ'!K21)/2,2)</f>
        <v>17.670000000000002</v>
      </c>
      <c r="L20" s="24">
        <f>'Урожайность КФХ'!L21</f>
        <v>19.138440492476061</v>
      </c>
      <c r="M20" s="24">
        <f>ROUND(('Урожайность СХО'!M21+'Урожайность КФХ'!M21)/2,2)</f>
        <v>298.01</v>
      </c>
      <c r="N20" s="24">
        <f>ROUND(('Урожайность СХО'!N21+'Урожайность КФХ'!N21)/2,2)</f>
        <v>19.47</v>
      </c>
      <c r="O20" s="24" t="s">
        <v>16</v>
      </c>
      <c r="P20" s="24">
        <f>ROUND(('Урожайность СХО'!P21+'Урожайность КФХ'!P21)/2,2)</f>
        <v>13.06</v>
      </c>
      <c r="Q20" s="24">
        <f>'Урожайность КФХ'!Q21</f>
        <v>7.5862068965517242</v>
      </c>
      <c r="R20" s="24">
        <f>ROUND(('Урожайность СХО'!R21+'Урожайность КФХ'!R21)/2,2)</f>
        <v>10.65</v>
      </c>
      <c r="S20" s="24">
        <f>'Урожайность КФХ'!S21</f>
        <v>153.96049896049897</v>
      </c>
      <c r="T20" s="24">
        <f>'Урожайность КФХ'!T21</f>
        <v>202.23955773955777</v>
      </c>
      <c r="U20" s="24">
        <f>'Урожайность КФХ'!U21</f>
        <v>134</v>
      </c>
      <c r="V20" s="24">
        <f>'Урожайность КФХ'!V21</f>
        <v>24.469408224674019</v>
      </c>
      <c r="W20" s="24">
        <f>'Урожайность КФХ'!W21</f>
        <v>27.648689516129028</v>
      </c>
      <c r="X20" s="24">
        <f>ROUND(('Урожайность СХО'!X21+'Урожайность КФХ'!X21)/2,2)</f>
        <v>20.32</v>
      </c>
      <c r="Y20" s="24" t="s">
        <v>16</v>
      </c>
      <c r="Z20" s="24" t="s">
        <v>16</v>
      </c>
      <c r="AA20" s="24" t="s">
        <v>16</v>
      </c>
    </row>
    <row r="21" spans="1:27" ht="48" customHeight="1" x14ac:dyDescent="0.25">
      <c r="A21" s="18" t="s">
        <v>45</v>
      </c>
      <c r="B21" s="24">
        <f>ROUND(('Урожайность СХО'!B22+'Урожайность КФХ'!B22)/2,2)</f>
        <v>22.82</v>
      </c>
      <c r="C21" s="24">
        <f>ROUND(('Урожайность СХО'!C22+'Урожайность КФХ'!C22)/2,2)</f>
        <v>13.98</v>
      </c>
      <c r="D21" s="24" t="s">
        <v>16</v>
      </c>
      <c r="E21" s="24">
        <f>ROUND(('Урожайность СХО'!E22+'Урожайность КФХ'!E22)/2,2)</f>
        <v>20.29</v>
      </c>
      <c r="F21" s="24">
        <f>ROUND(('Урожайность СХО'!F22+'Урожайность КФХ'!F22)/2,2)</f>
        <v>24.92</v>
      </c>
      <c r="G21" s="24">
        <f>ROUND(('Урожайность СХО'!G22+'Урожайность КФХ'!G22)/2,2)</f>
        <v>23.31</v>
      </c>
      <c r="H21" s="24" t="s">
        <v>16</v>
      </c>
      <c r="I21" s="24" t="s">
        <v>16</v>
      </c>
      <c r="J21" s="24">
        <f>'Урожайность СХО'!J22</f>
        <v>4.75</v>
      </c>
      <c r="K21" s="24">
        <f>ROUND(('Урожайность СХО'!K22+'Урожайность КФХ'!K22)/2,2)</f>
        <v>10</v>
      </c>
      <c r="L21" s="24">
        <f>'Урожайность КФХ'!L22</f>
        <v>15.714285714285714</v>
      </c>
      <c r="M21" s="24" t="s">
        <v>16</v>
      </c>
      <c r="N21" s="24" t="s">
        <v>16</v>
      </c>
      <c r="O21" s="24" t="s">
        <v>16</v>
      </c>
      <c r="P21" s="24" t="s">
        <v>16</v>
      </c>
      <c r="Q21" s="24" t="s">
        <v>16</v>
      </c>
      <c r="R21" s="24">
        <f>ROUND(('Урожайность СХО'!R22+'Урожайность КФХ'!R22)/2,2)</f>
        <v>4.29</v>
      </c>
      <c r="S21" s="24">
        <f>ROUND(('Урожайность СХО'!S22+'Урожайность КФХ'!S22)/2,2)</f>
        <v>218.64</v>
      </c>
      <c r="T21" s="24">
        <f>ROUND(('Урожайность СХО'!T22+'Урожайность КФХ'!T22)/2,2)</f>
        <v>202.41</v>
      </c>
      <c r="U21" s="24" t="s">
        <v>16</v>
      </c>
      <c r="V21" s="24">
        <f>ROUND(('Урожайность СХО'!V22+'Урожайность КФХ'!V22)/2,2)</f>
        <v>10.95</v>
      </c>
      <c r="W21" s="24">
        <f>ROUND(('Урожайность СХО'!W22+'Урожайность КФХ'!W22)/2,2)</f>
        <v>9.7899999999999991</v>
      </c>
      <c r="X21" s="24">
        <f>ROUND(('Урожайность СХО'!X22+'Урожайность КФХ'!X22)/2,2)</f>
        <v>16.079999999999998</v>
      </c>
      <c r="Y21" s="24" t="s">
        <v>16</v>
      </c>
      <c r="Z21" s="24" t="s">
        <v>16</v>
      </c>
      <c r="AA21" s="24" t="s">
        <v>16</v>
      </c>
    </row>
    <row r="22" spans="1:27" ht="48" customHeight="1" x14ac:dyDescent="0.25">
      <c r="A22" s="18" t="s">
        <v>46</v>
      </c>
      <c r="B22" s="24">
        <f>ROUND(('Урожайность СХО'!B23+'Урожайность КФХ'!B23)/2,2)</f>
        <v>30.7</v>
      </c>
      <c r="C22" s="24">
        <f>ROUND(('Урожайность СХО'!C23+'Урожайность КФХ'!C23)/2,2)</f>
        <v>32.75</v>
      </c>
      <c r="D22" s="24" t="s">
        <v>16</v>
      </c>
      <c r="E22" s="24">
        <f>ROUND(('Урожайность СХО'!E23+'Урожайность КФХ'!E23)/2,2)</f>
        <v>24.29</v>
      </c>
      <c r="F22" s="24">
        <f>ROUND(('Урожайность СХО'!F23+'Урожайность КФХ'!F23)/2,2)</f>
        <v>26.07</v>
      </c>
      <c r="G22" s="24">
        <f>ROUND(('Урожайность СХО'!G23+'Урожайность КФХ'!G23)/2,2)</f>
        <v>25.87</v>
      </c>
      <c r="H22" s="24" t="s">
        <v>16</v>
      </c>
      <c r="I22" s="24" t="s">
        <v>16</v>
      </c>
      <c r="J22" s="24" t="s">
        <v>16</v>
      </c>
      <c r="K22" s="24">
        <f>ROUND(('Урожайность СХО'!K23+'Урожайность КФХ'!K23)/2,2)</f>
        <v>19.03</v>
      </c>
      <c r="L22" s="24">
        <f>ROUND(('Урожайность СХО'!L23+'Урожайность КФХ'!L23)/2,2)</f>
        <v>16.149999999999999</v>
      </c>
      <c r="M22" s="24" t="s">
        <v>16</v>
      </c>
      <c r="N22" s="24" t="s">
        <v>16</v>
      </c>
      <c r="O22" s="24">
        <f>ROUND(('Урожайность СХО'!O23+'Урожайность КФХ'!O23)/2,2)</f>
        <v>6.45</v>
      </c>
      <c r="P22" s="24" t="s">
        <v>16</v>
      </c>
      <c r="Q22" s="24">
        <f>'Урожайность КФХ'!Q23</f>
        <v>2.6666666666666665</v>
      </c>
      <c r="R22" s="24">
        <f>ROUND(('Урожайность СХО'!R23+'Урожайность КФХ'!R23)/2,2)</f>
        <v>12.69</v>
      </c>
      <c r="S22" s="24">
        <f>'Урожайность КФХ'!S23</f>
        <v>239.83453057189865</v>
      </c>
      <c r="T22" s="24">
        <f>'Урожайность СХО'!T23</f>
        <v>217.85407581348539</v>
      </c>
      <c r="U22" s="24" t="s">
        <v>16</v>
      </c>
      <c r="V22" s="24">
        <f>ROUND(('Урожайность СХО'!V23+'Урожайность КФХ'!V23)/2,2)</f>
        <v>35.58</v>
      </c>
      <c r="W22" s="24">
        <f>ROUND(('Урожайность СХО'!W23+'Урожайность КФХ'!W23)/2,2)</f>
        <v>26.39</v>
      </c>
      <c r="X22" s="24">
        <f>ROUND(('Урожайность СХО'!X23+'Урожайность КФХ'!X23)/2,2)</f>
        <v>20.36</v>
      </c>
      <c r="Y22" s="24">
        <f>'Урожайность СХО'!Y23</f>
        <v>18.32270042194093</v>
      </c>
      <c r="Z22" s="24">
        <f>'Урожайность КФХ'!Z23</f>
        <v>82.717218543046357</v>
      </c>
      <c r="AA22" s="24">
        <f>'Урожайность КФХ'!AA23</f>
        <v>120</v>
      </c>
    </row>
    <row r="23" spans="1:27" ht="48" customHeight="1" x14ac:dyDescent="0.25">
      <c r="A23" s="18" t="s">
        <v>47</v>
      </c>
      <c r="B23" s="24">
        <f>ROUND(('Урожайность СХО'!B24+'Урожайность КФХ'!B24)/2,2)</f>
        <v>34.25</v>
      </c>
      <c r="C23" s="24">
        <f>ROUND(('Урожайность СХО'!C24+'Урожайность КФХ'!C24)/2,2)</f>
        <v>26.84</v>
      </c>
      <c r="D23" s="24">
        <f>'Урожайность СХО'!D24</f>
        <v>34.471966527196649</v>
      </c>
      <c r="E23" s="24">
        <f>ROUND(('Урожайность СХО'!E24+'Урожайность КФХ'!E24)/2,2)</f>
        <v>33.28</v>
      </c>
      <c r="F23" s="24">
        <f>ROUND(('Урожайность СХО'!F24+'Урожайность КФХ'!F24)/2,2)</f>
        <v>34.01</v>
      </c>
      <c r="G23" s="24">
        <f>ROUND(('Урожайность СХО'!G24+'Урожайность КФХ'!G24)/2,2)</f>
        <v>34.46</v>
      </c>
      <c r="H23" s="24">
        <f>ROUND(('Урожайность СХО'!H24+'Урожайность КФХ'!H24)/2,2)</f>
        <v>48.64</v>
      </c>
      <c r="I23" s="24" t="s">
        <v>16</v>
      </c>
      <c r="J23" s="24">
        <f>ROUND(('Урожайность СХО'!J24+'Урожайность КФХ'!J24)/2,2)</f>
        <v>13.05</v>
      </c>
      <c r="K23" s="24">
        <f>ROUND(('Урожайность СХО'!K24+'Урожайность КФХ'!K24)/2,2)</f>
        <v>24.85</v>
      </c>
      <c r="L23" s="24">
        <f>ROUND(('Урожайность СХО'!L24+'Урожайность КФХ'!L24)/2,2)</f>
        <v>19.39</v>
      </c>
      <c r="M23" s="24">
        <f>'Урожайность КФХ'!M24</f>
        <v>449.2705357142857</v>
      </c>
      <c r="N23" s="24">
        <f>ROUND(('Урожайность СХО'!N24+'Урожайность КФХ'!N24)/2,2)</f>
        <v>7.79</v>
      </c>
      <c r="O23" s="24">
        <f>'Урожайность КФХ'!O24</f>
        <v>16.307692307692307</v>
      </c>
      <c r="P23" s="24" t="s">
        <v>16</v>
      </c>
      <c r="Q23" s="24">
        <f>ROUND(('Урожайность СХО'!Q24+'Урожайность КФХ'!Q24)/2,2)</f>
        <v>4.76</v>
      </c>
      <c r="R23" s="24">
        <f>ROUND(('Урожайность СХО'!R24+'Урожайность КФХ'!R24)/2,2)</f>
        <v>18.97</v>
      </c>
      <c r="S23" s="24">
        <f>ROUND(('Урожайность СХО'!S24+'Урожайность КФХ'!S24)/2,2)</f>
        <v>247.58</v>
      </c>
      <c r="T23" s="24">
        <f>ROUND(('Урожайность СХО'!T24+'Урожайность КФХ'!T24)/2,2)</f>
        <v>210.74</v>
      </c>
      <c r="U23" s="24" t="s">
        <v>16</v>
      </c>
      <c r="V23" s="24">
        <f>ROUND(('Урожайность СХО'!V24+'Урожайность КФХ'!V24)/2,2)</f>
        <v>43.82</v>
      </c>
      <c r="W23" s="24">
        <f>ROUND(('Урожайность СХО'!W24+'Урожайность КФХ'!W24)/2,2)</f>
        <v>28.88</v>
      </c>
      <c r="X23" s="24">
        <f>ROUND(('Урожайность СХО'!X24+'Урожайность КФХ'!X24)/2,2)</f>
        <v>35.75</v>
      </c>
      <c r="Y23" s="24" t="s">
        <v>16</v>
      </c>
      <c r="Z23" s="24" t="s">
        <v>16</v>
      </c>
      <c r="AA23" s="24">
        <f>'Урожайность КФХ'!AA24</f>
        <v>38.626865671641795</v>
      </c>
    </row>
    <row r="24" spans="1:27" ht="48" customHeight="1" x14ac:dyDescent="0.25">
      <c r="A24" s="18" t="s">
        <v>48</v>
      </c>
      <c r="B24" s="24">
        <f>ROUND(('Урожайность СХО'!B25+'Урожайность КФХ'!B25)/2,2)</f>
        <v>27.34</v>
      </c>
      <c r="C24" s="24">
        <f>ROUND(('Урожайность СХО'!C25+'Урожайность КФХ'!C25)/2,2)</f>
        <v>26.13</v>
      </c>
      <c r="D24" s="24">
        <f>'Урожайность СХО'!D25</f>
        <v>26.19047619047619</v>
      </c>
      <c r="E24" s="24">
        <f>ROUND(('Урожайность СХО'!E25+'Урожайность КФХ'!E25)/2,2)</f>
        <v>24.65</v>
      </c>
      <c r="F24" s="24">
        <f>ROUND(('Урожайность СХО'!F25+'Урожайность КФХ'!F25)/2,2)</f>
        <v>25.48</v>
      </c>
      <c r="G24" s="24">
        <f>ROUND(('Урожайность СХО'!G25+'Урожайность КФХ'!G25)/2,2)</f>
        <v>23.7</v>
      </c>
      <c r="H24" s="24" t="s">
        <v>16</v>
      </c>
      <c r="I24" s="24" t="s">
        <v>16</v>
      </c>
      <c r="J24" s="24" t="s">
        <v>16</v>
      </c>
      <c r="K24" s="24">
        <f>ROUND(('Урожайность СХО'!K25+'Урожайность КФХ'!K25)/2,2)</f>
        <v>20.99</v>
      </c>
      <c r="L24" s="24">
        <f>ROUND(('Урожайность СХО'!L25+'Урожайность КФХ'!L25)/2,2)</f>
        <v>22.48</v>
      </c>
      <c r="M24" s="24" t="s">
        <v>16</v>
      </c>
      <c r="N24" s="24">
        <f>'Урожайность КФХ'!N25</f>
        <v>15.837855691056911</v>
      </c>
      <c r="O24" s="24" t="s">
        <v>16</v>
      </c>
      <c r="P24" s="24" t="s">
        <v>16</v>
      </c>
      <c r="Q24" s="24" t="s">
        <v>16</v>
      </c>
      <c r="R24" s="24">
        <f>ROUND(('Урожайность СХО'!R25+'Урожайность КФХ'!R25)/2,2)</f>
        <v>6.46</v>
      </c>
      <c r="S24" s="24">
        <f>ROUND(('Урожайность СХО'!S25+'Урожайность КФХ'!S25)/2,2)</f>
        <v>161.13</v>
      </c>
      <c r="T24" s="24">
        <f>ROUND(('Урожайность СХО'!T25+'Урожайность КФХ'!T25)/2,2)</f>
        <v>212.09</v>
      </c>
      <c r="U24" s="24" t="s">
        <v>16</v>
      </c>
      <c r="V24" s="24">
        <f>ROUND(('Урожайность СХО'!V25+'Урожайность КФХ'!V25)/2,2)</f>
        <v>24.05</v>
      </c>
      <c r="W24" s="24">
        <f>ROUND(('Урожайность СХО'!W25+'Урожайность КФХ'!W25)/2,2)</f>
        <v>12.08</v>
      </c>
      <c r="X24" s="24">
        <f>ROUND(('Урожайность СХО'!X25+'Урожайность КФХ'!X25)/2,2)</f>
        <v>27.35</v>
      </c>
      <c r="Y24" s="24" t="s">
        <v>16</v>
      </c>
      <c r="Z24" s="24" t="s">
        <v>16</v>
      </c>
      <c r="AA24" s="24">
        <f>'Урожайность КФХ'!AA25</f>
        <v>57.6</v>
      </c>
    </row>
    <row r="26" spans="1:27" x14ac:dyDescent="0.25">
      <c r="A26" s="7" t="s">
        <v>51</v>
      </c>
    </row>
  </sheetData>
  <mergeCells count="1">
    <mergeCell ref="A1:AA1"/>
  </mergeCells>
  <pageMargins left="0.7" right="0.7" top="0.75" bottom="0.75" header="0.3" footer="0.3"/>
  <pageSetup paperSize="9" scale="1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zoomScale="80" zoomScaleNormal="80" zoomScaleSheetLayoutView="80" workbookViewId="0">
      <pane ySplit="2" topLeftCell="A3" activePane="bottomLeft" state="frozen"/>
      <selection pane="bottomLeft" activeCell="Y17" sqref="Y17"/>
    </sheetView>
  </sheetViews>
  <sheetFormatPr defaultRowHeight="15" x14ac:dyDescent="0.25"/>
  <cols>
    <col min="1" max="1" width="27.7109375" customWidth="1"/>
    <col min="2" max="2" width="10.5703125" customWidth="1"/>
    <col min="4" max="4" width="11.7109375" customWidth="1"/>
    <col min="12" max="12" width="12.7109375" customWidth="1"/>
    <col min="13" max="13" width="9.28515625" customWidth="1"/>
    <col min="14" max="14" width="10.42578125" customWidth="1"/>
    <col min="15" max="15" width="14.28515625" customWidth="1"/>
    <col min="17" max="18" width="10.28515625" customWidth="1"/>
    <col min="21" max="21" width="11.140625" customWidth="1"/>
    <col min="22" max="22" width="11.7109375" customWidth="1"/>
    <col min="23" max="23" width="21.140625" customWidth="1"/>
    <col min="24" max="24" width="16" customWidth="1"/>
    <col min="25" max="27" width="14.28515625" customWidth="1"/>
  </cols>
  <sheetData>
    <row r="1" spans="1:27" ht="42.75" customHeight="1" x14ac:dyDescent="0.25">
      <c r="A1" s="8"/>
      <c r="B1" s="22" t="s">
        <v>52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139.5" customHeight="1" x14ac:dyDescent="0.25">
      <c r="A2" s="4" t="s">
        <v>15</v>
      </c>
      <c r="B2" s="5" t="s">
        <v>0</v>
      </c>
      <c r="C2" s="3" t="s">
        <v>1</v>
      </c>
      <c r="D2" s="3" t="s">
        <v>20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18</v>
      </c>
      <c r="M2" s="3" t="s">
        <v>17</v>
      </c>
      <c r="N2" s="3" t="s">
        <v>19</v>
      </c>
      <c r="O2" s="3" t="s">
        <v>9</v>
      </c>
      <c r="P2" s="3" t="s">
        <v>10</v>
      </c>
      <c r="Q2" s="3" t="s">
        <v>11</v>
      </c>
      <c r="R2" s="3" t="s">
        <v>12</v>
      </c>
      <c r="S2" s="3" t="s">
        <v>21</v>
      </c>
      <c r="T2" s="3" t="s">
        <v>13</v>
      </c>
      <c r="U2" s="3" t="s">
        <v>14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pans="1:27" s="12" customFormat="1" ht="27" customHeight="1" x14ac:dyDescent="0.25">
      <c r="A3" s="9" t="s">
        <v>49</v>
      </c>
      <c r="B3" s="10">
        <v>32.407486194134961</v>
      </c>
      <c r="C3" s="10">
        <v>27.424945013927456</v>
      </c>
      <c r="D3" s="10">
        <v>34.042314910103521</v>
      </c>
      <c r="E3" s="10">
        <v>29.268719707495311</v>
      </c>
      <c r="F3" s="10">
        <v>27.509030285181542</v>
      </c>
      <c r="G3" s="10">
        <v>25.168266631547283</v>
      </c>
      <c r="H3" s="10">
        <v>46.391690690690695</v>
      </c>
      <c r="I3" s="10">
        <v>19.09448160535117</v>
      </c>
      <c r="J3" s="10">
        <v>10.080021171833105</v>
      </c>
      <c r="K3" s="10">
        <v>22.632486422677317</v>
      </c>
      <c r="L3" s="10">
        <v>16.651660170200607</v>
      </c>
      <c r="M3" s="10">
        <v>303.93750769230775</v>
      </c>
      <c r="N3" s="10">
        <v>13.107107176637502</v>
      </c>
      <c r="O3" s="10">
        <v>6.3249943655623175</v>
      </c>
      <c r="P3" s="10">
        <v>11.814416054732956</v>
      </c>
      <c r="Q3" s="10">
        <v>5.9637330571480138</v>
      </c>
      <c r="R3" s="10">
        <v>10.275556811708896</v>
      </c>
      <c r="S3" s="10">
        <v>243.52198517806846</v>
      </c>
      <c r="T3" s="10">
        <v>239.35074993295638</v>
      </c>
      <c r="U3" s="10">
        <v>57.478708133971288</v>
      </c>
      <c r="V3" s="10">
        <v>27.422924752697043</v>
      </c>
      <c r="W3" s="10">
        <v>29.110569722869311</v>
      </c>
      <c r="X3" s="10">
        <v>25.505471959856362</v>
      </c>
      <c r="Y3" s="11">
        <v>16.361712694442968</v>
      </c>
      <c r="Z3" s="11">
        <v>1.7161621183181142</v>
      </c>
      <c r="AA3" s="11">
        <v>9.2358938041437479</v>
      </c>
    </row>
    <row r="4" spans="1:27" ht="28.15" customHeight="1" x14ac:dyDescent="0.25">
      <c r="A4" s="13" t="s">
        <v>50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8.5" customHeight="1" x14ac:dyDescent="0.25">
      <c r="A5" s="1" t="s">
        <v>28</v>
      </c>
      <c r="B5" s="2">
        <v>33.045459199640639</v>
      </c>
      <c r="C5" s="2">
        <v>27.010358995946081</v>
      </c>
      <c r="D5" s="2">
        <v>26.653696498054472</v>
      </c>
      <c r="E5" s="2">
        <v>36.054761395277644</v>
      </c>
      <c r="F5" s="2">
        <v>21.214786589600045</v>
      </c>
      <c r="G5" s="2">
        <v>27.46739917894228</v>
      </c>
      <c r="H5" s="2">
        <v>23.814179531160665</v>
      </c>
      <c r="I5" s="2">
        <v>27.024390243902438</v>
      </c>
      <c r="J5" s="2">
        <v>9.9840184208727845</v>
      </c>
      <c r="K5" s="2">
        <v>20.073936170212765</v>
      </c>
      <c r="L5" s="2">
        <v>29.333333333333332</v>
      </c>
      <c r="M5" s="2" t="s">
        <v>16</v>
      </c>
      <c r="N5" s="2" t="s">
        <v>16</v>
      </c>
      <c r="O5" s="2">
        <v>5.6281464530892444</v>
      </c>
      <c r="P5" s="2">
        <v>15.041731066460587</v>
      </c>
      <c r="Q5" s="2">
        <v>5.75</v>
      </c>
      <c r="R5" s="2">
        <v>7.8999809759345574</v>
      </c>
      <c r="S5" s="2">
        <v>175.68807339449543</v>
      </c>
      <c r="T5" s="2" t="s">
        <v>16</v>
      </c>
      <c r="U5" s="2" t="s">
        <v>16</v>
      </c>
      <c r="V5" s="2">
        <v>53.467613389363869</v>
      </c>
      <c r="W5" s="2">
        <v>31.72</v>
      </c>
      <c r="X5" s="2">
        <v>35.185178638273086</v>
      </c>
      <c r="Y5" s="6" t="s">
        <v>16</v>
      </c>
      <c r="Z5" s="6">
        <v>146.35384615384615</v>
      </c>
      <c r="AA5" s="6">
        <v>109.9337748344371</v>
      </c>
    </row>
    <row r="6" spans="1:27" ht="28.5" customHeight="1" x14ac:dyDescent="0.25">
      <c r="A6" s="1" t="s">
        <v>29</v>
      </c>
      <c r="B6" s="2">
        <v>26.718386541770215</v>
      </c>
      <c r="C6" s="2">
        <v>24.881058004640373</v>
      </c>
      <c r="D6" s="2">
        <v>30.107692307692307</v>
      </c>
      <c r="E6" s="2">
        <v>23.435802047781571</v>
      </c>
      <c r="F6" s="2">
        <v>25.344289261653554</v>
      </c>
      <c r="G6" s="2">
        <v>27.789752770673491</v>
      </c>
      <c r="H6" s="2" t="s">
        <v>16</v>
      </c>
      <c r="I6" s="2" t="s">
        <v>16</v>
      </c>
      <c r="J6" s="2" t="s">
        <v>16</v>
      </c>
      <c r="K6" s="2">
        <v>37.731250000000003</v>
      </c>
      <c r="L6" s="2">
        <v>19.408333333333335</v>
      </c>
      <c r="M6" s="2" t="s">
        <v>16</v>
      </c>
      <c r="N6" s="2" t="s">
        <v>16</v>
      </c>
      <c r="O6" s="2" t="s">
        <v>16</v>
      </c>
      <c r="P6" s="2" t="s">
        <v>16</v>
      </c>
      <c r="Q6" s="2">
        <v>4.7670830271858922</v>
      </c>
      <c r="R6" s="2" t="s">
        <v>16</v>
      </c>
      <c r="S6" s="2">
        <v>23.426573426573427</v>
      </c>
      <c r="T6" s="2">
        <v>272.48152240638433</v>
      </c>
      <c r="U6" s="2" t="s">
        <v>16</v>
      </c>
      <c r="V6" s="2">
        <v>20.7</v>
      </c>
      <c r="W6" s="2">
        <v>22.714285714285715</v>
      </c>
      <c r="X6" s="2">
        <v>37.073045340949655</v>
      </c>
      <c r="Y6" s="6" t="s">
        <v>16</v>
      </c>
      <c r="Z6" s="6" t="s">
        <v>16</v>
      </c>
      <c r="AA6" s="6" t="s">
        <v>16</v>
      </c>
    </row>
    <row r="7" spans="1:27" ht="28.5" customHeight="1" x14ac:dyDescent="0.25">
      <c r="A7" s="1" t="s">
        <v>30</v>
      </c>
      <c r="B7" s="2">
        <v>28.466953419781738</v>
      </c>
      <c r="C7" s="2">
        <v>45.066666666666663</v>
      </c>
      <c r="D7" s="2" t="s">
        <v>16</v>
      </c>
      <c r="E7" s="2">
        <v>28.732199226901106</v>
      </c>
      <c r="F7" s="2">
        <v>29.536813168457172</v>
      </c>
      <c r="G7" s="2">
        <v>22.46911090742438</v>
      </c>
      <c r="H7" s="2">
        <v>54.561904761904763</v>
      </c>
      <c r="I7" s="2" t="s">
        <v>16</v>
      </c>
      <c r="J7" s="2">
        <v>10.631439393939393</v>
      </c>
      <c r="K7" s="2">
        <v>25.556609195402306</v>
      </c>
      <c r="L7" s="2">
        <v>19.164999999999999</v>
      </c>
      <c r="M7" s="2">
        <v>357.56705185185189</v>
      </c>
      <c r="N7" s="2">
        <v>10.164607999999999</v>
      </c>
      <c r="O7" s="2" t="s">
        <v>16</v>
      </c>
      <c r="P7" s="2">
        <v>13.374666666666666</v>
      </c>
      <c r="Q7" s="2" t="s">
        <v>16</v>
      </c>
      <c r="R7" s="2">
        <v>5.333333333333333</v>
      </c>
      <c r="S7" s="2">
        <v>207.11616083009079</v>
      </c>
      <c r="T7" s="2">
        <v>273.61319148936167</v>
      </c>
      <c r="U7" s="2" t="s">
        <v>16</v>
      </c>
      <c r="V7" s="2">
        <v>14.887441102902683</v>
      </c>
      <c r="W7" s="2">
        <v>14.862533692722369</v>
      </c>
      <c r="X7" s="2">
        <v>20.932207421503332</v>
      </c>
      <c r="Y7" s="6" t="s">
        <v>16</v>
      </c>
      <c r="Z7" s="6">
        <v>8.431293881644935</v>
      </c>
      <c r="AA7" s="6">
        <v>6.3942939481268004</v>
      </c>
    </row>
    <row r="8" spans="1:27" ht="28.5" customHeight="1" x14ac:dyDescent="0.25">
      <c r="A8" s="1" t="s">
        <v>31</v>
      </c>
      <c r="B8" s="2">
        <v>32.55002705758433</v>
      </c>
      <c r="C8" s="2">
        <v>33.607586009174312</v>
      </c>
      <c r="D8" s="2">
        <v>32.740322580645163</v>
      </c>
      <c r="E8" s="2">
        <v>31.733906072115339</v>
      </c>
      <c r="F8" s="2">
        <v>28.901465494840334</v>
      </c>
      <c r="G8" s="2">
        <v>27.605115740740736</v>
      </c>
      <c r="H8" s="2">
        <v>57.415399999999998</v>
      </c>
      <c r="I8" s="2" t="s">
        <v>16</v>
      </c>
      <c r="J8" s="2">
        <v>13.044444444444444</v>
      </c>
      <c r="K8" s="2">
        <v>23.430551262235962</v>
      </c>
      <c r="L8" s="2">
        <v>14.03962738429691</v>
      </c>
      <c r="M8" s="2" t="s">
        <v>16</v>
      </c>
      <c r="N8" s="2" t="s">
        <v>16</v>
      </c>
      <c r="O8" s="2">
        <v>7.8832891246684342</v>
      </c>
      <c r="P8" s="2">
        <v>1.1917808219178081</v>
      </c>
      <c r="Q8" s="2">
        <v>9.6805496117870007</v>
      </c>
      <c r="R8" s="2">
        <v>11.689554531490016</v>
      </c>
      <c r="S8" s="2">
        <v>238.22589595203735</v>
      </c>
      <c r="T8" s="2">
        <v>299.13734898612591</v>
      </c>
      <c r="U8" s="2" t="s">
        <v>16</v>
      </c>
      <c r="V8" s="2">
        <v>45.155172413793103</v>
      </c>
      <c r="W8" s="2">
        <v>27.165289256198346</v>
      </c>
      <c r="X8" s="2">
        <v>43.578077312986878</v>
      </c>
      <c r="Y8" s="6">
        <v>17.014285714285712</v>
      </c>
      <c r="Z8" s="6">
        <v>134.16666666666669</v>
      </c>
      <c r="AA8" s="6">
        <v>42</v>
      </c>
    </row>
    <row r="9" spans="1:27" ht="28.5" customHeight="1" x14ac:dyDescent="0.25">
      <c r="A9" s="1" t="s">
        <v>32</v>
      </c>
      <c r="B9" s="2">
        <v>28.047594352188973</v>
      </c>
      <c r="C9" s="2">
        <v>25.608029801324502</v>
      </c>
      <c r="D9" s="2" t="s">
        <v>16</v>
      </c>
      <c r="E9" s="2">
        <v>24.498809876543213</v>
      </c>
      <c r="F9" s="2">
        <v>25.17067535229992</v>
      </c>
      <c r="G9" s="2">
        <v>25.18803877221325</v>
      </c>
      <c r="H9" s="2" t="s">
        <v>16</v>
      </c>
      <c r="I9" s="2" t="s">
        <v>16</v>
      </c>
      <c r="J9" s="2">
        <v>10.973404255319149</v>
      </c>
      <c r="K9" s="2">
        <v>23.356965811965814</v>
      </c>
      <c r="L9" s="2">
        <v>18.888395904436862</v>
      </c>
      <c r="M9" s="2" t="s">
        <v>16</v>
      </c>
      <c r="N9" s="2">
        <v>13.8</v>
      </c>
      <c r="O9" s="2">
        <v>11.053448275862069</v>
      </c>
      <c r="P9" s="2">
        <v>5.34</v>
      </c>
      <c r="Q9" s="2">
        <v>9.888080808080808</v>
      </c>
      <c r="R9" s="2" t="s">
        <v>16</v>
      </c>
      <c r="S9" s="2">
        <v>206.10865724381625</v>
      </c>
      <c r="T9" s="2">
        <v>203.50262123197905</v>
      </c>
      <c r="U9" s="2" t="s">
        <v>16</v>
      </c>
      <c r="V9" s="2">
        <v>15.505535055350553</v>
      </c>
      <c r="W9" s="2">
        <v>18.821656050955415</v>
      </c>
      <c r="X9" s="2">
        <v>25.752840343795864</v>
      </c>
      <c r="Y9" s="6" t="s">
        <v>16</v>
      </c>
      <c r="Z9" s="6">
        <v>1.7317073170731707</v>
      </c>
      <c r="AA9" s="6" t="s">
        <v>16</v>
      </c>
    </row>
    <row r="10" spans="1:27" ht="28.5" customHeight="1" x14ac:dyDescent="0.25">
      <c r="A10" s="1" t="s">
        <v>33</v>
      </c>
      <c r="B10" s="2">
        <v>30.556015748031495</v>
      </c>
      <c r="C10" s="2">
        <v>25.150693970420932</v>
      </c>
      <c r="D10" s="2" t="s">
        <v>16</v>
      </c>
      <c r="E10" s="2">
        <v>26.768773584905659</v>
      </c>
      <c r="F10" s="2">
        <v>23.21049879336535</v>
      </c>
      <c r="G10" s="2">
        <v>25.571452420701171</v>
      </c>
      <c r="H10" s="2" t="s">
        <v>16</v>
      </c>
      <c r="I10" s="2" t="s">
        <v>16</v>
      </c>
      <c r="J10" s="2">
        <v>12.317829457364342</v>
      </c>
      <c r="K10" s="2">
        <v>21.121794871794872</v>
      </c>
      <c r="L10" s="2">
        <v>16.700447093889718</v>
      </c>
      <c r="M10" s="2" t="s">
        <v>16</v>
      </c>
      <c r="N10" s="2">
        <v>10.207357473035438</v>
      </c>
      <c r="O10" s="2">
        <v>13.875</v>
      </c>
      <c r="P10" s="2" t="s">
        <v>16</v>
      </c>
      <c r="Q10" s="2">
        <v>2.7438498605123005</v>
      </c>
      <c r="R10" s="2">
        <v>8.6475479213343291</v>
      </c>
      <c r="S10" s="2">
        <v>322.24030470914124</v>
      </c>
      <c r="T10" s="2">
        <v>228.99734982332154</v>
      </c>
      <c r="U10" s="2" t="s">
        <v>16</v>
      </c>
      <c r="V10" s="2">
        <v>17.732567342954386</v>
      </c>
      <c r="W10" s="2">
        <v>12.275942479595804</v>
      </c>
      <c r="X10" s="2">
        <v>22.817587787169302</v>
      </c>
      <c r="Y10" s="6" t="s">
        <v>16</v>
      </c>
      <c r="Z10" s="6" t="s">
        <v>16</v>
      </c>
      <c r="AA10" s="6" t="s">
        <v>16</v>
      </c>
    </row>
    <row r="11" spans="1:27" ht="28.5" customHeight="1" x14ac:dyDescent="0.25">
      <c r="A11" s="1" t="s">
        <v>34</v>
      </c>
      <c r="B11" s="2">
        <v>39.216201072600654</v>
      </c>
      <c r="C11" s="2">
        <v>25.561976847729294</v>
      </c>
      <c r="D11" s="2">
        <v>35.4</v>
      </c>
      <c r="E11" s="2">
        <v>24.978077775538985</v>
      </c>
      <c r="F11" s="2">
        <v>31.119259851970394</v>
      </c>
      <c r="G11" s="2">
        <v>31.496934865900386</v>
      </c>
      <c r="H11" s="2">
        <v>47.875</v>
      </c>
      <c r="I11" s="2">
        <v>30.49103139013453</v>
      </c>
      <c r="J11" s="2" t="s">
        <v>16</v>
      </c>
      <c r="K11" s="2">
        <v>17.973147792706335</v>
      </c>
      <c r="L11" s="2">
        <v>17.438524590163937</v>
      </c>
      <c r="M11" s="2" t="s">
        <v>16</v>
      </c>
      <c r="N11" s="2">
        <v>20</v>
      </c>
      <c r="O11" s="2" t="s">
        <v>16</v>
      </c>
      <c r="P11" s="2">
        <v>10</v>
      </c>
      <c r="Q11" s="2">
        <v>4.5370370370370372</v>
      </c>
      <c r="R11" s="2">
        <v>14.435294117647059</v>
      </c>
      <c r="S11" s="2">
        <v>280.98396793587176</v>
      </c>
      <c r="T11" s="2">
        <v>152.50286806883366</v>
      </c>
      <c r="U11" s="2" t="s">
        <v>16</v>
      </c>
      <c r="V11" s="2" t="s">
        <v>16</v>
      </c>
      <c r="W11" s="2">
        <v>24.764383561643836</v>
      </c>
      <c r="X11" s="2">
        <v>24.73517994604908</v>
      </c>
      <c r="Y11" s="6" t="s">
        <v>16</v>
      </c>
      <c r="Z11" s="6" t="s">
        <v>16</v>
      </c>
      <c r="AA11" s="6" t="s">
        <v>16</v>
      </c>
    </row>
    <row r="12" spans="1:27" ht="28.5" customHeight="1" x14ac:dyDescent="0.25">
      <c r="A12" s="1" t="s">
        <v>35</v>
      </c>
      <c r="B12" s="2">
        <v>28.98721672952929</v>
      </c>
      <c r="C12" s="2">
        <v>25.999707909802545</v>
      </c>
      <c r="D12" s="2" t="s">
        <v>16</v>
      </c>
      <c r="E12" s="2">
        <v>27.289783067918311</v>
      </c>
      <c r="F12" s="2">
        <v>27.130991129974188</v>
      </c>
      <c r="G12" s="2">
        <v>25.900654184525152</v>
      </c>
      <c r="H12" s="2">
        <v>19.399999999999999</v>
      </c>
      <c r="I12" s="2">
        <v>5.5714285714285712</v>
      </c>
      <c r="J12" s="2" t="s">
        <v>16</v>
      </c>
      <c r="K12" s="2">
        <v>21.853145057766366</v>
      </c>
      <c r="L12" s="2">
        <v>18.690718959495804</v>
      </c>
      <c r="M12" s="2" t="s">
        <v>16</v>
      </c>
      <c r="N12" s="2">
        <v>9.5141076115485568</v>
      </c>
      <c r="O12" s="2" t="s">
        <v>16</v>
      </c>
      <c r="P12" s="2">
        <v>13.307692307692305</v>
      </c>
      <c r="Q12" s="2">
        <v>20.55772357723577</v>
      </c>
      <c r="R12" s="2">
        <v>7.5923644142443685</v>
      </c>
      <c r="S12" s="2">
        <v>290.26043484719071</v>
      </c>
      <c r="T12" s="2">
        <v>196.09951606283516</v>
      </c>
      <c r="U12" s="2">
        <v>79.461538461538467</v>
      </c>
      <c r="V12" s="2">
        <v>25.380186595612567</v>
      </c>
      <c r="W12" s="2">
        <v>32.238505747126439</v>
      </c>
      <c r="X12" s="2">
        <v>34.028540439192682</v>
      </c>
      <c r="Y12" s="6" t="s">
        <v>16</v>
      </c>
      <c r="Z12" s="6" t="s">
        <v>16</v>
      </c>
      <c r="AA12" s="6" t="s">
        <v>16</v>
      </c>
    </row>
    <row r="13" spans="1:27" ht="28.5" customHeight="1" x14ac:dyDescent="0.25">
      <c r="A13" s="1" t="s">
        <v>36</v>
      </c>
      <c r="B13" s="2">
        <v>32.066432730266129</v>
      </c>
      <c r="C13" s="2">
        <v>10.735593220338984</v>
      </c>
      <c r="D13" s="2" t="s">
        <v>16</v>
      </c>
      <c r="E13" s="2">
        <v>27.253912002068621</v>
      </c>
      <c r="F13" s="2">
        <v>28.174180209798514</v>
      </c>
      <c r="G13" s="2">
        <v>8.8000000000000007</v>
      </c>
      <c r="H13" s="2">
        <v>60.982102272727275</v>
      </c>
      <c r="I13" s="2">
        <v>12</v>
      </c>
      <c r="J13" s="2" t="s">
        <v>16</v>
      </c>
      <c r="K13" s="2">
        <v>23.821566258732076</v>
      </c>
      <c r="L13" s="2" t="s">
        <v>16</v>
      </c>
      <c r="M13" s="2" t="s">
        <v>16</v>
      </c>
      <c r="N13" s="2" t="s">
        <v>16</v>
      </c>
      <c r="O13" s="2" t="s">
        <v>16</v>
      </c>
      <c r="P13" s="2" t="s">
        <v>16</v>
      </c>
      <c r="Q13" s="2">
        <v>6.8765076586433258</v>
      </c>
      <c r="R13" s="2" t="s">
        <v>16</v>
      </c>
      <c r="S13" s="2">
        <v>236.7722567287785</v>
      </c>
      <c r="T13" s="2">
        <v>268.27641793948823</v>
      </c>
      <c r="U13" s="2" t="s">
        <v>16</v>
      </c>
      <c r="V13" s="2">
        <v>9.8246037735849043</v>
      </c>
      <c r="W13" s="2">
        <v>27.159403669724771</v>
      </c>
      <c r="X13" s="2">
        <v>29.271187500000003</v>
      </c>
      <c r="Y13" s="6" t="s">
        <v>16</v>
      </c>
      <c r="Z13" s="6" t="s">
        <v>16</v>
      </c>
      <c r="AA13" s="6">
        <v>31.124999999999996</v>
      </c>
    </row>
    <row r="14" spans="1:27" ht="28.5" customHeight="1" x14ac:dyDescent="0.25">
      <c r="A14" s="1" t="s">
        <v>37</v>
      </c>
      <c r="B14" s="2">
        <v>30.441136166663938</v>
      </c>
      <c r="C14" s="2">
        <v>20.644831115660185</v>
      </c>
      <c r="D14" s="2">
        <v>11.611374407582936</v>
      </c>
      <c r="E14" s="2">
        <v>24.405661234304034</v>
      </c>
      <c r="F14" s="2">
        <v>25.567581230686141</v>
      </c>
      <c r="G14" s="2">
        <v>30.59980655561526</v>
      </c>
      <c r="H14" s="2">
        <v>40.28</v>
      </c>
      <c r="I14" s="2">
        <v>9.6444444444444439</v>
      </c>
      <c r="J14" s="2">
        <v>14.666666666666666</v>
      </c>
      <c r="K14" s="2">
        <v>21.937420075104029</v>
      </c>
      <c r="L14" s="2">
        <v>19.564771817453966</v>
      </c>
      <c r="M14" s="2" t="s">
        <v>16</v>
      </c>
      <c r="N14" s="2">
        <v>19.462059916903563</v>
      </c>
      <c r="O14" s="2">
        <v>1.4047619047619049</v>
      </c>
      <c r="P14" s="2">
        <v>8.1462264150943398</v>
      </c>
      <c r="Q14" s="2">
        <v>6.7925052047189451</v>
      </c>
      <c r="R14" s="2">
        <v>5.99</v>
      </c>
      <c r="S14" s="2">
        <v>132.01115587232724</v>
      </c>
      <c r="T14" s="2">
        <v>281.04574914220359</v>
      </c>
      <c r="U14" s="2" t="s">
        <v>16</v>
      </c>
      <c r="V14" s="2">
        <v>13.848717948717949</v>
      </c>
      <c r="W14" s="2">
        <v>8.359375</v>
      </c>
      <c r="X14" s="2">
        <v>20.393543000278317</v>
      </c>
      <c r="Y14" s="6" t="s">
        <v>16</v>
      </c>
      <c r="Z14" s="6" t="s">
        <v>16</v>
      </c>
      <c r="AA14" s="6" t="s">
        <v>16</v>
      </c>
    </row>
    <row r="15" spans="1:27" ht="28.5" customHeight="1" x14ac:dyDescent="0.25">
      <c r="A15" s="1" t="s">
        <v>38</v>
      </c>
      <c r="B15" s="2">
        <v>31.559565402166943</v>
      </c>
      <c r="C15" s="2">
        <v>27.236006546644845</v>
      </c>
      <c r="D15" s="2" t="s">
        <v>16</v>
      </c>
      <c r="E15" s="2">
        <v>24.434106340343572</v>
      </c>
      <c r="F15" s="2">
        <v>25.635442365255813</v>
      </c>
      <c r="G15" s="2">
        <v>16.233333333333334</v>
      </c>
      <c r="H15" s="2" t="s">
        <v>16</v>
      </c>
      <c r="I15" s="2" t="s">
        <v>16</v>
      </c>
      <c r="J15" s="2" t="s">
        <v>16</v>
      </c>
      <c r="K15" s="2">
        <v>5.21</v>
      </c>
      <c r="L15" s="2">
        <v>4.0282608695652176</v>
      </c>
      <c r="M15" s="2" t="s">
        <v>16</v>
      </c>
      <c r="N15" s="2">
        <v>7.0000000000000009</v>
      </c>
      <c r="O15" s="2" t="s">
        <v>16</v>
      </c>
      <c r="P15" s="2" t="s">
        <v>16</v>
      </c>
      <c r="Q15" s="2" t="s">
        <v>16</v>
      </c>
      <c r="R15" s="2">
        <v>7.2890269151138716</v>
      </c>
      <c r="S15" s="2">
        <v>137.61203501094093</v>
      </c>
      <c r="T15" s="2">
        <v>267.67194473796275</v>
      </c>
      <c r="U15" s="2">
        <v>231.08666666666667</v>
      </c>
      <c r="V15" s="2">
        <v>58.794500723589003</v>
      </c>
      <c r="W15" s="2">
        <v>92.091883987326355</v>
      </c>
      <c r="X15" s="2">
        <v>16.340818980954953</v>
      </c>
      <c r="Y15" s="6">
        <v>11.520072992700729</v>
      </c>
      <c r="Z15" s="6" t="s">
        <v>16</v>
      </c>
      <c r="AA15" s="6" t="s">
        <v>16</v>
      </c>
    </row>
    <row r="16" spans="1:27" ht="28.5" customHeight="1" x14ac:dyDescent="0.25">
      <c r="A16" s="1" t="s">
        <v>39</v>
      </c>
      <c r="B16" s="2">
        <v>32.513887021847971</v>
      </c>
      <c r="C16" s="2">
        <v>25.993177236780902</v>
      </c>
      <c r="D16" s="2">
        <v>34.678031212484996</v>
      </c>
      <c r="E16" s="2">
        <v>19.899431913547573</v>
      </c>
      <c r="F16" s="2">
        <v>25.17736777229311</v>
      </c>
      <c r="G16" s="2">
        <v>21.841353317556315</v>
      </c>
      <c r="H16" s="2">
        <v>56.774193548387096</v>
      </c>
      <c r="I16" s="2" t="s">
        <v>16</v>
      </c>
      <c r="J16" s="2">
        <v>8.9751159848165329</v>
      </c>
      <c r="K16" s="2">
        <v>18.377195299088868</v>
      </c>
      <c r="L16" s="2">
        <v>17.209569028487945</v>
      </c>
      <c r="M16" s="2" t="s">
        <v>16</v>
      </c>
      <c r="N16" s="2" t="s">
        <v>16</v>
      </c>
      <c r="O16" s="2" t="s">
        <v>16</v>
      </c>
      <c r="P16" s="2" t="s">
        <v>16</v>
      </c>
      <c r="Q16" s="2" t="s">
        <v>16</v>
      </c>
      <c r="R16" s="2">
        <v>10.169105413105413</v>
      </c>
      <c r="S16" s="2">
        <v>209.21287118800186</v>
      </c>
      <c r="T16" s="2">
        <v>187.67286585365855</v>
      </c>
      <c r="U16" s="2" t="s">
        <v>16</v>
      </c>
      <c r="V16" s="2">
        <v>45.450685537372841</v>
      </c>
      <c r="W16" s="2">
        <v>39.069807725619263</v>
      </c>
      <c r="X16" s="2">
        <v>37.11496018202503</v>
      </c>
      <c r="Y16" s="6" t="s">
        <v>16</v>
      </c>
      <c r="Z16" s="6">
        <v>8.3333333333333329E-2</v>
      </c>
      <c r="AA16" s="6">
        <v>13.67844569044204</v>
      </c>
    </row>
    <row r="17" spans="1:27" ht="28.5" customHeight="1" x14ac:dyDescent="0.25">
      <c r="A17" s="1" t="s">
        <v>40</v>
      </c>
      <c r="B17" s="2">
        <v>30.746548682510248</v>
      </c>
      <c r="C17" s="2">
        <v>17.53</v>
      </c>
      <c r="D17" s="2">
        <v>39.606741573033709</v>
      </c>
      <c r="E17" s="2">
        <v>32.995821121571836</v>
      </c>
      <c r="F17" s="2">
        <v>20.507522494245659</v>
      </c>
      <c r="G17" s="2">
        <v>13.505965697240866</v>
      </c>
      <c r="H17" s="2">
        <v>10.440000000000001</v>
      </c>
      <c r="I17" s="2">
        <v>3.7115384615384617</v>
      </c>
      <c r="J17" s="2">
        <v>3.6731078904991947</v>
      </c>
      <c r="K17" s="2">
        <v>29.579313929313926</v>
      </c>
      <c r="L17" s="2">
        <v>5.2178702570379434</v>
      </c>
      <c r="M17" s="2" t="s">
        <v>16</v>
      </c>
      <c r="N17" s="2">
        <v>32.608695652173914</v>
      </c>
      <c r="O17" s="2">
        <v>5.9537158984007528</v>
      </c>
      <c r="P17" s="2">
        <v>10.145312499999999</v>
      </c>
      <c r="Q17" s="2">
        <v>2.0582822085889569</v>
      </c>
      <c r="R17" s="2">
        <v>12.335708333333333</v>
      </c>
      <c r="S17" s="2" t="s">
        <v>16</v>
      </c>
      <c r="T17" s="2">
        <v>138.84697781178272</v>
      </c>
      <c r="U17" s="2">
        <v>24.038461538461537</v>
      </c>
      <c r="V17" s="2">
        <v>12.929929013052439</v>
      </c>
      <c r="W17" s="2">
        <v>31.763081395348841</v>
      </c>
      <c r="X17" s="2">
        <v>12.815874371382483</v>
      </c>
      <c r="Y17" s="6" t="s">
        <v>16</v>
      </c>
      <c r="Z17" s="6" t="s">
        <v>16</v>
      </c>
      <c r="AA17" s="6" t="s">
        <v>16</v>
      </c>
    </row>
    <row r="18" spans="1:27" ht="28.5" customHeight="1" x14ac:dyDescent="0.25">
      <c r="A18" s="1" t="s">
        <v>41</v>
      </c>
      <c r="B18" s="2">
        <v>38.623324930343635</v>
      </c>
      <c r="C18" s="2">
        <v>36.938442521631643</v>
      </c>
      <c r="D18" s="2" t="s">
        <v>16</v>
      </c>
      <c r="E18" s="2">
        <v>25.749329909956202</v>
      </c>
      <c r="F18" s="2">
        <v>26.258388375165122</v>
      </c>
      <c r="G18" s="2">
        <v>26.570454545454542</v>
      </c>
      <c r="H18" s="2" t="s">
        <v>16</v>
      </c>
      <c r="I18" s="2" t="s">
        <v>16</v>
      </c>
      <c r="J18" s="2" t="s">
        <v>16</v>
      </c>
      <c r="K18" s="2">
        <v>18.534220532319392</v>
      </c>
      <c r="L18" s="2">
        <v>8.3333333333333339</v>
      </c>
      <c r="M18" s="2" t="s">
        <v>16</v>
      </c>
      <c r="N18" s="2" t="s">
        <v>16</v>
      </c>
      <c r="O18" s="2" t="s">
        <v>16</v>
      </c>
      <c r="P18" s="2" t="s">
        <v>16</v>
      </c>
      <c r="Q18" s="2">
        <v>1.8406976744186048</v>
      </c>
      <c r="R18" s="2">
        <v>13.772727272727273</v>
      </c>
      <c r="S18" s="2">
        <v>246.00858433284475</v>
      </c>
      <c r="T18" s="2" t="s">
        <v>16</v>
      </c>
      <c r="U18" s="2" t="s">
        <v>16</v>
      </c>
      <c r="V18" s="2" t="s">
        <v>16</v>
      </c>
      <c r="W18" s="2">
        <v>29.999999999999996</v>
      </c>
      <c r="X18" s="2">
        <v>23.146103206625611</v>
      </c>
      <c r="Y18" s="6">
        <v>16.386075949367086</v>
      </c>
      <c r="Z18" s="6">
        <v>3.2894736842105265</v>
      </c>
      <c r="AA18" s="6" t="s">
        <v>16</v>
      </c>
    </row>
    <row r="19" spans="1:27" ht="28.5" customHeight="1" x14ac:dyDescent="0.25">
      <c r="A19" s="1" t="s">
        <v>42</v>
      </c>
      <c r="B19" s="2">
        <v>39.535281496309274</v>
      </c>
      <c r="C19" s="2">
        <v>22.61896507529638</v>
      </c>
      <c r="D19" s="2" t="s">
        <v>16</v>
      </c>
      <c r="E19" s="2">
        <v>26.938172909947902</v>
      </c>
      <c r="F19" s="2">
        <v>29.195699075268024</v>
      </c>
      <c r="G19" s="2">
        <v>21.160541401273889</v>
      </c>
      <c r="H19" s="2">
        <v>38.990875912408761</v>
      </c>
      <c r="I19" s="2" t="s">
        <v>16</v>
      </c>
      <c r="J19" s="2" t="s">
        <v>16</v>
      </c>
      <c r="K19" s="2">
        <v>20.882303639846743</v>
      </c>
      <c r="L19" s="2">
        <v>9.4166666666666679</v>
      </c>
      <c r="M19" s="2" t="s">
        <v>16</v>
      </c>
      <c r="N19" s="2" t="s">
        <v>16</v>
      </c>
      <c r="O19" s="2">
        <v>4.9598214285714288</v>
      </c>
      <c r="P19" s="2">
        <v>8.46404685112884</v>
      </c>
      <c r="Q19" s="2">
        <v>2.1846804511278193</v>
      </c>
      <c r="R19" s="2">
        <v>18.656130093184725</v>
      </c>
      <c r="S19" s="2">
        <v>183.61066900828715</v>
      </c>
      <c r="T19" s="2">
        <v>202.46467817896388</v>
      </c>
      <c r="U19" s="2">
        <v>84.033613445378151</v>
      </c>
      <c r="V19" s="2">
        <v>88.351807228915646</v>
      </c>
      <c r="W19" s="2">
        <v>20.436708860759495</v>
      </c>
      <c r="X19" s="2">
        <v>23.053195020746887</v>
      </c>
      <c r="Y19" s="6">
        <v>10.599803463947916</v>
      </c>
      <c r="Z19" s="6" t="s">
        <v>16</v>
      </c>
      <c r="AA19" s="6" t="s">
        <v>16</v>
      </c>
    </row>
    <row r="20" spans="1:27" ht="28.5" customHeight="1" x14ac:dyDescent="0.25">
      <c r="A20" s="1" t="s">
        <v>43</v>
      </c>
      <c r="B20" s="2">
        <v>30.548167462785251</v>
      </c>
      <c r="C20" s="2">
        <v>53.772579395817189</v>
      </c>
      <c r="D20" s="2">
        <v>26.296296296296291</v>
      </c>
      <c r="E20" s="2">
        <v>24.251926403649868</v>
      </c>
      <c r="F20" s="2">
        <v>26.808928635370783</v>
      </c>
      <c r="G20" s="2">
        <v>18.541063481732952</v>
      </c>
      <c r="H20" s="2">
        <v>60.452138492871683</v>
      </c>
      <c r="I20" s="2">
        <v>11.894736842105262</v>
      </c>
      <c r="J20" s="2" t="s">
        <v>16</v>
      </c>
      <c r="K20" s="2">
        <v>21.087112227098949</v>
      </c>
      <c r="L20" s="2">
        <v>8.6843199999999996</v>
      </c>
      <c r="M20" s="2" t="s">
        <v>16</v>
      </c>
      <c r="N20" s="2">
        <v>1.3276157804459694</v>
      </c>
      <c r="O20" s="2">
        <v>6.5335463258785937</v>
      </c>
      <c r="P20" s="2">
        <v>20.715873015873015</v>
      </c>
      <c r="Q20" s="2">
        <v>5.4608060453400507</v>
      </c>
      <c r="R20" s="2">
        <v>8.0987854889589901</v>
      </c>
      <c r="S20" s="2">
        <v>69.975977011494265</v>
      </c>
      <c r="T20" s="2">
        <v>251.51983159117302</v>
      </c>
      <c r="U20" s="2">
        <v>52.546565774155994</v>
      </c>
      <c r="V20" s="2">
        <v>94.570337252693108</v>
      </c>
      <c r="W20" s="2">
        <v>65.072810070472528</v>
      </c>
      <c r="X20" s="2">
        <v>26.02371745402429</v>
      </c>
      <c r="Y20" s="6">
        <v>14.792436974789918</v>
      </c>
      <c r="Z20" s="6">
        <v>0.1512811146480196</v>
      </c>
      <c r="AA20" s="6">
        <v>3.4235506312805981</v>
      </c>
    </row>
    <row r="21" spans="1:27" ht="28.5" customHeight="1" x14ac:dyDescent="0.25">
      <c r="A21" s="1" t="s">
        <v>44</v>
      </c>
      <c r="B21" s="2">
        <v>35.916254155892126</v>
      </c>
      <c r="C21" s="2" t="s">
        <v>16</v>
      </c>
      <c r="D21" s="2" t="s">
        <v>16</v>
      </c>
      <c r="E21" s="2">
        <v>25.820927835051549</v>
      </c>
      <c r="F21" s="2">
        <v>29.441975169300228</v>
      </c>
      <c r="G21" s="2">
        <v>23.931690140845074</v>
      </c>
      <c r="H21" s="2">
        <v>34.513081395348841</v>
      </c>
      <c r="I21" s="2" t="s">
        <v>16</v>
      </c>
      <c r="J21" s="2" t="s">
        <v>16</v>
      </c>
      <c r="K21" s="2">
        <v>13.931297709923664</v>
      </c>
      <c r="L21" s="2" t="s">
        <v>16</v>
      </c>
      <c r="M21" s="2">
        <v>246.01760000000002</v>
      </c>
      <c r="N21" s="2">
        <v>19.394862288135592</v>
      </c>
      <c r="O21" s="2" t="s">
        <v>16</v>
      </c>
      <c r="P21" s="2">
        <v>12.470420932878271</v>
      </c>
      <c r="Q21" s="2" t="s">
        <v>16</v>
      </c>
      <c r="R21" s="2">
        <v>9.058549222797927</v>
      </c>
      <c r="S21" s="2" t="s">
        <v>16</v>
      </c>
      <c r="T21" s="2" t="s">
        <v>16</v>
      </c>
      <c r="U21" s="2" t="s">
        <v>16</v>
      </c>
      <c r="V21" s="2" t="s">
        <v>16</v>
      </c>
      <c r="W21" s="2" t="s">
        <v>16</v>
      </c>
      <c r="X21" s="2">
        <v>15</v>
      </c>
      <c r="Y21" s="6" t="s">
        <v>16</v>
      </c>
      <c r="Z21" s="6" t="s">
        <v>16</v>
      </c>
      <c r="AA21" s="6" t="s">
        <v>16</v>
      </c>
    </row>
    <row r="22" spans="1:27" ht="28.5" customHeight="1" x14ac:dyDescent="0.25">
      <c r="A22" s="1" t="s">
        <v>45</v>
      </c>
      <c r="B22" s="2">
        <v>25.587581106068249</v>
      </c>
      <c r="C22" s="2">
        <v>12.799999999999999</v>
      </c>
      <c r="D22" s="2" t="s">
        <v>16</v>
      </c>
      <c r="E22" s="2">
        <v>19.621159328476402</v>
      </c>
      <c r="F22" s="2">
        <v>26.187620053784094</v>
      </c>
      <c r="G22" s="2">
        <v>20.993726474278546</v>
      </c>
      <c r="H22" s="2" t="s">
        <v>16</v>
      </c>
      <c r="I22" s="2" t="s">
        <v>16</v>
      </c>
      <c r="J22" s="2">
        <v>4.75</v>
      </c>
      <c r="K22" s="2">
        <v>15</v>
      </c>
      <c r="L22" s="2" t="s">
        <v>16</v>
      </c>
      <c r="M22" s="2" t="s">
        <v>16</v>
      </c>
      <c r="N22" s="2" t="s">
        <v>16</v>
      </c>
      <c r="O22" s="2" t="s">
        <v>16</v>
      </c>
      <c r="P22" s="2" t="s">
        <v>16</v>
      </c>
      <c r="Q22" s="2" t="s">
        <v>16</v>
      </c>
      <c r="R22" s="2">
        <v>3.3402061855670104</v>
      </c>
      <c r="S22" s="2">
        <v>290.69767441860466</v>
      </c>
      <c r="T22" s="2">
        <v>264.82424863387979</v>
      </c>
      <c r="U22" s="2" t="s">
        <v>16</v>
      </c>
      <c r="V22" s="2">
        <v>5</v>
      </c>
      <c r="W22" s="2">
        <v>11.19718309859155</v>
      </c>
      <c r="X22" s="2">
        <v>15.412106458941899</v>
      </c>
      <c r="Y22" s="6" t="s">
        <v>16</v>
      </c>
      <c r="Z22" s="6" t="s">
        <v>16</v>
      </c>
      <c r="AA22" s="6" t="s">
        <v>16</v>
      </c>
    </row>
    <row r="23" spans="1:27" ht="28.5" customHeight="1" x14ac:dyDescent="0.25">
      <c r="A23" s="1" t="s">
        <v>46</v>
      </c>
      <c r="B23" s="2">
        <v>30.062131215829208</v>
      </c>
      <c r="C23" s="2">
        <v>31.330832408435072</v>
      </c>
      <c r="D23" s="2" t="s">
        <v>16</v>
      </c>
      <c r="E23" s="2">
        <v>19.205963999132507</v>
      </c>
      <c r="F23" s="2">
        <v>24.691995776810852</v>
      </c>
      <c r="G23" s="2">
        <v>26.256449399656947</v>
      </c>
      <c r="H23" s="2" t="s">
        <v>16</v>
      </c>
      <c r="I23" s="2" t="s">
        <v>16</v>
      </c>
      <c r="J23" s="2" t="s">
        <v>16</v>
      </c>
      <c r="K23" s="2">
        <v>19.885371621621623</v>
      </c>
      <c r="L23" s="2">
        <v>20</v>
      </c>
      <c r="M23" s="2" t="s">
        <v>16</v>
      </c>
      <c r="N23" s="2" t="s">
        <v>16</v>
      </c>
      <c r="O23" s="2">
        <v>4.81025641025641</v>
      </c>
      <c r="P23" s="2" t="s">
        <v>16</v>
      </c>
      <c r="Q23" s="2" t="s">
        <v>16</v>
      </c>
      <c r="R23" s="2">
        <v>11.98298042349181</v>
      </c>
      <c r="S23" s="2" t="s">
        <v>16</v>
      </c>
      <c r="T23" s="2">
        <v>217.85407581348539</v>
      </c>
      <c r="U23" s="2" t="s">
        <v>16</v>
      </c>
      <c r="V23" s="2">
        <v>53.945940170940176</v>
      </c>
      <c r="W23" s="2">
        <v>23</v>
      </c>
      <c r="X23" s="2">
        <v>17.11221086460429</v>
      </c>
      <c r="Y23" s="6">
        <v>18.32270042194093</v>
      </c>
      <c r="Z23" s="6" t="s">
        <v>16</v>
      </c>
      <c r="AA23" s="6" t="s">
        <v>16</v>
      </c>
    </row>
    <row r="24" spans="1:27" ht="28.5" customHeight="1" x14ac:dyDescent="0.25">
      <c r="A24" s="1" t="s">
        <v>47</v>
      </c>
      <c r="B24" s="2">
        <v>34.445590201290109</v>
      </c>
      <c r="C24" s="2">
        <v>27.996567996567997</v>
      </c>
      <c r="D24" s="2">
        <v>34.471966527196649</v>
      </c>
      <c r="E24" s="2">
        <v>34.130528893136407</v>
      </c>
      <c r="F24" s="2">
        <v>36.241565397231106</v>
      </c>
      <c r="G24" s="2">
        <v>36.815894039735099</v>
      </c>
      <c r="H24" s="2">
        <v>65.460000000000008</v>
      </c>
      <c r="I24" s="2" t="s">
        <v>16</v>
      </c>
      <c r="J24" s="2">
        <v>14.186781609195403</v>
      </c>
      <c r="K24" s="2">
        <v>27.548156551332951</v>
      </c>
      <c r="L24" s="2">
        <v>23.022509765624999</v>
      </c>
      <c r="M24" s="2" t="s">
        <v>16</v>
      </c>
      <c r="N24" s="2">
        <v>8.6666666666666661</v>
      </c>
      <c r="O24" s="2" t="s">
        <v>16</v>
      </c>
      <c r="P24" s="2" t="s">
        <v>16</v>
      </c>
      <c r="Q24" s="2">
        <v>8.0235849056603765</v>
      </c>
      <c r="R24" s="2">
        <v>13.937677543186178</v>
      </c>
      <c r="S24" s="2">
        <v>293.09840000000003</v>
      </c>
      <c r="T24" s="2">
        <v>250.80125320255803</v>
      </c>
      <c r="U24" s="2" t="s">
        <v>16</v>
      </c>
      <c r="V24" s="2">
        <v>60.625</v>
      </c>
      <c r="W24" s="2">
        <v>28.17562724014337</v>
      </c>
      <c r="X24" s="2">
        <v>31.195842142353772</v>
      </c>
      <c r="Y24" s="6" t="s">
        <v>16</v>
      </c>
      <c r="Z24" s="6" t="s">
        <v>16</v>
      </c>
      <c r="AA24" s="6" t="s">
        <v>16</v>
      </c>
    </row>
    <row r="25" spans="1:27" ht="28.5" customHeight="1" x14ac:dyDescent="0.25">
      <c r="A25" s="1" t="s">
        <v>48</v>
      </c>
      <c r="B25" s="2">
        <v>27.862818745692625</v>
      </c>
      <c r="C25" s="2">
        <v>28.931591119333952</v>
      </c>
      <c r="D25" s="2">
        <v>26.19047619047619</v>
      </c>
      <c r="E25" s="2">
        <v>23.62948890383322</v>
      </c>
      <c r="F25" s="2">
        <v>25.31414808698046</v>
      </c>
      <c r="G25" s="2">
        <v>19.728422053231938</v>
      </c>
      <c r="H25" s="2" t="s">
        <v>16</v>
      </c>
      <c r="I25" s="2" t="s">
        <v>16</v>
      </c>
      <c r="J25" s="2" t="s">
        <v>16</v>
      </c>
      <c r="K25" s="2">
        <v>23.037599999999998</v>
      </c>
      <c r="L25" s="2">
        <v>16.450909090909089</v>
      </c>
      <c r="M25" s="2" t="s">
        <v>16</v>
      </c>
      <c r="N25" s="2" t="s">
        <v>16</v>
      </c>
      <c r="O25" s="2" t="s">
        <v>16</v>
      </c>
      <c r="P25" s="2" t="s">
        <v>16</v>
      </c>
      <c r="Q25" s="2" t="s">
        <v>16</v>
      </c>
      <c r="R25" s="2">
        <v>6.9222727272727278</v>
      </c>
      <c r="S25" s="2">
        <v>196.55172413793105</v>
      </c>
      <c r="T25" s="2">
        <v>223.88358932902185</v>
      </c>
      <c r="U25" s="2" t="s">
        <v>16</v>
      </c>
      <c r="V25" s="2">
        <v>7.8805970149253728</v>
      </c>
      <c r="W25" s="2">
        <v>6.3371428571428572</v>
      </c>
      <c r="X25" s="2">
        <v>26.584032020223297</v>
      </c>
      <c r="Y25" s="6" t="s">
        <v>16</v>
      </c>
      <c r="Z25" s="6" t="s">
        <v>16</v>
      </c>
      <c r="AA25" s="6" t="s">
        <v>16</v>
      </c>
    </row>
    <row r="27" spans="1:27" x14ac:dyDescent="0.25">
      <c r="A27" s="7" t="s">
        <v>51</v>
      </c>
      <c r="B27" s="7"/>
      <c r="C27" s="7"/>
      <c r="D27" s="7"/>
      <c r="E27" s="7"/>
      <c r="F27" s="7"/>
    </row>
  </sheetData>
  <mergeCells count="3">
    <mergeCell ref="M1:V1"/>
    <mergeCell ref="W1:AA1"/>
    <mergeCell ref="B1:L1"/>
  </mergeCells>
  <pageMargins left="0.70866141732283472" right="0.70866141732283472" top="0.35433070866141736" bottom="0.15748031496062992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view="pageBreakPreview" zoomScale="80" zoomScaleNormal="100" zoomScaleSheetLayoutView="80" workbookViewId="0">
      <pane ySplit="2" topLeftCell="A12" activePane="bottomLeft" state="frozen"/>
      <selection pane="bottomLeft" activeCell="U12" sqref="U12"/>
    </sheetView>
  </sheetViews>
  <sheetFormatPr defaultRowHeight="15" x14ac:dyDescent="0.25"/>
  <cols>
    <col min="1" max="1" width="27.7109375" customWidth="1"/>
    <col min="2" max="2" width="10.85546875" customWidth="1"/>
    <col min="4" max="4" width="10.85546875" customWidth="1"/>
    <col min="5" max="5" width="10.28515625" customWidth="1"/>
    <col min="12" max="12" width="11.5703125" customWidth="1"/>
    <col min="13" max="13" width="9.28515625" customWidth="1"/>
    <col min="14" max="14" width="10.42578125" customWidth="1"/>
    <col min="15" max="15" width="11.7109375" customWidth="1"/>
    <col min="21" max="21" width="13.5703125" customWidth="1"/>
    <col min="22" max="23" width="15.42578125" customWidth="1"/>
    <col min="24" max="27" width="14.28515625" customWidth="1"/>
  </cols>
  <sheetData>
    <row r="1" spans="1:27" ht="42.75" customHeight="1" x14ac:dyDescent="0.25">
      <c r="A1" s="8"/>
      <c r="B1" s="22" t="s">
        <v>52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139.5" customHeight="1" x14ac:dyDescent="0.25">
      <c r="A2" s="4" t="s">
        <v>15</v>
      </c>
      <c r="B2" s="5" t="s">
        <v>0</v>
      </c>
      <c r="C2" s="3" t="s">
        <v>1</v>
      </c>
      <c r="D2" s="3" t="s">
        <v>20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18</v>
      </c>
      <c r="M2" s="3" t="s">
        <v>17</v>
      </c>
      <c r="N2" s="3" t="s">
        <v>19</v>
      </c>
      <c r="O2" s="3" t="s">
        <v>9</v>
      </c>
      <c r="P2" s="3" t="s">
        <v>10</v>
      </c>
      <c r="Q2" s="3" t="s">
        <v>11</v>
      </c>
      <c r="R2" s="3" t="s">
        <v>12</v>
      </c>
      <c r="S2" s="3" t="s">
        <v>21</v>
      </c>
      <c r="T2" s="3" t="s">
        <v>13</v>
      </c>
      <c r="U2" s="3" t="s">
        <v>14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pans="1:27" s="12" customFormat="1" ht="13.9" customHeight="1" x14ac:dyDescent="0.25">
      <c r="A3" s="9" t="s">
        <v>49</v>
      </c>
      <c r="B3" s="10">
        <v>31.55529686368839</v>
      </c>
      <c r="C3" s="10">
        <v>25.569453906534001</v>
      </c>
      <c r="D3" s="10">
        <v>25.784140969162994</v>
      </c>
      <c r="E3" s="10">
        <v>27.914693256858872</v>
      </c>
      <c r="F3" s="10">
        <v>27.550849235999983</v>
      </c>
      <c r="G3" s="10">
        <v>26.99100082108443</v>
      </c>
      <c r="H3" s="10">
        <v>31.220897217490062</v>
      </c>
      <c r="I3" s="10">
        <v>14.525506072874496</v>
      </c>
      <c r="J3" s="10">
        <v>14.68884387307048</v>
      </c>
      <c r="K3" s="10">
        <v>21.253251865179763</v>
      </c>
      <c r="L3" s="10">
        <v>18.381876450116007</v>
      </c>
      <c r="M3" s="10">
        <v>472.05495598928434</v>
      </c>
      <c r="N3" s="10">
        <v>16.454874383940378</v>
      </c>
      <c r="O3" s="10">
        <v>7.6943393722211164</v>
      </c>
      <c r="P3" s="10">
        <v>12.985207263895788</v>
      </c>
      <c r="Q3" s="10">
        <v>4.0444491189462957</v>
      </c>
      <c r="R3" s="10">
        <v>13.014396335228621</v>
      </c>
      <c r="S3" s="10">
        <v>222.16293346346993</v>
      </c>
      <c r="T3" s="10">
        <v>195.19829240369577</v>
      </c>
      <c r="U3" s="10">
        <v>86.061946902654867</v>
      </c>
      <c r="V3" s="10">
        <v>26.432801319585561</v>
      </c>
      <c r="W3" s="10">
        <v>27.266345894276071</v>
      </c>
      <c r="X3" s="10">
        <v>24.892390660374978</v>
      </c>
      <c r="Y3" s="11" t="s">
        <v>16</v>
      </c>
      <c r="Z3" s="11">
        <v>184.56867119301648</v>
      </c>
      <c r="AA3" s="11">
        <v>52.42870485678705</v>
      </c>
    </row>
    <row r="4" spans="1:27" ht="30" customHeight="1" x14ac:dyDescent="0.25">
      <c r="A4" s="13" t="s">
        <v>50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7.75" customHeight="1" x14ac:dyDescent="0.25">
      <c r="A5" s="1" t="s">
        <v>28</v>
      </c>
      <c r="B5" s="2">
        <v>27.093885601577909</v>
      </c>
      <c r="C5" s="2" t="s">
        <v>16</v>
      </c>
      <c r="D5" s="2" t="s">
        <v>16</v>
      </c>
      <c r="E5" s="2">
        <v>26.626659292035399</v>
      </c>
      <c r="F5" s="2">
        <v>23.49131274131274</v>
      </c>
      <c r="G5" s="2">
        <v>33.475340625599692</v>
      </c>
      <c r="H5" s="2">
        <v>30</v>
      </c>
      <c r="I5" s="2" t="s">
        <v>16</v>
      </c>
      <c r="J5" s="2">
        <v>16.173333333333332</v>
      </c>
      <c r="K5" s="2">
        <v>27.222222222222221</v>
      </c>
      <c r="L5" s="2" t="s">
        <v>16</v>
      </c>
      <c r="M5" s="2" t="s">
        <v>16</v>
      </c>
      <c r="N5" s="2">
        <v>24.1</v>
      </c>
      <c r="O5" s="2" t="s">
        <v>16</v>
      </c>
      <c r="P5" s="2" t="s">
        <v>16</v>
      </c>
      <c r="Q5" s="2" t="s">
        <v>16</v>
      </c>
      <c r="R5" s="2">
        <v>18.100000000000001</v>
      </c>
      <c r="S5" s="2">
        <v>213.43874999999997</v>
      </c>
      <c r="T5" s="2" t="s">
        <v>16</v>
      </c>
      <c r="U5" s="2" t="s">
        <v>16</v>
      </c>
      <c r="V5" s="2" t="s">
        <v>16</v>
      </c>
      <c r="W5" s="2">
        <v>17.379182940990184</v>
      </c>
      <c r="X5" s="2">
        <v>43.45180511742025</v>
      </c>
      <c r="Y5" s="6" t="s">
        <v>16</v>
      </c>
      <c r="Z5" s="6" t="s">
        <v>16</v>
      </c>
      <c r="AA5" s="6" t="s">
        <v>16</v>
      </c>
    </row>
    <row r="6" spans="1:27" ht="27.75" customHeight="1" x14ac:dyDescent="0.25">
      <c r="A6" s="1" t="s">
        <v>29</v>
      </c>
      <c r="B6" s="2">
        <v>29.063231031718299</v>
      </c>
      <c r="C6" s="2">
        <v>37.04881050041017</v>
      </c>
      <c r="D6" s="2" t="s">
        <v>16</v>
      </c>
      <c r="E6" s="2">
        <v>25.442040177575549</v>
      </c>
      <c r="F6" s="2">
        <v>25.625363139159017</v>
      </c>
      <c r="G6" s="2">
        <v>23.180635838150287</v>
      </c>
      <c r="H6" s="2" t="s">
        <v>16</v>
      </c>
      <c r="I6" s="2" t="s">
        <v>16</v>
      </c>
      <c r="J6" s="2">
        <v>7.8286112401300514</v>
      </c>
      <c r="K6" s="2">
        <v>27.411549037580201</v>
      </c>
      <c r="L6" s="2">
        <v>7.1159999999999997</v>
      </c>
      <c r="M6" s="2" t="s">
        <v>16</v>
      </c>
      <c r="N6" s="2" t="s">
        <v>16</v>
      </c>
      <c r="O6" s="2">
        <v>3.0918918918918923</v>
      </c>
      <c r="P6" s="2">
        <v>15.096153846153845</v>
      </c>
      <c r="Q6" s="2">
        <v>3.8285714285714287</v>
      </c>
      <c r="R6" s="2">
        <v>20.746037296037294</v>
      </c>
      <c r="S6" s="2">
        <v>132.11740041928721</v>
      </c>
      <c r="T6" s="2">
        <v>110.63829787234042</v>
      </c>
      <c r="U6" s="2">
        <v>100</v>
      </c>
      <c r="V6" s="2">
        <v>40</v>
      </c>
      <c r="W6" s="2">
        <v>36.496760995567676</v>
      </c>
      <c r="X6" s="2">
        <v>36.152574263070875</v>
      </c>
      <c r="Y6" s="6" t="s">
        <v>16</v>
      </c>
      <c r="Z6" s="6" t="s">
        <v>16</v>
      </c>
      <c r="AA6" s="6" t="s">
        <v>16</v>
      </c>
    </row>
    <row r="7" spans="1:27" ht="27.75" customHeight="1" x14ac:dyDescent="0.25">
      <c r="A7" s="1" t="s">
        <v>30</v>
      </c>
      <c r="B7" s="2">
        <v>40.546720462906471</v>
      </c>
      <c r="C7" s="2">
        <v>28.729323308270676</v>
      </c>
      <c r="D7" s="2" t="s">
        <v>16</v>
      </c>
      <c r="E7" s="2">
        <v>32.632784790779155</v>
      </c>
      <c r="F7" s="2">
        <v>32.752215087194102</v>
      </c>
      <c r="G7" s="2">
        <v>30.060614487553263</v>
      </c>
      <c r="H7" s="2" t="s">
        <v>16</v>
      </c>
      <c r="I7" s="2">
        <v>42</v>
      </c>
      <c r="J7" s="2">
        <v>15.364632237871675</v>
      </c>
      <c r="K7" s="2">
        <v>21.563029276554563</v>
      </c>
      <c r="L7" s="2">
        <v>19.851995114006513</v>
      </c>
      <c r="M7" s="2">
        <v>498.76503608660784</v>
      </c>
      <c r="N7" s="2">
        <v>14.981537828947369</v>
      </c>
      <c r="O7" s="2" t="s">
        <v>16</v>
      </c>
      <c r="P7" s="2" t="s">
        <v>16</v>
      </c>
      <c r="Q7" s="2">
        <v>4.1422111439537659</v>
      </c>
      <c r="R7" s="2">
        <v>15.084432717678101</v>
      </c>
      <c r="S7" s="2">
        <v>279.13984265511533</v>
      </c>
      <c r="T7" s="2">
        <v>244.82311168495801</v>
      </c>
      <c r="U7" s="2">
        <v>33.653846153846153</v>
      </c>
      <c r="V7" s="2">
        <v>31.779013860573045</v>
      </c>
      <c r="W7" s="2">
        <v>28.467998438237544</v>
      </c>
      <c r="X7" s="2">
        <v>16.069394000420658</v>
      </c>
      <c r="Y7" s="6" t="s">
        <v>16</v>
      </c>
      <c r="Z7" s="6" t="s">
        <v>16</v>
      </c>
      <c r="AA7" s="6">
        <v>7.3076923076923075</v>
      </c>
    </row>
    <row r="8" spans="1:27" ht="27.75" customHeight="1" x14ac:dyDescent="0.25">
      <c r="A8" s="1" t="s">
        <v>31</v>
      </c>
      <c r="B8" s="2">
        <v>27.719463036106635</v>
      </c>
      <c r="C8" s="2">
        <v>23.530844155844154</v>
      </c>
      <c r="D8" s="2" t="s">
        <v>16</v>
      </c>
      <c r="E8" s="2">
        <v>25.714252286572851</v>
      </c>
      <c r="F8" s="2">
        <v>27.296774255174846</v>
      </c>
      <c r="G8" s="2">
        <v>25.588079470198675</v>
      </c>
      <c r="H8" s="2" t="s">
        <v>16</v>
      </c>
      <c r="I8" s="2" t="s">
        <v>16</v>
      </c>
      <c r="J8" s="2">
        <v>7.161290322580645</v>
      </c>
      <c r="K8" s="2">
        <v>17.219780219780219</v>
      </c>
      <c r="L8" s="2">
        <v>16.721393034825869</v>
      </c>
      <c r="M8" s="2" t="s">
        <v>16</v>
      </c>
      <c r="N8" s="2" t="s">
        <v>16</v>
      </c>
      <c r="O8" s="2" t="s">
        <v>16</v>
      </c>
      <c r="P8" s="2" t="s">
        <v>16</v>
      </c>
      <c r="Q8" s="2">
        <v>7.8682692307692292</v>
      </c>
      <c r="R8" s="2">
        <v>7.6341463414634143</v>
      </c>
      <c r="S8" s="2">
        <v>250.36165619021594</v>
      </c>
      <c r="T8" s="2">
        <v>123.94160583941607</v>
      </c>
      <c r="U8" s="2" t="s">
        <v>16</v>
      </c>
      <c r="V8" s="2">
        <v>26.077032810271042</v>
      </c>
      <c r="W8" s="2">
        <v>32.696832579185525</v>
      </c>
      <c r="X8" s="2">
        <v>37.718439674508211</v>
      </c>
      <c r="Y8" s="6" t="s">
        <v>16</v>
      </c>
      <c r="Z8" s="6" t="s">
        <v>16</v>
      </c>
      <c r="AA8" s="6" t="s">
        <v>16</v>
      </c>
    </row>
    <row r="9" spans="1:27" ht="27.75" customHeight="1" x14ac:dyDescent="0.25">
      <c r="A9" s="1" t="s">
        <v>32</v>
      </c>
      <c r="B9" s="2">
        <v>18.58832</v>
      </c>
      <c r="C9" s="2">
        <v>21.800970873786408</v>
      </c>
      <c r="D9" s="2" t="s">
        <v>16</v>
      </c>
      <c r="E9" s="2">
        <v>21.22670562223626</v>
      </c>
      <c r="F9" s="2">
        <v>22.704249270097119</v>
      </c>
      <c r="G9" s="2">
        <v>23.789483711183074</v>
      </c>
      <c r="H9" s="2" t="s">
        <v>16</v>
      </c>
      <c r="I9" s="2">
        <v>30.070588235294117</v>
      </c>
      <c r="J9" s="2" t="s">
        <v>16</v>
      </c>
      <c r="K9" s="2">
        <v>15.266666666666667</v>
      </c>
      <c r="L9" s="2" t="s">
        <v>16</v>
      </c>
      <c r="M9" s="2" t="s">
        <v>16</v>
      </c>
      <c r="N9" s="2">
        <v>14.117647058823529</v>
      </c>
      <c r="O9" s="2" t="s">
        <v>16</v>
      </c>
      <c r="P9" s="2" t="s">
        <v>16</v>
      </c>
      <c r="Q9" s="2">
        <v>3.1451612903225805</v>
      </c>
      <c r="R9" s="2">
        <v>6.9588665447897613</v>
      </c>
      <c r="S9" s="2">
        <v>215.10109763142694</v>
      </c>
      <c r="T9" s="2">
        <v>148.89171974522293</v>
      </c>
      <c r="U9" s="2" t="s">
        <v>16</v>
      </c>
      <c r="V9" s="2">
        <v>29.473684210526319</v>
      </c>
      <c r="W9" s="2">
        <v>22.771756557429619</v>
      </c>
      <c r="X9" s="2">
        <v>29.188729114832139</v>
      </c>
      <c r="Y9" s="6" t="s">
        <v>16</v>
      </c>
      <c r="Z9" s="6" t="s">
        <v>16</v>
      </c>
      <c r="AA9" s="6" t="s">
        <v>16</v>
      </c>
    </row>
    <row r="10" spans="1:27" ht="27.75" customHeight="1" x14ac:dyDescent="0.25">
      <c r="A10" s="1" t="s">
        <v>33</v>
      </c>
      <c r="B10" s="2">
        <v>33.036835003775515</v>
      </c>
      <c r="C10" s="2">
        <v>35.166861143523924</v>
      </c>
      <c r="D10" s="2" t="s">
        <v>16</v>
      </c>
      <c r="E10" s="2">
        <v>32.009799184435863</v>
      </c>
      <c r="F10" s="2">
        <v>31.546537141038169</v>
      </c>
      <c r="G10" s="2">
        <v>33.094979981521405</v>
      </c>
      <c r="H10" s="2">
        <v>34.5</v>
      </c>
      <c r="I10" s="2" t="s">
        <v>16</v>
      </c>
      <c r="J10" s="2" t="s">
        <v>16</v>
      </c>
      <c r="K10" s="2">
        <v>22.088820826952528</v>
      </c>
      <c r="L10" s="2">
        <v>24.647625602202339</v>
      </c>
      <c r="M10" s="2" t="s">
        <v>16</v>
      </c>
      <c r="N10" s="2">
        <v>11.54054054054054</v>
      </c>
      <c r="O10" s="2">
        <v>10.5</v>
      </c>
      <c r="P10" s="2" t="s">
        <v>16</v>
      </c>
      <c r="Q10" s="2">
        <v>4.4560679691579601</v>
      </c>
      <c r="R10" s="2">
        <v>15.4003508002631</v>
      </c>
      <c r="S10" s="2">
        <v>209.61995249406175</v>
      </c>
      <c r="T10" s="2">
        <v>235.52631578947367</v>
      </c>
      <c r="U10" s="2">
        <v>200</v>
      </c>
      <c r="V10" s="2">
        <v>18.122380976422477</v>
      </c>
      <c r="W10" s="2">
        <v>24.039370078740159</v>
      </c>
      <c r="X10" s="2">
        <v>23.684503925413452</v>
      </c>
      <c r="Y10" s="6" t="s">
        <v>16</v>
      </c>
      <c r="Z10" s="6" t="s">
        <v>16</v>
      </c>
      <c r="AA10" s="6" t="s">
        <v>16</v>
      </c>
    </row>
    <row r="11" spans="1:27" ht="27.75" customHeight="1" x14ac:dyDescent="0.25">
      <c r="A11" s="1" t="s">
        <v>34</v>
      </c>
      <c r="B11" s="2">
        <v>39.306850855005735</v>
      </c>
      <c r="C11" s="2">
        <v>25.849178255372948</v>
      </c>
      <c r="D11" s="2" t="s">
        <v>16</v>
      </c>
      <c r="E11" s="2">
        <v>30.713293457247751</v>
      </c>
      <c r="F11" s="2">
        <v>26.255901989281497</v>
      </c>
      <c r="G11" s="2">
        <v>22.730895732374545</v>
      </c>
      <c r="H11" s="2" t="s">
        <v>16</v>
      </c>
      <c r="I11" s="2">
        <v>30</v>
      </c>
      <c r="J11" s="2" t="s">
        <v>16</v>
      </c>
      <c r="K11" s="2">
        <v>27.845819935691313</v>
      </c>
      <c r="L11" s="2">
        <v>19.25</v>
      </c>
      <c r="M11" s="2" t="s">
        <v>16</v>
      </c>
      <c r="N11" s="2">
        <v>20</v>
      </c>
      <c r="O11" s="2" t="s">
        <v>16</v>
      </c>
      <c r="P11" s="2">
        <v>8</v>
      </c>
      <c r="Q11" s="2">
        <v>6.1880394574599267</v>
      </c>
      <c r="R11" s="2">
        <v>11.994827586206897</v>
      </c>
      <c r="S11" s="2">
        <v>228.29127274096953</v>
      </c>
      <c r="T11" s="2">
        <v>360</v>
      </c>
      <c r="U11" s="2" t="s">
        <v>16</v>
      </c>
      <c r="V11" s="2">
        <v>4.583333333333333</v>
      </c>
      <c r="W11" s="2">
        <v>52.976905311778296</v>
      </c>
      <c r="X11" s="2">
        <v>22.612500628846444</v>
      </c>
      <c r="Y11" s="6" t="s">
        <v>16</v>
      </c>
      <c r="Z11" s="6" t="s">
        <v>16</v>
      </c>
      <c r="AA11" s="6" t="s">
        <v>16</v>
      </c>
    </row>
    <row r="12" spans="1:27" ht="27.75" customHeight="1" x14ac:dyDescent="0.25">
      <c r="A12" s="1" t="s">
        <v>35</v>
      </c>
      <c r="B12" s="2">
        <v>27.024227740763173</v>
      </c>
      <c r="C12" s="2">
        <v>24.406917599186162</v>
      </c>
      <c r="D12" s="2" t="s">
        <v>16</v>
      </c>
      <c r="E12" s="2">
        <v>25.412935159757275</v>
      </c>
      <c r="F12" s="2">
        <v>26.377693474712093</v>
      </c>
      <c r="G12" s="2">
        <v>25.022405525744947</v>
      </c>
      <c r="H12" s="2" t="s">
        <v>16</v>
      </c>
      <c r="I12" s="2" t="s">
        <v>16</v>
      </c>
      <c r="J12" s="2" t="s">
        <v>16</v>
      </c>
      <c r="K12" s="2">
        <v>15.203703703703702</v>
      </c>
      <c r="L12" s="2">
        <v>19.491666666666667</v>
      </c>
      <c r="M12" s="2" t="s">
        <v>16</v>
      </c>
      <c r="N12" s="2">
        <v>13.149091539528431</v>
      </c>
      <c r="O12" s="2" t="s">
        <v>16</v>
      </c>
      <c r="P12" s="2" t="s">
        <v>16</v>
      </c>
      <c r="Q12" s="2">
        <v>5.8571428571428568</v>
      </c>
      <c r="R12" s="2">
        <v>4.656042253521127</v>
      </c>
      <c r="S12" s="2">
        <v>241.45953757225433</v>
      </c>
      <c r="T12" s="2">
        <v>171.01486199575371</v>
      </c>
      <c r="U12" s="2" t="s">
        <v>16</v>
      </c>
      <c r="V12" s="2">
        <v>26.508764527636075</v>
      </c>
      <c r="W12" s="2">
        <v>49.98977689578448</v>
      </c>
      <c r="X12" s="2">
        <v>31.331622079645356</v>
      </c>
      <c r="Y12" s="6" t="s">
        <v>16</v>
      </c>
      <c r="Z12" s="6" t="s">
        <v>16</v>
      </c>
      <c r="AA12" s="6">
        <v>110.3448275862069</v>
      </c>
    </row>
    <row r="13" spans="1:27" ht="27.75" customHeight="1" x14ac:dyDescent="0.25">
      <c r="A13" s="1" t="s">
        <v>36</v>
      </c>
      <c r="B13" s="2">
        <v>28.621200170721302</v>
      </c>
      <c r="C13" s="2">
        <v>12.129870129870131</v>
      </c>
      <c r="D13" s="2" t="s">
        <v>16</v>
      </c>
      <c r="E13" s="2">
        <v>25.201267928896019</v>
      </c>
      <c r="F13" s="2">
        <v>25.158682170936356</v>
      </c>
      <c r="G13" s="2">
        <v>22.335778841041996</v>
      </c>
      <c r="H13" s="2" t="s">
        <v>16</v>
      </c>
      <c r="I13" s="2" t="s">
        <v>16</v>
      </c>
      <c r="J13" s="2" t="s">
        <v>16</v>
      </c>
      <c r="K13" s="2">
        <v>19.093951985226223</v>
      </c>
      <c r="L13" s="2">
        <v>17</v>
      </c>
      <c r="M13" s="2" t="s">
        <v>16</v>
      </c>
      <c r="N13" s="2" t="s">
        <v>16</v>
      </c>
      <c r="O13" s="2" t="s">
        <v>16</v>
      </c>
      <c r="P13" s="2" t="s">
        <v>16</v>
      </c>
      <c r="Q13" s="2">
        <v>9.0793248945147678</v>
      </c>
      <c r="R13" s="2" t="s">
        <v>16</v>
      </c>
      <c r="S13" s="2">
        <v>180.48487758041284</v>
      </c>
      <c r="T13" s="2">
        <v>135.57284299858557</v>
      </c>
      <c r="U13" s="2" t="s">
        <v>16</v>
      </c>
      <c r="V13" s="2">
        <v>13.282258064516128</v>
      </c>
      <c r="W13" s="2">
        <v>23.614942528735632</v>
      </c>
      <c r="X13" s="2">
        <v>26.30894871889879</v>
      </c>
      <c r="Y13" s="6" t="s">
        <v>16</v>
      </c>
      <c r="Z13" s="6" t="s">
        <v>16</v>
      </c>
      <c r="AA13" s="6">
        <v>19.375</v>
      </c>
    </row>
    <row r="14" spans="1:27" ht="27.75" customHeight="1" x14ac:dyDescent="0.25">
      <c r="A14" s="1" t="s">
        <v>37</v>
      </c>
      <c r="B14" s="2">
        <v>29.448797250859108</v>
      </c>
      <c r="C14" s="2" t="s">
        <v>16</v>
      </c>
      <c r="D14" s="2">
        <v>18.000000000000004</v>
      </c>
      <c r="E14" s="2">
        <v>25.870738979772746</v>
      </c>
      <c r="F14" s="2">
        <v>25.907690753926172</v>
      </c>
      <c r="G14" s="2">
        <v>29.934542734243497</v>
      </c>
      <c r="H14" s="2" t="s">
        <v>16</v>
      </c>
      <c r="I14" s="2" t="s">
        <v>16</v>
      </c>
      <c r="J14" s="2">
        <v>17</v>
      </c>
      <c r="K14" s="2">
        <v>9.8181818181818183</v>
      </c>
      <c r="L14" s="2" t="s">
        <v>16</v>
      </c>
      <c r="M14" s="2" t="s">
        <v>16</v>
      </c>
      <c r="N14" s="2" t="s">
        <v>16</v>
      </c>
      <c r="O14" s="2" t="s">
        <v>16</v>
      </c>
      <c r="P14" s="2" t="s">
        <v>16</v>
      </c>
      <c r="Q14" s="2">
        <v>6.25</v>
      </c>
      <c r="R14" s="2" t="s">
        <v>16</v>
      </c>
      <c r="S14" s="2">
        <v>207.66703176341733</v>
      </c>
      <c r="T14" s="2" t="s">
        <v>16</v>
      </c>
      <c r="U14" s="2" t="s">
        <v>16</v>
      </c>
      <c r="V14" s="2">
        <v>20</v>
      </c>
      <c r="W14" s="2">
        <v>17.103448275862071</v>
      </c>
      <c r="X14" s="2">
        <v>22.356466896219295</v>
      </c>
      <c r="Y14" s="6" t="s">
        <v>16</v>
      </c>
      <c r="Z14" s="6" t="s">
        <v>16</v>
      </c>
      <c r="AA14" s="6" t="s">
        <v>16</v>
      </c>
    </row>
    <row r="15" spans="1:27" ht="27.75" customHeight="1" x14ac:dyDescent="0.25">
      <c r="A15" s="1" t="s">
        <v>38</v>
      </c>
      <c r="B15" s="2">
        <v>29.4611561600837</v>
      </c>
      <c r="C15" s="2">
        <v>25.315860120098904</v>
      </c>
      <c r="D15" s="2" t="s">
        <v>16</v>
      </c>
      <c r="E15" s="2">
        <v>22.29852974665528</v>
      </c>
      <c r="F15" s="2">
        <v>24.243219970427067</v>
      </c>
      <c r="G15" s="2">
        <v>22.187135199523524</v>
      </c>
      <c r="H15" s="2" t="s">
        <v>16</v>
      </c>
      <c r="I15" s="2" t="s">
        <v>16</v>
      </c>
      <c r="J15" s="2" t="s">
        <v>16</v>
      </c>
      <c r="K15" s="2">
        <v>14.738585858585855</v>
      </c>
      <c r="L15" s="2">
        <v>12.696774193548388</v>
      </c>
      <c r="M15" s="2" t="s">
        <v>16</v>
      </c>
      <c r="N15" s="2" t="s">
        <v>16</v>
      </c>
      <c r="O15" s="2" t="s">
        <v>16</v>
      </c>
      <c r="P15" s="2" t="s">
        <v>16</v>
      </c>
      <c r="Q15" s="2" t="s">
        <v>16</v>
      </c>
      <c r="R15" s="2" t="s">
        <v>16</v>
      </c>
      <c r="S15" s="2">
        <v>161.64524886877828</v>
      </c>
      <c r="T15" s="2">
        <v>216.74532139951179</v>
      </c>
      <c r="U15" s="2" t="s">
        <v>16</v>
      </c>
      <c r="V15" s="2">
        <v>13.954545454545455</v>
      </c>
      <c r="W15" s="2">
        <v>13.163107795214819</v>
      </c>
      <c r="X15" s="2">
        <v>24.257510931743166</v>
      </c>
      <c r="Y15" s="6" t="s">
        <v>16</v>
      </c>
      <c r="Z15" s="6" t="s">
        <v>16</v>
      </c>
      <c r="AA15" s="6">
        <v>108.58823529411765</v>
      </c>
    </row>
    <row r="16" spans="1:27" ht="27.75" customHeight="1" x14ac:dyDescent="0.25">
      <c r="A16" s="1" t="s">
        <v>39</v>
      </c>
      <c r="B16" s="2">
        <v>30.210336866508904</v>
      </c>
      <c r="C16" s="2">
        <v>29.899676375404532</v>
      </c>
      <c r="D16" s="2">
        <v>41.666666666666664</v>
      </c>
      <c r="E16" s="2">
        <v>24.314095091644145</v>
      </c>
      <c r="F16" s="2">
        <v>24.255784277510998</v>
      </c>
      <c r="G16" s="2">
        <v>24.69690548072457</v>
      </c>
      <c r="H16" s="2" t="s">
        <v>16</v>
      </c>
      <c r="I16" s="2" t="s">
        <v>16</v>
      </c>
      <c r="J16" s="2">
        <v>20.666666666666668</v>
      </c>
      <c r="K16" s="2">
        <v>20.272727272727273</v>
      </c>
      <c r="L16" s="2">
        <v>16.273968005369728</v>
      </c>
      <c r="M16" s="2" t="s">
        <v>16</v>
      </c>
      <c r="N16" s="2" t="s">
        <v>16</v>
      </c>
      <c r="O16" s="2">
        <v>11.0625</v>
      </c>
      <c r="P16" s="2" t="s">
        <v>16</v>
      </c>
      <c r="Q16" s="2">
        <v>4.1727748691099471</v>
      </c>
      <c r="R16" s="2">
        <v>8.8405228758169923</v>
      </c>
      <c r="S16" s="2">
        <v>209.15820794969679</v>
      </c>
      <c r="T16" s="2" t="s">
        <v>16</v>
      </c>
      <c r="U16" s="2" t="s">
        <v>16</v>
      </c>
      <c r="V16" s="2">
        <v>15.91334894613583</v>
      </c>
      <c r="W16" s="2">
        <v>54.527312454479244</v>
      </c>
      <c r="X16" s="2">
        <v>34.672045272683782</v>
      </c>
      <c r="Y16" s="6" t="s">
        <v>16</v>
      </c>
      <c r="Z16" s="6">
        <v>202.04545454545453</v>
      </c>
      <c r="AA16" s="6">
        <v>44.41575809199319</v>
      </c>
    </row>
    <row r="17" spans="1:27" ht="27.75" customHeight="1" x14ac:dyDescent="0.25">
      <c r="A17" s="1" t="s">
        <v>40</v>
      </c>
      <c r="B17" s="2">
        <v>29.582513509768599</v>
      </c>
      <c r="C17" s="2">
        <v>38.571428571428569</v>
      </c>
      <c r="D17" s="2">
        <v>25.06</v>
      </c>
      <c r="E17" s="2">
        <v>28.450508373205743</v>
      </c>
      <c r="F17" s="2">
        <v>28.274723955832933</v>
      </c>
      <c r="G17" s="2">
        <v>23.224210125618576</v>
      </c>
      <c r="H17" s="2">
        <v>44.8</v>
      </c>
      <c r="I17" s="2">
        <v>6.0820668693009123</v>
      </c>
      <c r="J17" s="2">
        <v>15.541984732824428</v>
      </c>
      <c r="K17" s="2">
        <v>8.720647773279353</v>
      </c>
      <c r="L17" s="2">
        <v>19.216911764705884</v>
      </c>
      <c r="M17" s="2" t="s">
        <v>16</v>
      </c>
      <c r="N17" s="2" t="s">
        <v>16</v>
      </c>
      <c r="O17" s="2">
        <v>5.1343377275580657</v>
      </c>
      <c r="P17" s="2" t="s">
        <v>16</v>
      </c>
      <c r="Q17" s="2">
        <v>7.3938461538461544</v>
      </c>
      <c r="R17" s="2">
        <v>9.9304207119741115</v>
      </c>
      <c r="S17" s="2">
        <v>272.6511627906977</v>
      </c>
      <c r="T17" s="2">
        <v>175.34805194805193</v>
      </c>
      <c r="U17" s="2" t="s">
        <v>16</v>
      </c>
      <c r="V17" s="2">
        <v>24.803827751196174</v>
      </c>
      <c r="W17" s="2">
        <v>30.018469656992085</v>
      </c>
      <c r="X17" s="2">
        <v>25.555020853384665</v>
      </c>
      <c r="Y17" s="6" t="s">
        <v>16</v>
      </c>
      <c r="Z17" s="6" t="s">
        <v>16</v>
      </c>
      <c r="AA17" s="6" t="s">
        <v>16</v>
      </c>
    </row>
    <row r="18" spans="1:27" ht="27.75" customHeight="1" x14ac:dyDescent="0.25">
      <c r="A18" s="1" t="s">
        <v>41</v>
      </c>
      <c r="B18" s="2">
        <v>38.245823948103421</v>
      </c>
      <c r="C18" s="2">
        <v>19.012121212121212</v>
      </c>
      <c r="D18" s="2" t="s">
        <v>16</v>
      </c>
      <c r="E18" s="2">
        <v>28.304735979079812</v>
      </c>
      <c r="F18" s="2">
        <v>26.730874122694086</v>
      </c>
      <c r="G18" s="2">
        <v>23.711454809086511</v>
      </c>
      <c r="H18" s="2" t="s">
        <v>16</v>
      </c>
      <c r="I18" s="2" t="s">
        <v>16</v>
      </c>
      <c r="J18" s="2">
        <v>4.8484848484848486</v>
      </c>
      <c r="K18" s="2">
        <v>20.070535714285718</v>
      </c>
      <c r="L18" s="2">
        <v>10</v>
      </c>
      <c r="M18" s="2" t="s">
        <v>16</v>
      </c>
      <c r="N18" s="2">
        <v>9.9047619047619051</v>
      </c>
      <c r="O18" s="2">
        <v>10.684210526315789</v>
      </c>
      <c r="P18" s="2">
        <v>12.175429463820926</v>
      </c>
      <c r="Q18" s="2">
        <v>3.7181818181818183</v>
      </c>
      <c r="R18" s="2">
        <v>10.741494051102007</v>
      </c>
      <c r="S18" s="2">
        <v>235.16999476043549</v>
      </c>
      <c r="T18" s="2">
        <v>207.33720930232559</v>
      </c>
      <c r="U18" s="2" t="s">
        <v>16</v>
      </c>
      <c r="V18" s="2">
        <v>13.181509177430319</v>
      </c>
      <c r="W18" s="2">
        <v>23.111963557899784</v>
      </c>
      <c r="X18" s="2">
        <v>24.709644545899231</v>
      </c>
      <c r="Y18" s="6" t="s">
        <v>16</v>
      </c>
      <c r="Z18" s="6" t="s">
        <v>16</v>
      </c>
      <c r="AA18" s="6" t="s">
        <v>16</v>
      </c>
    </row>
    <row r="19" spans="1:27" ht="27.75" customHeight="1" x14ac:dyDescent="0.25">
      <c r="A19" s="1" t="s">
        <v>42</v>
      </c>
      <c r="B19" s="2">
        <v>24.94766355140187</v>
      </c>
      <c r="C19" s="2">
        <v>25.909090909090907</v>
      </c>
      <c r="D19" s="2" t="s">
        <v>16</v>
      </c>
      <c r="E19" s="2">
        <v>27.60096729397117</v>
      </c>
      <c r="F19" s="2">
        <v>25.727658174446926</v>
      </c>
      <c r="G19" s="2">
        <v>19.663066954643629</v>
      </c>
      <c r="H19" s="2" t="s">
        <v>16</v>
      </c>
      <c r="I19" s="2" t="s">
        <v>16</v>
      </c>
      <c r="J19" s="2" t="s">
        <v>16</v>
      </c>
      <c r="K19" s="2">
        <v>28.5</v>
      </c>
      <c r="L19" s="2" t="s">
        <v>16</v>
      </c>
      <c r="M19" s="2" t="s">
        <v>16</v>
      </c>
      <c r="N19" s="2" t="s">
        <v>16</v>
      </c>
      <c r="O19" s="2" t="s">
        <v>16</v>
      </c>
      <c r="P19" s="2" t="s">
        <v>16</v>
      </c>
      <c r="Q19" s="2" t="s">
        <v>16</v>
      </c>
      <c r="R19" s="2" t="s">
        <v>16</v>
      </c>
      <c r="S19" s="2">
        <v>239.6822429906542</v>
      </c>
      <c r="T19" s="2" t="s">
        <v>16</v>
      </c>
      <c r="U19" s="2" t="s">
        <v>16</v>
      </c>
      <c r="V19" s="2">
        <v>27.129855507599924</v>
      </c>
      <c r="W19" s="2">
        <v>21.221388486033167</v>
      </c>
      <c r="X19" s="2">
        <v>28.301128374721578</v>
      </c>
      <c r="Y19" s="6" t="s">
        <v>16</v>
      </c>
      <c r="Z19" s="6" t="s">
        <v>16</v>
      </c>
      <c r="AA19" s="6">
        <v>2</v>
      </c>
    </row>
    <row r="20" spans="1:27" ht="27.75" customHeight="1" x14ac:dyDescent="0.25">
      <c r="A20" s="1" t="s">
        <v>43</v>
      </c>
      <c r="B20" s="2">
        <v>22.492887624466572</v>
      </c>
      <c r="C20" s="2">
        <v>18.261627906976745</v>
      </c>
      <c r="D20" s="2" t="s">
        <v>16</v>
      </c>
      <c r="E20" s="2">
        <v>21.428609981226533</v>
      </c>
      <c r="F20" s="2">
        <v>21.002751022105191</v>
      </c>
      <c r="G20" s="2">
        <v>24.304460397787455</v>
      </c>
      <c r="H20" s="2" t="s">
        <v>16</v>
      </c>
      <c r="I20" s="2">
        <v>25.084967320261438</v>
      </c>
      <c r="J20" s="2" t="s">
        <v>16</v>
      </c>
      <c r="K20" s="2">
        <v>13.947368421052632</v>
      </c>
      <c r="L20" s="2">
        <v>8.6307053941908709</v>
      </c>
      <c r="M20" s="2" t="s">
        <v>16</v>
      </c>
      <c r="N20" s="2" t="s">
        <v>16</v>
      </c>
      <c r="O20" s="2" t="s">
        <v>16</v>
      </c>
      <c r="P20" s="2" t="s">
        <v>16</v>
      </c>
      <c r="Q20" s="2">
        <v>0.65537004734612503</v>
      </c>
      <c r="R20" s="2" t="s">
        <v>16</v>
      </c>
      <c r="S20" s="2">
        <v>289.10970052083343</v>
      </c>
      <c r="T20" s="2" t="s">
        <v>16</v>
      </c>
      <c r="U20" s="2" t="s">
        <v>16</v>
      </c>
      <c r="V20" s="2">
        <v>22.841287458379579</v>
      </c>
      <c r="W20" s="2">
        <v>49.62699822380106</v>
      </c>
      <c r="X20" s="2">
        <v>22.251460177904363</v>
      </c>
      <c r="Y20" s="6" t="s">
        <v>16</v>
      </c>
      <c r="Z20" s="6" t="s">
        <v>16</v>
      </c>
      <c r="AA20" s="6">
        <v>62.369053981827896</v>
      </c>
    </row>
    <row r="21" spans="1:27" ht="27.75" customHeight="1" x14ac:dyDescent="0.25">
      <c r="A21" s="1" t="s">
        <v>44</v>
      </c>
      <c r="B21" s="2">
        <v>25.209302325581394</v>
      </c>
      <c r="C21" s="2" t="s">
        <v>16</v>
      </c>
      <c r="D21" s="2" t="s">
        <v>16</v>
      </c>
      <c r="E21" s="2">
        <v>25.393433019904244</v>
      </c>
      <c r="F21" s="2">
        <v>26.648643536021492</v>
      </c>
      <c r="G21" s="2">
        <v>23.704197458419674</v>
      </c>
      <c r="H21" s="2">
        <v>41.315789473684212</v>
      </c>
      <c r="I21" s="2" t="s">
        <v>16</v>
      </c>
      <c r="J21" s="2">
        <v>14.283495145631068</v>
      </c>
      <c r="K21" s="2">
        <v>21.415555555555557</v>
      </c>
      <c r="L21" s="2">
        <v>19.138440492476061</v>
      </c>
      <c r="M21" s="2">
        <v>350</v>
      </c>
      <c r="N21" s="2">
        <v>19.548505777310922</v>
      </c>
      <c r="O21" s="2" t="s">
        <v>16</v>
      </c>
      <c r="P21" s="2">
        <v>13.659090909090908</v>
      </c>
      <c r="Q21" s="2">
        <v>7.5862068965517242</v>
      </c>
      <c r="R21" s="2">
        <v>12.244117647058824</v>
      </c>
      <c r="S21" s="2">
        <v>153.96049896049897</v>
      </c>
      <c r="T21" s="2">
        <v>202.23955773955777</v>
      </c>
      <c r="U21" s="2">
        <v>134</v>
      </c>
      <c r="V21" s="2">
        <v>24.469408224674019</v>
      </c>
      <c r="W21" s="2">
        <v>27.648689516129028</v>
      </c>
      <c r="X21" s="2">
        <v>25.635366217506906</v>
      </c>
      <c r="Y21" s="6" t="s">
        <v>16</v>
      </c>
      <c r="Z21" s="6" t="s">
        <v>16</v>
      </c>
      <c r="AA21" s="6" t="s">
        <v>16</v>
      </c>
    </row>
    <row r="22" spans="1:27" ht="27.75" customHeight="1" x14ac:dyDescent="0.25">
      <c r="A22" s="1" t="s">
        <v>45</v>
      </c>
      <c r="B22" s="2">
        <v>20.042730983302413</v>
      </c>
      <c r="C22" s="2">
        <v>15.15625</v>
      </c>
      <c r="D22" s="2" t="s">
        <v>16</v>
      </c>
      <c r="E22" s="2">
        <v>20.960913856505751</v>
      </c>
      <c r="F22" s="2">
        <v>23.65491009681881</v>
      </c>
      <c r="G22" s="2">
        <v>25.623146551724137</v>
      </c>
      <c r="H22" s="2" t="s">
        <v>16</v>
      </c>
      <c r="I22" s="2" t="s">
        <v>16</v>
      </c>
      <c r="J22" s="2" t="s">
        <v>16</v>
      </c>
      <c r="K22" s="2">
        <v>5</v>
      </c>
      <c r="L22" s="2">
        <v>15.714285714285714</v>
      </c>
      <c r="M22" s="2" t="s">
        <v>16</v>
      </c>
      <c r="N22" s="2" t="s">
        <v>16</v>
      </c>
      <c r="O22" s="2" t="s">
        <v>16</v>
      </c>
      <c r="P22" s="2" t="s">
        <v>16</v>
      </c>
      <c r="Q22" s="2" t="s">
        <v>16</v>
      </c>
      <c r="R22" s="2">
        <v>5.2374454148471621</v>
      </c>
      <c r="S22" s="2">
        <v>146.58064516129033</v>
      </c>
      <c r="T22" s="2">
        <v>140</v>
      </c>
      <c r="U22" s="2" t="s">
        <v>16</v>
      </c>
      <c r="V22" s="2">
        <v>16.896551724137932</v>
      </c>
      <c r="W22" s="2">
        <v>8.384615384615385</v>
      </c>
      <c r="X22" s="2">
        <v>16.742750511922853</v>
      </c>
      <c r="Y22" s="6" t="s">
        <v>16</v>
      </c>
      <c r="Z22" s="6" t="s">
        <v>16</v>
      </c>
      <c r="AA22" s="6" t="s">
        <v>16</v>
      </c>
    </row>
    <row r="23" spans="1:27" ht="27.75" customHeight="1" x14ac:dyDescent="0.25">
      <c r="A23" s="1" t="s">
        <v>46</v>
      </c>
      <c r="B23" s="2">
        <v>31.333314826858704</v>
      </c>
      <c r="C23" s="2">
        <v>34.175097276264587</v>
      </c>
      <c r="D23" s="2" t="s">
        <v>16</v>
      </c>
      <c r="E23" s="2">
        <v>29.375782517968936</v>
      </c>
      <c r="F23" s="2">
        <v>27.450951378613254</v>
      </c>
      <c r="G23" s="2">
        <v>25.486862156545833</v>
      </c>
      <c r="H23" s="2" t="s">
        <v>16</v>
      </c>
      <c r="I23" s="2" t="s">
        <v>16</v>
      </c>
      <c r="J23" s="2" t="s">
        <v>16</v>
      </c>
      <c r="K23" s="2">
        <v>18.182432432432432</v>
      </c>
      <c r="L23" s="2">
        <v>12.303448275862069</v>
      </c>
      <c r="M23" s="2" t="s">
        <v>16</v>
      </c>
      <c r="N23" s="2" t="s">
        <v>16</v>
      </c>
      <c r="O23" s="2">
        <v>8.0799364743250397</v>
      </c>
      <c r="P23" s="2" t="s">
        <v>16</v>
      </c>
      <c r="Q23" s="2">
        <v>2.6666666666666665</v>
      </c>
      <c r="R23" s="2">
        <v>13.404047976011993</v>
      </c>
      <c r="S23" s="2">
        <v>239.83453057189865</v>
      </c>
      <c r="T23" s="2" t="s">
        <v>16</v>
      </c>
      <c r="U23" s="2" t="s">
        <v>16</v>
      </c>
      <c r="V23" s="2">
        <v>17.208053691275168</v>
      </c>
      <c r="W23" s="2">
        <v>29.778106508875741</v>
      </c>
      <c r="X23" s="2">
        <v>23.616484959816308</v>
      </c>
      <c r="Y23" s="6" t="s">
        <v>16</v>
      </c>
      <c r="Z23" s="6">
        <v>82.717218543046357</v>
      </c>
      <c r="AA23" s="6">
        <v>120</v>
      </c>
    </row>
    <row r="24" spans="1:27" ht="27.75" customHeight="1" x14ac:dyDescent="0.25">
      <c r="A24" s="1" t="s">
        <v>47</v>
      </c>
      <c r="B24" s="2">
        <v>34.056998711893513</v>
      </c>
      <c r="C24" s="2">
        <v>25.675039184952979</v>
      </c>
      <c r="D24" s="2" t="s">
        <v>16</v>
      </c>
      <c r="E24" s="2">
        <v>32.43861008069711</v>
      </c>
      <c r="F24" s="2">
        <v>31.782156444035053</v>
      </c>
      <c r="G24" s="2">
        <v>32.108306327818525</v>
      </c>
      <c r="H24" s="2">
        <v>31.818181818181817</v>
      </c>
      <c r="I24" s="2" t="s">
        <v>16</v>
      </c>
      <c r="J24" s="2">
        <v>11.904302019315189</v>
      </c>
      <c r="K24" s="2">
        <v>22.144389869110665</v>
      </c>
      <c r="L24" s="2">
        <v>15.75067750677507</v>
      </c>
      <c r="M24" s="2">
        <v>449.2705357142857</v>
      </c>
      <c r="N24" s="2">
        <v>6.916666666666667</v>
      </c>
      <c r="O24" s="2">
        <v>16.307692307692307</v>
      </c>
      <c r="P24" s="2" t="s">
        <v>16</v>
      </c>
      <c r="Q24" s="2">
        <v>1.5037037037037038</v>
      </c>
      <c r="R24" s="2">
        <v>24.010869310595233</v>
      </c>
      <c r="S24" s="2">
        <v>202.05217539089051</v>
      </c>
      <c r="T24" s="2">
        <v>170.67207273620838</v>
      </c>
      <c r="U24" s="2" t="s">
        <v>16</v>
      </c>
      <c r="V24" s="2">
        <v>27.012521333858473</v>
      </c>
      <c r="W24" s="2">
        <v>29.592510585401854</v>
      </c>
      <c r="X24" s="2">
        <v>40.313665260164619</v>
      </c>
      <c r="Y24" s="6" t="s">
        <v>16</v>
      </c>
      <c r="Z24" s="6" t="s">
        <v>16</v>
      </c>
      <c r="AA24" s="6">
        <v>38.626865671641795</v>
      </c>
    </row>
    <row r="25" spans="1:27" ht="27.75" customHeight="1" x14ac:dyDescent="0.25">
      <c r="A25" s="1" t="s">
        <v>48</v>
      </c>
      <c r="B25" s="2">
        <v>26.815319449346983</v>
      </c>
      <c r="C25" s="2">
        <v>23.326441881100269</v>
      </c>
      <c r="D25" s="2" t="s">
        <v>16</v>
      </c>
      <c r="E25" s="2">
        <v>25.671096209114548</v>
      </c>
      <c r="F25" s="2">
        <v>25.646330474061234</v>
      </c>
      <c r="G25" s="2">
        <v>27.666930379746834</v>
      </c>
      <c r="H25" s="2" t="s">
        <v>16</v>
      </c>
      <c r="I25" s="2" t="s">
        <v>16</v>
      </c>
      <c r="J25" s="2" t="s">
        <v>16</v>
      </c>
      <c r="K25" s="2">
        <v>18.943661971830988</v>
      </c>
      <c r="L25" s="2">
        <v>28.5</v>
      </c>
      <c r="M25" s="2" t="s">
        <v>16</v>
      </c>
      <c r="N25" s="2">
        <v>15.837855691056911</v>
      </c>
      <c r="O25" s="2" t="s">
        <v>16</v>
      </c>
      <c r="P25" s="2" t="s">
        <v>16</v>
      </c>
      <c r="Q25" s="2" t="s">
        <v>16</v>
      </c>
      <c r="R25" s="2">
        <v>6</v>
      </c>
      <c r="S25" s="2">
        <v>125.71428571428572</v>
      </c>
      <c r="T25" s="2">
        <v>200.30349013657056</v>
      </c>
      <c r="U25" s="2" t="s">
        <v>16</v>
      </c>
      <c r="V25" s="2">
        <v>40.212499999999999</v>
      </c>
      <c r="W25" s="2">
        <v>17.820174799708667</v>
      </c>
      <c r="X25" s="2">
        <v>28.122921258264874</v>
      </c>
      <c r="Y25" s="6" t="s">
        <v>16</v>
      </c>
      <c r="Z25" s="6" t="s">
        <v>16</v>
      </c>
      <c r="AA25" s="6">
        <v>57.6</v>
      </c>
    </row>
    <row r="26" spans="1:27" ht="7.5" customHeight="1" x14ac:dyDescent="0.25"/>
    <row r="27" spans="1:27" ht="18" customHeight="1" x14ac:dyDescent="0.25">
      <c r="A27" s="14" t="s">
        <v>51</v>
      </c>
      <c r="B27" s="7"/>
      <c r="C27" s="7"/>
      <c r="D27" s="7"/>
      <c r="E27" s="7"/>
      <c r="F27" s="7"/>
    </row>
  </sheetData>
  <mergeCells count="3">
    <mergeCell ref="B1:L1"/>
    <mergeCell ref="M1:V1"/>
    <mergeCell ref="W1:AA1"/>
  </mergeCells>
  <pageMargins left="0.70866141732283472" right="0.70866141732283472" top="0.35433070866141736" bottom="0.15748031496062992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 по урожайности</vt:lpstr>
      <vt:lpstr>Урожайность СХО</vt:lpstr>
      <vt:lpstr>Урожайность КФХ</vt:lpstr>
      <vt:lpstr>'Урожайность КФХ'!Заголовки_для_печати</vt:lpstr>
      <vt:lpstr>'Урожайность СХО'!Заголовки_для_печати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Татьяна Геннадьевна</dc:creator>
  <cp:lastModifiedBy>МСХ ЧР Львова Дарья Сергеевна</cp:lastModifiedBy>
  <cp:lastPrinted>2025-03-31T12:10:49Z</cp:lastPrinted>
  <dcterms:created xsi:type="dcterms:W3CDTF">2025-03-20T13:30:21Z</dcterms:created>
  <dcterms:modified xsi:type="dcterms:W3CDTF">2025-04-01T14:03:57Z</dcterms:modified>
</cp:coreProperties>
</file>