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395" yWindow="1050" windowWidth="14805" windowHeight="8010"/>
  </bookViews>
  <sheets>
    <sheet name="АИП" sheetId="5" r:id="rId1"/>
  </sheets>
  <calcPr calcId="145621"/>
</workbook>
</file>

<file path=xl/calcChain.xml><?xml version="1.0" encoding="utf-8"?>
<calcChain xmlns="http://schemas.openxmlformats.org/spreadsheetml/2006/main">
  <c r="K16" i="5" l="1"/>
  <c r="K11" i="5"/>
  <c r="F8" i="5" l="1"/>
  <c r="J10" i="5"/>
  <c r="J8" i="5" s="1"/>
  <c r="I10" i="5"/>
  <c r="I8" i="5" s="1"/>
  <c r="H10" i="5"/>
  <c r="H8" i="5" s="1"/>
  <c r="G10" i="5"/>
  <c r="G8" i="5" s="1"/>
  <c r="F10" i="5"/>
  <c r="K20" i="5" l="1"/>
  <c r="K19" i="5"/>
  <c r="K18" i="5"/>
  <c r="K17" i="5" l="1"/>
  <c r="K14" i="5"/>
  <c r="K13" i="5"/>
  <c r="K12" i="5"/>
  <c r="K10" i="5"/>
  <c r="K8" i="5"/>
  <c r="K15" i="5"/>
</calcChain>
</file>

<file path=xl/sharedStrings.xml><?xml version="1.0" encoding="utf-8"?>
<sst xmlns="http://schemas.openxmlformats.org/spreadsheetml/2006/main" count="48" uniqueCount="37">
  <si>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</si>
  <si>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</si>
  <si>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</si>
  <si>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</si>
  <si>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</si>
  <si>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</si>
  <si>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</si>
  <si>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</si>
  <si>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</si>
  <si>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</si>
  <si>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</si>
  <si>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</si>
  <si>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>Объем финансирования на 2023 год,    тыс. рублей</t>
  </si>
  <si>
    <t>Фактическое исполнение за 2023 год,         тыс. рублей</t>
  </si>
  <si>
    <t>ЖИЛИЩНО-КОММУНАЛЬНОЕ ХОЗЯЙСТВО</t>
  </si>
  <si>
    <t>Муниципальная программа "Обеспечение граждан доступным и комфортным жильем"</t>
  </si>
  <si>
    <t xml:space="preserve">Подпрограмма "Поддержка строительства жилья" </t>
  </si>
  <si>
    <t>Администрация Шумерлинского муниципального округа Чувашской Республики</t>
  </si>
  <si>
    <t>Переселение граждан из жилищного фонда, признанного аварийным и представляющего угрозу жизни и здоровью граждан, за исключением признанного таковым до 1 января 2017 года</t>
  </si>
  <si>
    <t xml:space="preserve">Муниципальная программа "Комплексное развитие сельских территорий" </t>
  </si>
  <si>
    <t xml:space="preserve">Подпрограмма "Создание и развитие инфраструктуры на сельских территориях" </t>
  </si>
  <si>
    <t>Строительство блочно-модульной котельной МАОУ "Ходарская СОШ им. И.Н. Ульянова" по адресу: Чувашская Республика, Шумерлинский муниципальный округ, с. Ходары, ул. Ленина, д. 101</t>
  </si>
  <si>
    <t>ВСЕГО</t>
  </si>
  <si>
    <t>0500</t>
  </si>
  <si>
    <t>0501</t>
  </si>
  <si>
    <t>ЖИЛИЩНОЕ ХОЗЯЙСТВО</t>
  </si>
  <si>
    <t>A200000000</t>
  </si>
  <si>
    <t>A210000000</t>
  </si>
  <si>
    <t>A2102S8320</t>
  </si>
  <si>
    <t>412</t>
  </si>
  <si>
    <t>КОММУНАЛЬНОЕ ХОЗЯЙСТВО</t>
  </si>
  <si>
    <t>0502</t>
  </si>
  <si>
    <t>A600000000</t>
  </si>
  <si>
    <t>A620000000</t>
  </si>
  <si>
    <t>A6201L5763</t>
  </si>
  <si>
    <t>414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</si>
  <si>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2023 год с разбивкой по объектам капитального строительства или объектам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</si>
</sst>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49" fontId="10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D25" sqref="D25"/>
    </sheetView>
  </sheetViews>
  <sheetFormatPr defaultRowHeight="15" x14ac:dyDescent="0.25"/>
  <cols>
    <col min="1" max="1" width="49.5703125" customWidth="1"/>
    <col min="2" max="2" width="11.140625" customWidth="1"/>
    <col min="3" max="3" width="10.42578125" customWidth="1"/>
    <col min="4" max="4" width="15.42578125" customWidth="1"/>
    <col min="5" max="5" width="10.42578125" customWidth="1"/>
    <col min="6" max="6" width="17.42578125" customWidth="1"/>
    <col min="7" max="7" width="15" customWidth="1"/>
    <col min="8" max="8" width="18.5703125" customWidth="1"/>
    <col min="9" max="9" width="11.85546875" customWidth="1"/>
    <col min="10" max="10" width="14.140625" customWidth="1"/>
    <col min="11" max="11" width="12.42578125" customWidth="1"/>
  </cols>
  <sheetData>
    <row r="1" spans="1:11" ht="9.6" customHeight="1" x14ac:dyDescent="0.25"/>
    <row r="2" spans="1:11" hidden="1" x14ac:dyDescent="0.25"/>
    <row r="3" spans="1:11" ht="183" customHeight="1" x14ac:dyDescent="0.3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8.75" hidden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K5" s="2"/>
    </row>
    <row r="6" spans="1:11" ht="15.75" x14ac:dyDescent="0.25">
      <c r="A6" s="16" t="s">
        <v>1</v>
      </c>
      <c r="B6" s="18" t="s">
        <v>2</v>
      </c>
      <c r="C6" s="19"/>
      <c r="D6" s="19"/>
      <c r="E6" s="20"/>
      <c r="F6" s="16" t="s">
        <v>12</v>
      </c>
      <c r="G6" s="21" t="s">
        <v>3</v>
      </c>
      <c r="H6" s="21"/>
      <c r="I6" s="21"/>
      <c r="J6" s="16" t="s">
        <v>13</v>
      </c>
      <c r="K6" s="16" t="s">
        <v>0</v>
      </c>
    </row>
    <row r="7" spans="1:11" ht="80.45" customHeight="1" x14ac:dyDescent="0.25">
      <c r="A7" s="17"/>
      <c r="B7" s="3" t="s">
        <v>4</v>
      </c>
      <c r="C7" s="1" t="s">
        <v>5</v>
      </c>
      <c r="D7" s="1" t="s">
        <v>6</v>
      </c>
      <c r="E7" s="1" t="s">
        <v>7</v>
      </c>
      <c r="F7" s="17"/>
      <c r="G7" s="1" t="s">
        <v>8</v>
      </c>
      <c r="H7" s="1" t="s">
        <v>9</v>
      </c>
      <c r="I7" s="1" t="s">
        <v>10</v>
      </c>
      <c r="J7" s="17"/>
      <c r="K7" s="17"/>
    </row>
    <row r="8" spans="1:11" ht="15.75" x14ac:dyDescent="0.25">
      <c r="A8" s="12" t="s">
        <v>22</v>
      </c>
      <c r="B8" s="8"/>
      <c r="C8" s="8"/>
      <c r="D8" s="8"/>
      <c r="E8" s="8"/>
      <c r="F8" s="6">
        <f>F10</f>
        <v>16793.900000000001</v>
      </c>
      <c r="G8" s="6">
        <f t="shared" ref="G8:J8" si="0">G10</f>
        <v>9884.7000000000007</v>
      </c>
      <c r="H8" s="6">
        <f t="shared" si="0"/>
        <v>2689.3</v>
      </c>
      <c r="I8" s="6">
        <f t="shared" si="0"/>
        <v>4219.8999999999996</v>
      </c>
      <c r="J8" s="6">
        <f t="shared" si="0"/>
        <v>12734.400000000001</v>
      </c>
      <c r="K8" s="6">
        <f t="shared" ref="K8:K14" si="1">(J8/F8)*100</f>
        <v>75.827532616009393</v>
      </c>
    </row>
    <row r="9" spans="1:11" ht="15.75" x14ac:dyDescent="0.25">
      <c r="A9" s="12" t="s">
        <v>11</v>
      </c>
      <c r="B9" s="9"/>
      <c r="C9" s="9"/>
      <c r="D9" s="9"/>
      <c r="E9" s="9"/>
      <c r="F9" s="5"/>
      <c r="G9" s="5"/>
      <c r="H9" s="5"/>
      <c r="I9" s="5"/>
      <c r="J9" s="5"/>
      <c r="K9" s="5"/>
    </row>
    <row r="10" spans="1:11" ht="23.45" customHeight="1" x14ac:dyDescent="0.25">
      <c r="A10" s="12" t="s">
        <v>14</v>
      </c>
      <c r="B10" s="8"/>
      <c r="C10" s="8" t="s">
        <v>23</v>
      </c>
      <c r="D10" s="8"/>
      <c r="E10" s="8"/>
      <c r="F10" s="6">
        <f>F11+F16</f>
        <v>16793.900000000001</v>
      </c>
      <c r="G10" s="6">
        <f t="shared" ref="G10:J10" si="2">G11+G16</f>
        <v>9884.7000000000007</v>
      </c>
      <c r="H10" s="6">
        <f t="shared" si="2"/>
        <v>2689.3</v>
      </c>
      <c r="I10" s="6">
        <f t="shared" si="2"/>
        <v>4219.8999999999996</v>
      </c>
      <c r="J10" s="6">
        <f t="shared" si="2"/>
        <v>12734.400000000001</v>
      </c>
      <c r="K10" s="6">
        <f t="shared" si="1"/>
        <v>75.827532616009393</v>
      </c>
    </row>
    <row r="11" spans="1:11" ht="15.75" x14ac:dyDescent="0.25">
      <c r="A11" s="12" t="s">
        <v>25</v>
      </c>
      <c r="B11" s="8"/>
      <c r="C11" s="8" t="s">
        <v>24</v>
      </c>
      <c r="D11" s="9"/>
      <c r="E11" s="9"/>
      <c r="F11" s="6">
        <v>3280.2</v>
      </c>
      <c r="G11" s="6">
        <v>0</v>
      </c>
      <c r="H11" s="6">
        <v>2589.5</v>
      </c>
      <c r="I11" s="6">
        <v>690.7</v>
      </c>
      <c r="J11" s="6">
        <v>2551.8000000000002</v>
      </c>
      <c r="K11" s="6">
        <f t="shared" si="1"/>
        <v>77.794036948966536</v>
      </c>
    </row>
    <row r="12" spans="1:11" ht="37.9" customHeight="1" x14ac:dyDescent="0.25">
      <c r="A12" s="13" t="s">
        <v>15</v>
      </c>
      <c r="B12" s="8"/>
      <c r="C12" s="8" t="s">
        <v>24</v>
      </c>
      <c r="D12" s="8" t="s">
        <v>26</v>
      </c>
      <c r="E12" s="8"/>
      <c r="F12" s="6">
        <v>3280.2</v>
      </c>
      <c r="G12" s="6">
        <v>0</v>
      </c>
      <c r="H12" s="6">
        <v>2589.5</v>
      </c>
      <c r="I12" s="6">
        <v>690.7</v>
      </c>
      <c r="J12" s="6">
        <v>2551.8000000000002</v>
      </c>
      <c r="K12" s="6">
        <f t="shared" si="1"/>
        <v>77.794036948966536</v>
      </c>
    </row>
    <row r="13" spans="1:11" ht="31.5" x14ac:dyDescent="0.25">
      <c r="A13" s="13" t="s">
        <v>16</v>
      </c>
      <c r="B13" s="8"/>
      <c r="C13" s="8" t="s">
        <v>24</v>
      </c>
      <c r="D13" s="8" t="s">
        <v>27</v>
      </c>
      <c r="E13" s="8"/>
      <c r="F13" s="6">
        <v>3280.2</v>
      </c>
      <c r="G13" s="6">
        <v>0</v>
      </c>
      <c r="H13" s="6">
        <v>2589.5</v>
      </c>
      <c r="I13" s="6">
        <v>690.7</v>
      </c>
      <c r="J13" s="6">
        <v>2551.8000000000002</v>
      </c>
      <c r="K13" s="6">
        <f t="shared" si="1"/>
        <v>77.794036948966536</v>
      </c>
    </row>
    <row r="14" spans="1:11" ht="47.25" x14ac:dyDescent="0.25">
      <c r="A14" s="14" t="s">
        <v>17</v>
      </c>
      <c r="B14" s="8">
        <v>903</v>
      </c>
      <c r="C14" s="8" t="s">
        <v>24</v>
      </c>
      <c r="D14" s="8" t="s">
        <v>27</v>
      </c>
      <c r="E14" s="9"/>
      <c r="F14" s="6">
        <v>3280.2</v>
      </c>
      <c r="G14" s="6">
        <v>0</v>
      </c>
      <c r="H14" s="6">
        <v>2589.5</v>
      </c>
      <c r="I14" s="6">
        <v>690.7</v>
      </c>
      <c r="J14" s="6">
        <v>2551.8000000000002</v>
      </c>
      <c r="K14" s="6">
        <f t="shared" si="1"/>
        <v>77.794036948966536</v>
      </c>
    </row>
    <row r="15" spans="1:11" ht="60" x14ac:dyDescent="0.25">
      <c r="A15" s="7" t="s">
        <v>18</v>
      </c>
      <c r="B15" s="9">
        <v>903</v>
      </c>
      <c r="C15" s="9" t="s">
        <v>24</v>
      </c>
      <c r="D15" s="11" t="s">
        <v>28</v>
      </c>
      <c r="E15" s="9" t="s">
        <v>29</v>
      </c>
      <c r="F15" s="5">
        <v>3280.2</v>
      </c>
      <c r="G15" s="5">
        <v>0</v>
      </c>
      <c r="H15" s="5">
        <v>2589.5</v>
      </c>
      <c r="I15" s="5">
        <v>690.7</v>
      </c>
      <c r="J15" s="5">
        <v>2551.8000000000002</v>
      </c>
      <c r="K15" s="5">
        <f>(J15/F15)*100</f>
        <v>77.794036948966536</v>
      </c>
    </row>
    <row r="16" spans="1:11" ht="15.75" x14ac:dyDescent="0.25">
      <c r="A16" s="12" t="s">
        <v>30</v>
      </c>
      <c r="B16" s="8"/>
      <c r="C16" s="8" t="s">
        <v>31</v>
      </c>
      <c r="D16" s="11"/>
      <c r="E16" s="9"/>
      <c r="F16" s="6">
        <v>13513.7</v>
      </c>
      <c r="G16" s="6">
        <v>9884.7000000000007</v>
      </c>
      <c r="H16" s="6">
        <v>99.8</v>
      </c>
      <c r="I16" s="6">
        <v>3529.2</v>
      </c>
      <c r="J16" s="6">
        <v>10182.6</v>
      </c>
      <c r="K16" s="6">
        <f>(J16/F16)*100</f>
        <v>75.350200167237688</v>
      </c>
    </row>
    <row r="17" spans="1:11" ht="31.5" x14ac:dyDescent="0.25">
      <c r="A17" s="13" t="s">
        <v>19</v>
      </c>
      <c r="B17" s="9"/>
      <c r="C17" s="8" t="s">
        <v>31</v>
      </c>
      <c r="D17" s="8" t="s">
        <v>32</v>
      </c>
      <c r="E17" s="9"/>
      <c r="F17" s="6">
        <v>13513.7</v>
      </c>
      <c r="G17" s="6">
        <v>9884.7000000000007</v>
      </c>
      <c r="H17" s="6">
        <v>99.8</v>
      </c>
      <c r="I17" s="6">
        <v>3529.2</v>
      </c>
      <c r="J17" s="6">
        <v>10182.6</v>
      </c>
      <c r="K17" s="6">
        <f>(J17/F17)*100</f>
        <v>75.350200167237688</v>
      </c>
    </row>
    <row r="18" spans="1:11" ht="31.5" x14ac:dyDescent="0.25">
      <c r="A18" s="13" t="s">
        <v>20</v>
      </c>
      <c r="B18" s="10"/>
      <c r="C18" s="8" t="s">
        <v>31</v>
      </c>
      <c r="D18" s="8" t="s">
        <v>33</v>
      </c>
      <c r="E18" s="10"/>
      <c r="F18" s="6">
        <v>13513.7</v>
      </c>
      <c r="G18" s="6">
        <v>9884.7000000000007</v>
      </c>
      <c r="H18" s="6">
        <v>99.8</v>
      </c>
      <c r="I18" s="6">
        <v>3529.2</v>
      </c>
      <c r="J18" s="6">
        <v>10182.6</v>
      </c>
      <c r="K18" s="6">
        <f t="shared" ref="K18:K20" si="3">(J18/F18)*100</f>
        <v>75.350200167237688</v>
      </c>
    </row>
    <row r="19" spans="1:11" ht="47.25" x14ac:dyDescent="0.25">
      <c r="A19" s="14" t="s">
        <v>17</v>
      </c>
      <c r="B19" s="8">
        <v>903</v>
      </c>
      <c r="C19" s="8" t="s">
        <v>31</v>
      </c>
      <c r="D19" s="8" t="s">
        <v>33</v>
      </c>
      <c r="E19" s="10"/>
      <c r="F19" s="6">
        <v>13513.7</v>
      </c>
      <c r="G19" s="6">
        <v>9884.7000000000007</v>
      </c>
      <c r="H19" s="6">
        <v>99.8</v>
      </c>
      <c r="I19" s="6">
        <v>3529.2</v>
      </c>
      <c r="J19" s="6">
        <v>10182.6</v>
      </c>
      <c r="K19" s="6">
        <f t="shared" si="3"/>
        <v>75.350200167237688</v>
      </c>
    </row>
    <row r="20" spans="1:11" ht="60" x14ac:dyDescent="0.25">
      <c r="A20" s="7" t="s">
        <v>21</v>
      </c>
      <c r="B20" s="9">
        <v>903</v>
      </c>
      <c r="C20" s="9" t="s">
        <v>31</v>
      </c>
      <c r="D20" s="11" t="s">
        <v>34</v>
      </c>
      <c r="E20" s="9" t="s">
        <v>35</v>
      </c>
      <c r="F20" s="5">
        <v>13513.7</v>
      </c>
      <c r="G20" s="5">
        <v>9884.7000000000007</v>
      </c>
      <c r="H20" s="5">
        <v>99.8</v>
      </c>
      <c r="I20" s="5">
        <v>3529.2</v>
      </c>
      <c r="J20" s="5">
        <v>10182.6</v>
      </c>
      <c r="K20" s="5">
        <f t="shared" si="3"/>
        <v>75.350200167237688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2024-04-17T07:31:04Z</dcterms:modified>
</cp:coreProperties>
</file>