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прил4!$A$1:$D$62</definedName>
  </definedNames>
  <calcPr calcId="144525"/>
</workbook>
</file>

<file path=xl/calcChain.xml><?xml version="1.0" encoding="utf-8"?>
<calcChain xmlns="http://schemas.openxmlformats.org/spreadsheetml/2006/main">
  <c r="D28" i="2" l="1"/>
  <c r="C40" i="2"/>
  <c r="D40" i="2"/>
  <c r="D38" i="2" s="1"/>
  <c r="D37" i="2" s="1"/>
  <c r="C49" i="2"/>
  <c r="C38" i="2" s="1"/>
  <c r="C37" i="2" s="1"/>
  <c r="C58" i="2"/>
  <c r="D49" i="2"/>
  <c r="D14" i="2"/>
  <c r="D12" i="2" s="1"/>
  <c r="D62" i="2" s="1"/>
  <c r="D18" i="2"/>
  <c r="D23" i="2"/>
  <c r="D16" i="2"/>
  <c r="D25" i="2"/>
  <c r="D31" i="2"/>
  <c r="D33" i="2"/>
  <c r="D58" i="2"/>
  <c r="C14" i="2"/>
  <c r="C18" i="2"/>
  <c r="C23" i="2"/>
  <c r="C28" i="2"/>
  <c r="C16" i="2"/>
  <c r="C25" i="2"/>
  <c r="C31" i="2"/>
  <c r="C33" i="2"/>
  <c r="C12" i="2"/>
  <c r="C62" i="2" l="1"/>
</calcChain>
</file>

<file path=xl/sharedStrings.xml><?xml version="1.0" encoding="utf-8"?>
<sst xmlns="http://schemas.openxmlformats.org/spreadsheetml/2006/main" count="91" uniqueCount="87">
  <si>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</si>
  <si>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</si>
  <si>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</si>
  <si>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</si>
  <si>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</si>
  <si>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</si>
  <si>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</si>
  <si>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</si>
  <si>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</si>
  <si>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</si>
  <si>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</si>
  <si>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</si>
  <si>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</si>
  <si>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</si>
  <si>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</si>
  <si>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</si>
  <si>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</si>
  <si>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</si>
  <si>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</si>
  <si>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</si>
  <si>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</si>
  <si>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</si>
  <si>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</si>
  <si>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</si>
  <si>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</si>
  <si>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</si>
  <si>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</si>
  <si>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</si>
  <si>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</si>
  <si>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</si>
  <si>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</si>
  <si>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</si>
  <si>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</si>
  <si>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</si>
  <si>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</si>
  <si>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</si>
  <si>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</si>
  <si>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11301995050000130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</si>
  <si>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</si>
  <si>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</si>
  <si>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</si>
  <si>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</si>
  <si>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</si>
  <si>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</si>
  <si>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Субвенции бюджетам субъектов Российской Федерации, всего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</si>
  <si>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</si>
  <si>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</si>
  <si>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</si>
  <si>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</si>
  <si>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</si>
  <si>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   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</si>
  <si>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</si>
  <si>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</si>
  <si>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ВСЕГО ДОХОДОВ </t>
  </si>
  <si>
    <t>налог, взимаемый в связи с применением упрощенной системы налогообложения</t>
  </si>
  <si>
    <t>20229999050000150</t>
  </si>
  <si>
    <t>прочие субсидии бюджетам муниципальных районов</t>
  </si>
  <si>
    <t>2023 год</t>
  </si>
  <si>
    <t>20220000000000150</t>
  </si>
  <si>
    <t>20220216050000150</t>
  </si>
  <si>
    <t>20225304050000150</t>
  </si>
  <si>
    <t>20225497050000150</t>
  </si>
  <si>
    <t>20225555050000150</t>
  </si>
  <si>
    <t>20230000000000150</t>
  </si>
  <si>
    <t>20230024050000150</t>
  </si>
  <si>
    <t>20230029050000150</t>
  </si>
  <si>
    <t>20235082050000150</t>
  </si>
  <si>
    <t>20235118050000150</t>
  </si>
  <si>
    <t>20235120050000150</t>
  </si>
  <si>
    <t>20235260050000150</t>
  </si>
  <si>
    <t>20235930050000150</t>
  </si>
  <si>
    <t>20240000000000150</t>
  </si>
  <si>
    <t>20240014050000150</t>
  </si>
  <si>
    <t>20249999050000150</t>
  </si>
  <si>
    <t>транспортный налог</t>
  </si>
  <si>
    <t>прочие доходы от оказания платных услуг (работ) получателями средств бюджетов муниципальных районов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</si>
  <si>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</si>
  <si>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межбюджетные трансферты, передаваемые бюджетам муниципальных районов</t>
  </si>
  <si>
    <t xml:space="preserve">к решению Вурнарского районного Собрания депутатов Чувашской Республики "О бюджете Вурнарского района Чувашской Республики на 2022 год и на плановый период 2023 и 2024 годов" </t>
  </si>
  <si>
    <t xml:space="preserve">поступлений доходов в бюджет Вурнарского района Чувашской  Республики на 2023 и 2024 годы </t>
  </si>
  <si>
    <t>2024 год</t>
  </si>
  <si>
    <t>20225097050000150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</si>
  <si>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</si>
  <si>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субвенции бюджетам муниципальных районов на государственную регистрацию актов гражданского состояния
</t>
  </si>
  <si>
    <t>Приложение 3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</si>
  <si>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</si>
  <si>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20225169050000150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</si>
</sst>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5" fillId="0" borderId="1" xfId="2" applyNumberFormat="1" applyFont="1" applyAlignment="1" applyProtection="1">
      <alignment horizontal="left" vertical="top" wrapText="1"/>
    </xf>
    <xf numFmtId="0" fontId="4" fillId="0" borderId="1" xfId="2" applyNumberFormat="1" applyFont="1" applyProtection="1">
      <alignment horizontal="left" vertical="top" wrapText="1"/>
    </xf>
    <xf numFmtId="0" fontId="5" fillId="0" borderId="1" xfId="2" applyNumberFormat="1" applyFont="1" applyProtection="1">
      <alignment horizontal="left" vertical="top" wrapText="1"/>
    </xf>
    <xf numFmtId="0" fontId="4" fillId="0" borderId="3" xfId="0" applyFont="1" applyBorder="1" applyAlignment="1">
      <alignment horizontal="justify" vertical="center" wrapText="1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5" fillId="0" borderId="4" xfId="2" applyNumberFormat="1" applyFont="1" applyBorder="1" applyProtection="1">
      <alignment horizontal="left" vertical="top" wrapText="1"/>
    </xf>
    <xf numFmtId="43" fontId="5" fillId="0" borderId="5" xfId="3" applyFont="1" applyBorder="1" applyAlignment="1">
      <alignment horizontal="center" vertical="center"/>
    </xf>
    <xf numFmtId="0" fontId="4" fillId="0" borderId="2" xfId="2" applyNumberFormat="1" applyFont="1" applyBorder="1" applyProtection="1">
      <alignment horizontal="left" vertical="top" wrapText="1"/>
    </xf>
    <xf numFmtId="0" fontId="5" fillId="0" borderId="2" xfId="2" applyNumberFormat="1" applyFont="1" applyBorder="1" applyProtection="1">
      <alignment horizontal="left" vertical="top" wrapText="1"/>
    </xf>
    <xf numFmtId="0" fontId="4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5" fillId="0" borderId="1" xfId="1" applyNumberFormat="1" applyFont="1" applyAlignment="1" applyProtection="1">
      <alignment horizontal="center" vertical="top" shrinkToFit="1"/>
    </xf>
    <xf numFmtId="1" fontId="4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1" fontId="5" fillId="0" borderId="4" xfId="1" applyNumberFormat="1" applyFont="1" applyBorder="1" applyAlignment="1" applyProtection="1">
      <alignment horizontal="center" vertical="top" shrinkToFit="1"/>
    </xf>
    <xf numFmtId="1" fontId="5" fillId="0" borderId="2" xfId="1" applyNumberFormat="1" applyFont="1" applyBorder="1" applyAlignment="1" applyProtection="1">
      <alignment horizontal="center" vertical="top" shrinkToFi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view="pageBreakPreview" topLeftCell="A34" zoomScaleSheetLayoutView="100" workbookViewId="0">
      <selection activeCell="A46" sqref="A46"/>
    </sheetView>
  </sheetViews>
  <sheetFormatPr defaultRowHeight="15" x14ac:dyDescent="0.25"/>
  <cols>
    <col min="1" max="1" width="29.85546875" customWidth="1"/>
    <col min="2" max="2" width="43.7109375" customWidth="1"/>
    <col min="3" max="3" width="23.140625" customWidth="1"/>
    <col min="4" max="4" width="22" customWidth="1"/>
    <col min="5" max="5" width="87.28515625" customWidth="1"/>
  </cols>
  <sheetData>
    <row r="1" spans="1:23" ht="18.75" x14ac:dyDescent="0.3">
      <c r="B1" s="6"/>
      <c r="C1" s="35" t="s">
        <v>84</v>
      </c>
      <c r="D1" s="3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90" customHeight="1" x14ac:dyDescent="0.3">
      <c r="A2" s="6"/>
      <c r="B2" s="6"/>
      <c r="C2" s="35" t="s">
        <v>78</v>
      </c>
      <c r="D2" s="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 x14ac:dyDescent="0.3">
      <c r="A3" s="37"/>
      <c r="B3" s="37"/>
      <c r="C3" s="37"/>
      <c r="D3" s="37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 x14ac:dyDescent="0.3">
      <c r="A4" s="42"/>
      <c r="B4" s="42"/>
      <c r="C4" s="42"/>
      <c r="D4" s="42"/>
      <c r="E4" s="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 x14ac:dyDescent="0.3">
      <c r="A5" s="37" t="s">
        <v>0</v>
      </c>
      <c r="B5" s="37"/>
      <c r="C5" s="37"/>
      <c r="D5" s="37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 x14ac:dyDescent="0.3">
      <c r="A6" s="45" t="s">
        <v>79</v>
      </c>
      <c r="B6" s="45"/>
      <c r="C6" s="45"/>
      <c r="D6" s="4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 x14ac:dyDescent="0.25">
      <c r="A7" s="37"/>
      <c r="B7" s="37"/>
      <c r="C7" s="37"/>
      <c r="D7" s="37"/>
      <c r="E7" s="37"/>
    </row>
    <row r="8" spans="1:23" ht="18.75" x14ac:dyDescent="0.25">
      <c r="A8" s="5"/>
      <c r="B8" s="5"/>
      <c r="C8" s="5"/>
      <c r="D8" s="9" t="s">
        <v>4</v>
      </c>
      <c r="E8" s="5"/>
    </row>
    <row r="9" spans="1:23" ht="31.5" customHeight="1" x14ac:dyDescent="0.25">
      <c r="A9" s="38" t="s">
        <v>3</v>
      </c>
      <c r="B9" s="38" t="s">
        <v>1</v>
      </c>
      <c r="C9" s="40" t="s">
        <v>5</v>
      </c>
      <c r="D9" s="41"/>
      <c r="E9" s="4"/>
    </row>
    <row r="10" spans="1:23" ht="16.5" customHeight="1" x14ac:dyDescent="0.25">
      <c r="A10" s="39"/>
      <c r="B10" s="39"/>
      <c r="C10" s="7" t="s">
        <v>57</v>
      </c>
      <c r="D10" s="8" t="s">
        <v>80</v>
      </c>
      <c r="E10" s="1"/>
    </row>
    <row r="11" spans="1:23" ht="15.75" x14ac:dyDescent="0.25">
      <c r="A11" s="7">
        <v>1</v>
      </c>
      <c r="B11" s="8">
        <v>2</v>
      </c>
      <c r="C11" s="7">
        <v>3</v>
      </c>
      <c r="D11" s="8">
        <v>4</v>
      </c>
    </row>
    <row r="12" spans="1:23" ht="31.5" x14ac:dyDescent="0.25">
      <c r="A12" s="27">
        <v>1E+16</v>
      </c>
      <c r="B12" s="11" t="s">
        <v>10</v>
      </c>
      <c r="C12" s="12">
        <f>C14+C18+C23+C27+C28+C35+C16+C25+C31+C33+C36</f>
        <v>211393244</v>
      </c>
      <c r="D12" s="12">
        <f>D14+D18+D23+D27+D28+D35+D16+D25+D31+D33+D36</f>
        <v>205616233</v>
      </c>
    </row>
    <row r="13" spans="1:23" ht="15.75" x14ac:dyDescent="0.25">
      <c r="A13" s="27"/>
      <c r="B13" s="10" t="s">
        <v>11</v>
      </c>
      <c r="C13" s="12"/>
      <c r="D13" s="12"/>
    </row>
    <row r="14" spans="1:23" ht="15.75" x14ac:dyDescent="0.25">
      <c r="A14" s="27">
        <v>1.01E+16</v>
      </c>
      <c r="B14" s="11" t="s">
        <v>12</v>
      </c>
      <c r="C14" s="12">
        <f>C15</f>
        <v>169978014</v>
      </c>
      <c r="D14" s="12">
        <f>D15</f>
        <v>164201003</v>
      </c>
    </row>
    <row r="15" spans="1:23" ht="15.75" x14ac:dyDescent="0.25">
      <c r="A15" s="28" t="s">
        <v>13</v>
      </c>
      <c r="B15" s="10" t="s">
        <v>14</v>
      </c>
      <c r="C15" s="13">
        <v>169978014</v>
      </c>
      <c r="D15" s="13">
        <v>164201003</v>
      </c>
    </row>
    <row r="16" spans="1:23" ht="63" x14ac:dyDescent="0.25">
      <c r="A16" s="29">
        <v>1.03E+16</v>
      </c>
      <c r="B16" s="14" t="s">
        <v>15</v>
      </c>
      <c r="C16" s="12">
        <f>C17</f>
        <v>5140130</v>
      </c>
      <c r="D16" s="12">
        <f>D17</f>
        <v>5140130</v>
      </c>
    </row>
    <row r="17" spans="1:4" ht="47.25" x14ac:dyDescent="0.25">
      <c r="A17" s="28" t="s">
        <v>16</v>
      </c>
      <c r="B17" s="15" t="s">
        <v>17</v>
      </c>
      <c r="C17" s="13">
        <v>5140130</v>
      </c>
      <c r="D17" s="13">
        <v>5140130</v>
      </c>
    </row>
    <row r="18" spans="1:4" ht="15.75" x14ac:dyDescent="0.25">
      <c r="A18" s="27">
        <v>1.05E+16</v>
      </c>
      <c r="B18" s="11" t="s">
        <v>18</v>
      </c>
      <c r="C18" s="12">
        <f>C21+C22+C20</f>
        <v>18478000</v>
      </c>
      <c r="D18" s="12">
        <f>D21+D22+D20</f>
        <v>18478000</v>
      </c>
    </row>
    <row r="19" spans="1:4" ht="15.75" x14ac:dyDescent="0.25">
      <c r="A19" s="27"/>
      <c r="B19" s="10" t="s">
        <v>2</v>
      </c>
      <c r="C19" s="12"/>
      <c r="D19" s="12"/>
    </row>
    <row r="20" spans="1:4" ht="31.5" x14ac:dyDescent="0.25">
      <c r="A20" s="30">
        <v>1.05010000000001E+16</v>
      </c>
      <c r="B20" s="21" t="s">
        <v>54</v>
      </c>
      <c r="C20" s="13">
        <v>12100000</v>
      </c>
      <c r="D20" s="13">
        <v>12100000</v>
      </c>
    </row>
    <row r="21" spans="1:4" ht="15.75" x14ac:dyDescent="0.25">
      <c r="A21" s="28" t="s">
        <v>19</v>
      </c>
      <c r="B21" s="10" t="s">
        <v>20</v>
      </c>
      <c r="C21" s="13">
        <v>3302000</v>
      </c>
      <c r="D21" s="13">
        <v>3302000</v>
      </c>
    </row>
    <row r="22" spans="1:4" ht="31.5" x14ac:dyDescent="0.25">
      <c r="A22" s="28" t="s">
        <v>21</v>
      </c>
      <c r="B22" s="15" t="s">
        <v>22</v>
      </c>
      <c r="C22" s="13">
        <v>3076000</v>
      </c>
      <c r="D22" s="13">
        <v>3076000</v>
      </c>
    </row>
    <row r="23" spans="1:4" ht="15.75" x14ac:dyDescent="0.25">
      <c r="A23" s="27">
        <v>1.06E+16</v>
      </c>
      <c r="B23" s="11" t="s">
        <v>23</v>
      </c>
      <c r="C23" s="12">
        <f>C24</f>
        <v>2525000</v>
      </c>
      <c r="D23" s="12">
        <f>D24</f>
        <v>2525000</v>
      </c>
    </row>
    <row r="24" spans="1:4" ht="15.75" x14ac:dyDescent="0.25">
      <c r="A24" s="28" t="s">
        <v>24</v>
      </c>
      <c r="B24" s="10" t="s">
        <v>74</v>
      </c>
      <c r="C24" s="13">
        <v>2525000</v>
      </c>
      <c r="D24" s="13">
        <v>2525000</v>
      </c>
    </row>
    <row r="25" spans="1:4" ht="47.25" x14ac:dyDescent="0.25">
      <c r="A25" s="29">
        <v>1.07E+16</v>
      </c>
      <c r="B25" s="16" t="s">
        <v>25</v>
      </c>
      <c r="C25" s="12">
        <f>C26</f>
        <v>190000</v>
      </c>
      <c r="D25" s="12">
        <f>D26</f>
        <v>190000</v>
      </c>
    </row>
    <row r="26" spans="1:4" ht="31.5" x14ac:dyDescent="0.25">
      <c r="A26" s="28" t="s">
        <v>26</v>
      </c>
      <c r="B26" s="15" t="s">
        <v>27</v>
      </c>
      <c r="C26" s="13">
        <v>190000</v>
      </c>
      <c r="D26" s="13">
        <v>190000</v>
      </c>
    </row>
    <row r="27" spans="1:4" ht="15.75" x14ac:dyDescent="0.25">
      <c r="A27" s="31" t="s">
        <v>28</v>
      </c>
      <c r="B27" s="11" t="s">
        <v>29</v>
      </c>
      <c r="C27" s="12">
        <v>2442000</v>
      </c>
      <c r="D27" s="12">
        <v>2442000</v>
      </c>
    </row>
    <row r="28" spans="1:4" ht="78.75" x14ac:dyDescent="0.25">
      <c r="A28" s="27">
        <v>1.11E+16</v>
      </c>
      <c r="B28" s="11" t="s">
        <v>30</v>
      </c>
      <c r="C28" s="12">
        <f>C30</f>
        <v>5100000</v>
      </c>
      <c r="D28" s="12">
        <f>D30</f>
        <v>5100000</v>
      </c>
    </row>
    <row r="29" spans="1:4" ht="15.75" x14ac:dyDescent="0.25">
      <c r="A29" s="27"/>
      <c r="B29" s="10" t="s">
        <v>2</v>
      </c>
      <c r="C29" s="12"/>
      <c r="D29" s="12"/>
    </row>
    <row r="30" spans="1:4" ht="141.75" x14ac:dyDescent="0.25">
      <c r="A30" s="32" t="s">
        <v>31</v>
      </c>
      <c r="B30" s="17" t="s">
        <v>32</v>
      </c>
      <c r="C30" s="13">
        <v>5100000</v>
      </c>
      <c r="D30" s="13">
        <v>5100000</v>
      </c>
    </row>
    <row r="31" spans="1:4" ht="31.5" x14ac:dyDescent="0.25">
      <c r="A31" s="33">
        <v>1.12E+16</v>
      </c>
      <c r="B31" s="22" t="s">
        <v>33</v>
      </c>
      <c r="C31" s="23">
        <f>C32</f>
        <v>900000</v>
      </c>
      <c r="D31" s="23">
        <f>D32</f>
        <v>900000</v>
      </c>
    </row>
    <row r="32" spans="1:4" ht="31.5" x14ac:dyDescent="0.25">
      <c r="A32" s="28" t="s">
        <v>34</v>
      </c>
      <c r="B32" s="24" t="s">
        <v>35</v>
      </c>
      <c r="C32" s="13">
        <v>900000</v>
      </c>
      <c r="D32" s="13">
        <v>900000</v>
      </c>
    </row>
    <row r="33" spans="1:4" ht="47.25" x14ac:dyDescent="0.25">
      <c r="A33" s="34">
        <v>1.13E+16</v>
      </c>
      <c r="B33" s="25" t="s">
        <v>36</v>
      </c>
      <c r="C33" s="12">
        <f>C34</f>
        <v>3440100</v>
      </c>
      <c r="D33" s="12">
        <f>D34</f>
        <v>3440100</v>
      </c>
    </row>
    <row r="34" spans="1:4" ht="47.25" x14ac:dyDescent="0.25">
      <c r="A34" s="28" t="s">
        <v>37</v>
      </c>
      <c r="B34" s="26" t="s">
        <v>75</v>
      </c>
      <c r="C34" s="13">
        <v>3440100</v>
      </c>
      <c r="D34" s="13">
        <v>3440100</v>
      </c>
    </row>
    <row r="35" spans="1:4" ht="47.25" x14ac:dyDescent="0.25">
      <c r="A35" s="31" t="s">
        <v>38</v>
      </c>
      <c r="B35" s="11" t="s">
        <v>39</v>
      </c>
      <c r="C35" s="12">
        <v>1200000</v>
      </c>
      <c r="D35" s="12">
        <v>1200000</v>
      </c>
    </row>
    <row r="36" spans="1:4" ht="31.5" x14ac:dyDescent="0.25">
      <c r="A36" s="34">
        <v>1.16E+16</v>
      </c>
      <c r="B36" s="25" t="s">
        <v>40</v>
      </c>
      <c r="C36" s="12">
        <v>2000000</v>
      </c>
      <c r="D36" s="12">
        <v>2000000</v>
      </c>
    </row>
    <row r="37" spans="1:4" ht="31.5" x14ac:dyDescent="0.25">
      <c r="A37" s="27">
        <v>2E+16</v>
      </c>
      <c r="B37" s="11" t="s">
        <v>6</v>
      </c>
      <c r="C37" s="12">
        <f>C38</f>
        <v>526973600.44999999</v>
      </c>
      <c r="D37" s="12">
        <f>D38</f>
        <v>515024926.95999998</v>
      </c>
    </row>
    <row r="38" spans="1:4" ht="47.25" x14ac:dyDescent="0.25">
      <c r="A38" s="27">
        <v>2.02E+16</v>
      </c>
      <c r="B38" s="11" t="s">
        <v>7</v>
      </c>
      <c r="C38" s="12">
        <f>C40+C49+C58</f>
        <v>526973600.44999999</v>
      </c>
      <c r="D38" s="12">
        <f>D40+D49+D58</f>
        <v>515024926.95999998</v>
      </c>
    </row>
    <row r="39" spans="1:4" ht="15.75" x14ac:dyDescent="0.25">
      <c r="A39" s="27"/>
      <c r="B39" s="10" t="s">
        <v>8</v>
      </c>
      <c r="C39" s="12"/>
      <c r="D39" s="12"/>
    </row>
    <row r="40" spans="1:4" ht="47.25" x14ac:dyDescent="0.25">
      <c r="A40" s="31" t="s">
        <v>58</v>
      </c>
      <c r="B40" s="11" t="s">
        <v>9</v>
      </c>
      <c r="C40" s="12">
        <f>C48+C42+C47+C46+C44+C43+C45</f>
        <v>123900566.48999999</v>
      </c>
      <c r="D40" s="12">
        <f>D48+D42+D47+D46+D44</f>
        <v>117394111.06</v>
      </c>
    </row>
    <row r="41" spans="1:4" ht="15.75" x14ac:dyDescent="0.25">
      <c r="A41" s="31"/>
      <c r="B41" s="10" t="s">
        <v>2</v>
      </c>
      <c r="C41" s="13"/>
      <c r="D41" s="13"/>
    </row>
    <row r="42" spans="1:4" ht="141.75" x14ac:dyDescent="0.25">
      <c r="A42" s="28" t="s">
        <v>59</v>
      </c>
      <c r="B42" s="10" t="s">
        <v>41</v>
      </c>
      <c r="C42" s="18">
        <v>37273100</v>
      </c>
      <c r="D42" s="18">
        <v>37273100</v>
      </c>
    </row>
    <row r="43" spans="1:4" ht="94.5" x14ac:dyDescent="0.25">
      <c r="A43" s="28" t="s">
        <v>81</v>
      </c>
      <c r="B43" s="10" t="s">
        <v>82</v>
      </c>
      <c r="C43" s="18">
        <v>2875500</v>
      </c>
      <c r="D43" s="18">
        <v>0</v>
      </c>
    </row>
    <row r="44" spans="1:4" ht="110.25" x14ac:dyDescent="0.25">
      <c r="A44" s="28" t="s">
        <v>60</v>
      </c>
      <c r="B44" s="10" t="s">
        <v>76</v>
      </c>
      <c r="C44" s="18">
        <v>14445800</v>
      </c>
      <c r="D44" s="18">
        <v>15381700</v>
      </c>
    </row>
    <row r="45" spans="1:4" ht="110.25" x14ac:dyDescent="0.25">
      <c r="A45" s="28" t="s">
        <v>86</v>
      </c>
      <c r="B45" s="10" t="s">
        <v>85</v>
      </c>
      <c r="C45" s="18">
        <v>4682000</v>
      </c>
      <c r="D45" s="18">
        <v>0</v>
      </c>
    </row>
    <row r="46" spans="1:4" ht="47.25" x14ac:dyDescent="0.25">
      <c r="A46" s="28" t="s">
        <v>61</v>
      </c>
      <c r="B46" s="24" t="s">
        <v>42</v>
      </c>
      <c r="C46" s="18">
        <v>27431497.030000001</v>
      </c>
      <c r="D46" s="18">
        <v>27224532.609999999</v>
      </c>
    </row>
    <row r="47" spans="1:4" ht="96" customHeight="1" x14ac:dyDescent="0.25">
      <c r="A47" s="28" t="s">
        <v>62</v>
      </c>
      <c r="B47" s="10" t="s">
        <v>43</v>
      </c>
      <c r="C47" s="18">
        <v>7564569.46</v>
      </c>
      <c r="D47" s="18">
        <v>8405078.4499999993</v>
      </c>
    </row>
    <row r="48" spans="1:4" ht="31.5" x14ac:dyDescent="0.25">
      <c r="A48" s="28" t="s">
        <v>55</v>
      </c>
      <c r="B48" s="10" t="s">
        <v>56</v>
      </c>
      <c r="C48" s="18">
        <v>29628100</v>
      </c>
      <c r="D48" s="18">
        <v>29109700</v>
      </c>
    </row>
    <row r="49" spans="1:4" ht="31.5" x14ac:dyDescent="0.25">
      <c r="A49" s="31" t="s">
        <v>63</v>
      </c>
      <c r="B49" s="11" t="s">
        <v>44</v>
      </c>
      <c r="C49" s="19">
        <f>C51+C52+C53+C54+C56+C57+C55</f>
        <v>363863098.95999998</v>
      </c>
      <c r="D49" s="19">
        <f>D51+D52+D53+D54+D56+D57+D55</f>
        <v>361299724.89999998</v>
      </c>
    </row>
    <row r="50" spans="1:4" ht="15.75" x14ac:dyDescent="0.25">
      <c r="A50" s="30"/>
      <c r="B50" s="10" t="s">
        <v>2</v>
      </c>
      <c r="C50" s="18"/>
      <c r="D50" s="18"/>
    </row>
    <row r="51" spans="1:4" ht="63" x14ac:dyDescent="0.25">
      <c r="A51" s="28" t="s">
        <v>64</v>
      </c>
      <c r="B51" s="10" t="s">
        <v>45</v>
      </c>
      <c r="C51" s="18">
        <v>354750100</v>
      </c>
      <c r="D51" s="18">
        <v>351837400</v>
      </c>
    </row>
    <row r="52" spans="1:4" ht="126" x14ac:dyDescent="0.25">
      <c r="A52" s="28" t="s">
        <v>65</v>
      </c>
      <c r="B52" s="10" t="s">
        <v>46</v>
      </c>
      <c r="C52" s="18">
        <v>426600</v>
      </c>
      <c r="D52" s="18">
        <v>426600</v>
      </c>
    </row>
    <row r="53" spans="1:4" ht="94.5" x14ac:dyDescent="0.25">
      <c r="A53" s="28" t="s">
        <v>66</v>
      </c>
      <c r="B53" s="10" t="s">
        <v>47</v>
      </c>
      <c r="C53" s="18">
        <v>4449852</v>
      </c>
      <c r="D53" s="18">
        <v>4690224</v>
      </c>
    </row>
    <row r="54" spans="1:4" ht="63" x14ac:dyDescent="0.25">
      <c r="A54" s="28" t="s">
        <v>67</v>
      </c>
      <c r="B54" s="10" t="s">
        <v>48</v>
      </c>
      <c r="C54" s="18">
        <v>2386200</v>
      </c>
      <c r="D54" s="18">
        <v>2488300</v>
      </c>
    </row>
    <row r="55" spans="1:4" ht="94.5" x14ac:dyDescent="0.25">
      <c r="A55" s="28" t="s">
        <v>68</v>
      </c>
      <c r="B55" s="10" t="s">
        <v>49</v>
      </c>
      <c r="C55" s="18">
        <v>4300</v>
      </c>
      <c r="D55" s="18">
        <v>3800</v>
      </c>
    </row>
    <row r="56" spans="1:4" ht="78.75" x14ac:dyDescent="0.25">
      <c r="A56" s="28" t="s">
        <v>69</v>
      </c>
      <c r="B56" s="10" t="s">
        <v>50</v>
      </c>
      <c r="C56" s="18">
        <v>183846.96</v>
      </c>
      <c r="D56" s="18">
        <v>191200.9</v>
      </c>
    </row>
    <row r="57" spans="1:4" ht="70.5" customHeight="1" x14ac:dyDescent="0.25">
      <c r="A57" s="28" t="s">
        <v>70</v>
      </c>
      <c r="B57" s="10" t="s">
        <v>83</v>
      </c>
      <c r="C57" s="18">
        <v>1662200</v>
      </c>
      <c r="D57" s="18">
        <v>1662200</v>
      </c>
    </row>
    <row r="58" spans="1:4" ht="31.5" x14ac:dyDescent="0.25">
      <c r="A58" s="31" t="s">
        <v>71</v>
      </c>
      <c r="B58" s="11" t="s">
        <v>51</v>
      </c>
      <c r="C58" s="12">
        <f>C60+C61</f>
        <v>39209935</v>
      </c>
      <c r="D58" s="12">
        <f>D60+D61</f>
        <v>36331091</v>
      </c>
    </row>
    <row r="59" spans="1:4" ht="15.75" x14ac:dyDescent="0.25">
      <c r="A59" s="28"/>
      <c r="B59" s="10" t="s">
        <v>2</v>
      </c>
      <c r="C59" s="13"/>
      <c r="D59" s="13"/>
    </row>
    <row r="60" spans="1:4" ht="110.25" x14ac:dyDescent="0.25">
      <c r="A60" s="28" t="s">
        <v>72</v>
      </c>
      <c r="B60" s="10" t="s">
        <v>52</v>
      </c>
      <c r="C60" s="13">
        <v>21711035</v>
      </c>
      <c r="D60" s="13">
        <v>18832191</v>
      </c>
    </row>
    <row r="61" spans="1:4" ht="47.25" x14ac:dyDescent="0.25">
      <c r="A61" s="28" t="s">
        <v>73</v>
      </c>
      <c r="B61" s="10" t="s">
        <v>77</v>
      </c>
      <c r="C61" s="13">
        <v>17498900</v>
      </c>
      <c r="D61" s="13">
        <v>17498900</v>
      </c>
    </row>
    <row r="62" spans="1:4" ht="15.75" x14ac:dyDescent="0.25">
      <c r="A62" s="43" t="s">
        <v>53</v>
      </c>
      <c r="B62" s="44"/>
      <c r="C62" s="12">
        <f>C12+C37</f>
        <v>738366844.45000005</v>
      </c>
      <c r="D62" s="12">
        <f>D12+D37</f>
        <v>720641159.96000004</v>
      </c>
    </row>
    <row r="63" spans="1:4" x14ac:dyDescent="0.25">
      <c r="D63" s="20"/>
    </row>
    <row r="64" spans="1:4" x14ac:dyDescent="0.25">
      <c r="D64" s="20"/>
    </row>
    <row r="65" spans="4:4" x14ac:dyDescent="0.25">
      <c r="D65" s="20"/>
    </row>
  </sheetData>
  <mergeCells count="11">
    <mergeCell ref="A62:B62"/>
    <mergeCell ref="A5:D5"/>
    <mergeCell ref="A6:D6"/>
    <mergeCell ref="C1:D1"/>
    <mergeCell ref="C2:D2"/>
    <mergeCell ref="A7:E7"/>
    <mergeCell ref="A9:A10"/>
    <mergeCell ref="B9:B10"/>
    <mergeCell ref="C9:D9"/>
    <mergeCell ref="A4:E4"/>
    <mergeCell ref="A3:D3"/>
  </mergeCells>
  <phoneticPr fontId="0" type="noConversion"/>
  <pageMargins left="0.64" right="0.35433070866141736" top="0.39370078740157483" bottom="0.31496062992125984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2022-01-14T08:43:50Z</dcterms:modified>
</cp:coreProperties>
</file>