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 activeTab="1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 refMode="R1C1"/>
  <fileRecoveryPr repairLoad="1"/>
</workbook>
</file>

<file path=xl/calcChain.xml><?xml version="1.0" encoding="utf-8"?>
<calcChain xmlns="http://schemas.openxmlformats.org/spreadsheetml/2006/main">
  <c r="O7" i="50" l="1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3" i="51" l="1"/>
  <c r="H23" i="51" l="1"/>
  <c r="G23" i="51"/>
  <c r="G13" i="51" l="1"/>
  <c r="H13" i="51"/>
  <c r="G27" i="51"/>
  <c r="H27" i="51"/>
  <c r="G28" i="51"/>
  <c r="H28" i="51"/>
  <c r="G8" i="51"/>
  <c r="H8" i="51"/>
  <c r="G9" i="51"/>
  <c r="H9" i="51"/>
  <c r="G24" i="51"/>
  <c r="H24" i="51"/>
  <c r="G10" i="51"/>
  <c r="H10" i="51"/>
  <c r="H33" i="51"/>
  <c r="G20" i="51"/>
  <c r="H20" i="51"/>
  <c r="G7" i="51"/>
  <c r="H7" i="51"/>
  <c r="G17" i="51"/>
  <c r="H17" i="51"/>
  <c r="G3" i="51"/>
  <c r="H3" i="51"/>
  <c r="G5" i="51"/>
  <c r="H5" i="51"/>
  <c r="G25" i="51"/>
  <c r="H25" i="51"/>
  <c r="G18" i="51"/>
  <c r="H18" i="51"/>
  <c r="G26" i="51"/>
  <c r="H26" i="51"/>
  <c r="G19" i="51"/>
  <c r="H19" i="51"/>
  <c r="G6" i="51"/>
  <c r="H6" i="51"/>
  <c r="G32" i="51"/>
  <c r="H32" i="51"/>
  <c r="G31" i="51"/>
  <c r="H31" i="51"/>
  <c r="G21" i="51"/>
  <c r="H21" i="51"/>
  <c r="G11" i="51"/>
  <c r="H11" i="51"/>
  <c r="G15" i="51"/>
  <c r="H15" i="51"/>
  <c r="G4" i="51"/>
  <c r="H4" i="51"/>
  <c r="G30" i="51"/>
  <c r="H30" i="51"/>
  <c r="G22" i="51"/>
  <c r="H22" i="51"/>
  <c r="G29" i="51"/>
  <c r="H29" i="51"/>
  <c r="G14" i="51"/>
  <c r="H14" i="51"/>
  <c r="G12" i="51" l="1"/>
  <c r="H12" i="51"/>
  <c r="H16" i="51" l="1"/>
  <c r="G16" i="51"/>
</calcChain>
</file>

<file path=xl/sharedStrings.xml><?xml version="1.0" encoding="utf-8"?>
<sst xmlns="http://schemas.openxmlformats.org/spreadsheetml/2006/main" count="93" uniqueCount="61">
  <si>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</si>
  <si>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</si>
  <si>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</si>
  <si>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</si>
  <si>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</si>
  <si>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</si>
  <si>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</si>
  <si>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</si>
  <si>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</si>
  <si>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</si>
  <si>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</si>
  <si>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</si>
  <si>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</si>
  <si>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</si>
  <si>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</si>
  <si>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</si>
  <si>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</si>
  <si>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</si>
  <si>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</si>
  <si>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</si>
  <si>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</si>
  <si>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</si>
  <si>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</si>
  <si>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</si>
  <si>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</si>
  <si>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</si>
  <si>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</si>
  <si>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</si>
  <si>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</si>
  <si>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</si>
  <si>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</si>
  <si>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</si>
  <si>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</si>
  <si>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</si>
  <si>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</si>
  <si>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</si>
  <si>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</si>
  <si>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</si>
  <si>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</si>
  <si>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</si>
  <si>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</si>
  <si>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</si>
  <si>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</si>
  <si>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</si>
  <si>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</si>
  <si>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</si>
  <si>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</si>
  <si>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</si>
  <si>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</si>
  <si>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</si>
  <si>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</si>
  <si>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</si>
  <si>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</si>
  <si>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</si>
  <si>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</si>
  <si>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</si>
  <si>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</si>
  <si>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</si>
  <si>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Средняя цена 21.02.2023</t>
  </si>
  <si>
    <t>Мониторинг цен на социально значимые товары в г.Чебоксары на 28.02.2023</t>
  </si>
  <si>
    <t>Средняя цена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</si>
</sst>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0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2" fontId="1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zoomScaleNormal="100" workbookViewId="0">
      <selection activeCell="Q15" sqref="Q15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70" customWidth="1"/>
    <col min="4" max="4" width="11.7109375" style="70" customWidth="1"/>
    <col min="5" max="5" width="11.42578125" style="49" customWidth="1"/>
    <col min="6" max="6" width="10.28515625" style="71" customWidth="1"/>
    <col min="7" max="7" width="10.42578125" style="49" customWidth="1"/>
    <col min="8" max="8" width="9.5703125" style="49" customWidth="1"/>
    <col min="9" max="9" width="9.140625" style="49" customWidth="1"/>
    <col min="10" max="10" width="10" style="49" hidden="1" customWidth="1"/>
    <col min="11" max="11" width="10" style="49" customWidth="1"/>
    <col min="12" max="12" width="9.140625" style="72" customWidth="1"/>
    <col min="13" max="13" width="9.140625" style="49" customWidth="1"/>
    <col min="14" max="14" width="10.42578125" style="49" customWidth="1"/>
    <col min="15" max="15" width="10.85546875" customWidth="1"/>
    <col min="16" max="16" width="12" customWidth="1"/>
  </cols>
  <sheetData>
    <row r="1" spans="1:18" ht="18.75" x14ac:dyDescent="0.25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5"/>
      <c r="Q1" s="15"/>
    </row>
    <row r="2" spans="1:18" ht="15" customHeight="1" x14ac:dyDescent="0.25">
      <c r="A2" s="76" t="s">
        <v>0</v>
      </c>
      <c r="B2" s="77" t="s">
        <v>1</v>
      </c>
      <c r="C2" s="75" t="s">
        <v>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 t="s">
        <v>2</v>
      </c>
      <c r="P2" s="73"/>
      <c r="Q2" s="73"/>
    </row>
    <row r="3" spans="1:18" ht="15" customHeight="1" x14ac:dyDescent="0.25">
      <c r="A3" s="76"/>
      <c r="B3" s="77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8"/>
      <c r="P3" s="73"/>
      <c r="Q3" s="73"/>
    </row>
    <row r="4" spans="1:18" ht="59.25" customHeight="1" x14ac:dyDescent="0.25">
      <c r="A4" s="76"/>
      <c r="B4" s="77"/>
      <c r="C4" s="46" t="s">
        <v>40</v>
      </c>
      <c r="D4" s="46" t="s">
        <v>41</v>
      </c>
      <c r="E4" s="46" t="s">
        <v>48</v>
      </c>
      <c r="F4" s="46" t="s">
        <v>44</v>
      </c>
      <c r="G4" s="46" t="s">
        <v>57</v>
      </c>
      <c r="H4" s="46" t="s">
        <v>46</v>
      </c>
      <c r="I4" s="46" t="s">
        <v>47</v>
      </c>
      <c r="J4" s="46" t="s">
        <v>42</v>
      </c>
      <c r="K4" s="46" t="s">
        <v>49</v>
      </c>
      <c r="L4" s="50" t="s">
        <v>50</v>
      </c>
      <c r="M4" s="46" t="s">
        <v>43</v>
      </c>
      <c r="N4" s="46" t="s">
        <v>45</v>
      </c>
      <c r="O4" s="78"/>
      <c r="P4" s="73"/>
      <c r="Q4" s="73"/>
    </row>
    <row r="5" spans="1:18" ht="46.5" hidden="1" customHeight="1" x14ac:dyDescent="0.25">
      <c r="A5" s="17"/>
      <c r="B5" s="14" t="s">
        <v>3</v>
      </c>
      <c r="C5" s="51" t="s">
        <v>6</v>
      </c>
      <c r="D5" s="51" t="s">
        <v>7</v>
      </c>
      <c r="E5" s="52" t="s">
        <v>54</v>
      </c>
      <c r="F5" s="51" t="s">
        <v>4</v>
      </c>
      <c r="G5" s="51"/>
      <c r="H5" s="51"/>
      <c r="I5" s="51"/>
      <c r="J5" s="46"/>
      <c r="K5" s="46"/>
      <c r="L5" s="50"/>
      <c r="M5" s="51"/>
      <c r="N5" s="51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53">
        <v>257</v>
      </c>
      <c r="D6" s="54">
        <v>120</v>
      </c>
      <c r="E6" s="54">
        <v>273</v>
      </c>
      <c r="F6" s="55">
        <v>210.45</v>
      </c>
      <c r="G6" s="55">
        <v>231.48</v>
      </c>
      <c r="H6" s="55">
        <v>162.91999999999999</v>
      </c>
      <c r="I6" s="55">
        <v>181</v>
      </c>
      <c r="J6" s="47">
        <v>223.68</v>
      </c>
      <c r="K6" s="47">
        <v>233</v>
      </c>
      <c r="L6" s="56">
        <v>360</v>
      </c>
      <c r="M6" s="57">
        <v>243.21</v>
      </c>
      <c r="N6" s="57">
        <v>413.88</v>
      </c>
      <c r="O6" s="38">
        <v>120</v>
      </c>
      <c r="P6" s="9"/>
      <c r="Q6" s="10"/>
    </row>
    <row r="7" spans="1:18" ht="14.25" customHeight="1" x14ac:dyDescent="0.25">
      <c r="A7" s="17">
        <v>2</v>
      </c>
      <c r="B7" s="14" t="s">
        <v>10</v>
      </c>
      <c r="C7" s="53">
        <v>640</v>
      </c>
      <c r="D7" s="54">
        <v>307</v>
      </c>
      <c r="E7" s="54">
        <v>750</v>
      </c>
      <c r="F7" s="55">
        <v>615.15</v>
      </c>
      <c r="G7" s="55">
        <v>499.9</v>
      </c>
      <c r="H7" s="55">
        <v>599.99</v>
      </c>
      <c r="I7" s="55">
        <v>419</v>
      </c>
      <c r="J7" s="47">
        <v>739.99</v>
      </c>
      <c r="K7" s="47">
        <v>830</v>
      </c>
      <c r="L7" s="56">
        <v>1032</v>
      </c>
      <c r="M7" s="57">
        <v>455.45</v>
      </c>
      <c r="N7" s="57">
        <v>716.67</v>
      </c>
      <c r="O7" s="38">
        <f>MIN(C7:N7)</f>
        <v>307</v>
      </c>
      <c r="P7" s="9"/>
      <c r="Q7" s="10"/>
    </row>
    <row r="8" spans="1:18" x14ac:dyDescent="0.25">
      <c r="A8" s="17">
        <v>3</v>
      </c>
      <c r="B8" s="14" t="s">
        <v>11</v>
      </c>
      <c r="C8" s="53">
        <v>233</v>
      </c>
      <c r="D8" s="54">
        <v>279</v>
      </c>
      <c r="E8" s="54">
        <v>316</v>
      </c>
      <c r="F8" s="55">
        <v>525.49</v>
      </c>
      <c r="G8" s="55">
        <v>402.76</v>
      </c>
      <c r="H8" s="55">
        <v>430.73</v>
      </c>
      <c r="I8" s="55">
        <v>453.99</v>
      </c>
      <c r="J8" s="47">
        <v>272.58</v>
      </c>
      <c r="K8" s="47">
        <v>150</v>
      </c>
      <c r="L8" s="56">
        <v>425</v>
      </c>
      <c r="M8" s="57">
        <v>307.66000000000003</v>
      </c>
      <c r="N8" s="57">
        <v>612.29999999999995</v>
      </c>
      <c r="O8" s="38">
        <f t="shared" ref="O8:O36" si="0">MIN(C8:N8)</f>
        <v>150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53">
        <v>162.5</v>
      </c>
      <c r="D9" s="54">
        <v>144.66</v>
      </c>
      <c r="E9" s="54">
        <v>240</v>
      </c>
      <c r="F9" s="55">
        <v>269.76</v>
      </c>
      <c r="G9" s="55">
        <v>199.6</v>
      </c>
      <c r="H9" s="55">
        <v>416.62</v>
      </c>
      <c r="I9" s="55">
        <v>244.99</v>
      </c>
      <c r="J9" s="47">
        <v>312.14999999999998</v>
      </c>
      <c r="K9" s="47">
        <v>175</v>
      </c>
      <c r="L9" s="56">
        <v>334</v>
      </c>
      <c r="M9" s="57">
        <v>281.2</v>
      </c>
      <c r="N9" s="57">
        <v>399.6</v>
      </c>
      <c r="O9" s="38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53">
        <v>42</v>
      </c>
      <c r="D10" s="54">
        <v>25</v>
      </c>
      <c r="E10" s="54">
        <v>45</v>
      </c>
      <c r="F10" s="55">
        <v>35</v>
      </c>
      <c r="G10" s="55">
        <v>39</v>
      </c>
      <c r="H10" s="55">
        <v>45.99</v>
      </c>
      <c r="I10" s="55">
        <v>17.989999999999998</v>
      </c>
      <c r="J10" s="47"/>
      <c r="K10" s="47">
        <v>38</v>
      </c>
      <c r="L10" s="56">
        <v>35</v>
      </c>
      <c r="M10" s="57">
        <v>39.99</v>
      </c>
      <c r="N10" s="57">
        <v>49</v>
      </c>
      <c r="O10" s="38">
        <f t="shared" si="0"/>
        <v>17.989999999999998</v>
      </c>
      <c r="P10" s="9"/>
      <c r="Q10" s="10"/>
    </row>
    <row r="11" spans="1:18" ht="15" customHeight="1" x14ac:dyDescent="0.25">
      <c r="A11" s="17">
        <v>6</v>
      </c>
      <c r="B11" s="14" t="s">
        <v>14</v>
      </c>
      <c r="C11" s="53">
        <v>72</v>
      </c>
      <c r="D11" s="54">
        <v>68</v>
      </c>
      <c r="E11" s="54">
        <v>74</v>
      </c>
      <c r="F11" s="55">
        <v>49.99</v>
      </c>
      <c r="G11" s="55">
        <v>43.9</v>
      </c>
      <c r="H11" s="55">
        <v>79.989999999999995</v>
      </c>
      <c r="I11" s="55">
        <v>87.99</v>
      </c>
      <c r="J11" s="47"/>
      <c r="K11" s="47">
        <v>72</v>
      </c>
      <c r="L11" s="56">
        <v>60</v>
      </c>
      <c r="M11" s="57">
        <v>64.989999999999995</v>
      </c>
      <c r="N11" s="57">
        <v>66.900000000000006</v>
      </c>
      <c r="O11" s="38">
        <f t="shared" si="0"/>
        <v>43.9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53"/>
      <c r="D12" s="54"/>
      <c r="E12" s="54">
        <v>659</v>
      </c>
      <c r="F12" s="55"/>
      <c r="G12" s="55"/>
      <c r="H12" s="55">
        <v>549.99</v>
      </c>
      <c r="I12" s="55">
        <v>329.9</v>
      </c>
      <c r="J12" s="47"/>
      <c r="K12" s="47"/>
      <c r="L12" s="56">
        <v>547</v>
      </c>
      <c r="M12" s="57">
        <v>459.99</v>
      </c>
      <c r="N12" s="57">
        <v>499</v>
      </c>
      <c r="O12" s="38">
        <f t="shared" si="0"/>
        <v>329.9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53"/>
      <c r="D13" s="54"/>
      <c r="E13" s="54">
        <v>420</v>
      </c>
      <c r="F13" s="55"/>
      <c r="G13" s="55">
        <v>239.9</v>
      </c>
      <c r="H13" s="55">
        <v>239.99</v>
      </c>
      <c r="I13" s="55">
        <v>289.99</v>
      </c>
      <c r="J13" s="47"/>
      <c r="K13" s="47">
        <v>200</v>
      </c>
      <c r="L13" s="56">
        <v>255</v>
      </c>
      <c r="M13" s="57">
        <v>199.99</v>
      </c>
      <c r="N13" s="57">
        <v>279</v>
      </c>
      <c r="O13" s="38">
        <f t="shared" si="0"/>
        <v>199.99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53"/>
      <c r="D14" s="55"/>
      <c r="E14" s="54">
        <v>230</v>
      </c>
      <c r="F14" s="55">
        <v>127.59</v>
      </c>
      <c r="G14" s="55">
        <v>118.9</v>
      </c>
      <c r="H14" s="55">
        <v>134.99</v>
      </c>
      <c r="I14" s="55">
        <v>129.99</v>
      </c>
      <c r="J14" s="47">
        <v>149.99</v>
      </c>
      <c r="K14" s="47">
        <v>162</v>
      </c>
      <c r="L14" s="56">
        <v>198</v>
      </c>
      <c r="M14" s="57">
        <v>134.99</v>
      </c>
      <c r="N14" s="57">
        <v>165</v>
      </c>
      <c r="O14" s="38">
        <f t="shared" si="0"/>
        <v>118.9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53">
        <v>99</v>
      </c>
      <c r="D15" s="55"/>
      <c r="E15" s="54">
        <v>135</v>
      </c>
      <c r="F15" s="55">
        <v>132.99</v>
      </c>
      <c r="G15" s="55">
        <v>143</v>
      </c>
      <c r="H15" s="55">
        <v>103.31</v>
      </c>
      <c r="I15" s="55">
        <v>159</v>
      </c>
      <c r="J15" s="47">
        <v>125.2</v>
      </c>
      <c r="K15" s="47">
        <v>100</v>
      </c>
      <c r="L15" s="56">
        <v>175</v>
      </c>
      <c r="M15" s="57">
        <v>112.48</v>
      </c>
      <c r="N15" s="57">
        <v>149</v>
      </c>
      <c r="O15" s="38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53">
        <v>486</v>
      </c>
      <c r="D16" s="55">
        <v>659</v>
      </c>
      <c r="E16" s="54">
        <v>615</v>
      </c>
      <c r="F16" s="55">
        <v>899.94</v>
      </c>
      <c r="G16" s="55">
        <v>409.44</v>
      </c>
      <c r="H16" s="55">
        <v>542.79999999999995</v>
      </c>
      <c r="I16" s="55">
        <v>680</v>
      </c>
      <c r="J16" s="47">
        <v>738.12</v>
      </c>
      <c r="K16" s="47">
        <v>396</v>
      </c>
      <c r="L16" s="56">
        <v>720</v>
      </c>
      <c r="M16" s="57">
        <v>774.04</v>
      </c>
      <c r="N16" s="57">
        <v>855.55</v>
      </c>
      <c r="O16" s="38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53">
        <v>133</v>
      </c>
      <c r="D17" s="54">
        <v>127.5</v>
      </c>
      <c r="E17" s="54">
        <v>111</v>
      </c>
      <c r="F17" s="55">
        <v>98.87</v>
      </c>
      <c r="G17" s="55">
        <v>99.9</v>
      </c>
      <c r="H17" s="55">
        <v>91.1</v>
      </c>
      <c r="I17" s="55">
        <v>84.99</v>
      </c>
      <c r="J17" s="47">
        <v>109</v>
      </c>
      <c r="K17" s="47">
        <v>125</v>
      </c>
      <c r="L17" s="56">
        <v>129</v>
      </c>
      <c r="M17" s="57">
        <v>99.89</v>
      </c>
      <c r="N17" s="57">
        <v>99.9</v>
      </c>
      <c r="O17" s="38">
        <f t="shared" si="0"/>
        <v>84.99</v>
      </c>
      <c r="P17" s="9"/>
      <c r="Q17" s="10"/>
    </row>
    <row r="18" spans="1:18" ht="15" customHeight="1" x14ac:dyDescent="0.25">
      <c r="A18" s="17">
        <v>13</v>
      </c>
      <c r="B18" s="14" t="s">
        <v>21</v>
      </c>
      <c r="C18" s="53">
        <v>61.11</v>
      </c>
      <c r="D18" s="54">
        <v>53</v>
      </c>
      <c r="E18" s="54">
        <v>54</v>
      </c>
      <c r="F18" s="55">
        <v>58.48</v>
      </c>
      <c r="G18" s="55">
        <v>52.9</v>
      </c>
      <c r="H18" s="55">
        <v>49.98</v>
      </c>
      <c r="I18" s="55">
        <v>54.49</v>
      </c>
      <c r="J18" s="47">
        <v>63.32</v>
      </c>
      <c r="K18" s="47">
        <v>48</v>
      </c>
      <c r="L18" s="56">
        <v>57</v>
      </c>
      <c r="M18" s="57">
        <v>69.98</v>
      </c>
      <c r="N18" s="57">
        <v>53.11</v>
      </c>
      <c r="O18" s="38">
        <f t="shared" si="0"/>
        <v>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53">
        <v>85</v>
      </c>
      <c r="D19" s="55">
        <v>70</v>
      </c>
      <c r="E19" s="54">
        <v>90</v>
      </c>
      <c r="F19" s="55">
        <v>64.790000000000006</v>
      </c>
      <c r="G19" s="55">
        <v>58.9</v>
      </c>
      <c r="H19" s="55">
        <v>62.99</v>
      </c>
      <c r="I19" s="55">
        <v>64.989999999999995</v>
      </c>
      <c r="J19" s="47">
        <v>49.99</v>
      </c>
      <c r="K19" s="47">
        <v>68</v>
      </c>
      <c r="L19" s="56">
        <v>66</v>
      </c>
      <c r="M19" s="57">
        <v>71.09</v>
      </c>
      <c r="N19" s="57">
        <v>73.900000000000006</v>
      </c>
      <c r="O19" s="38">
        <v>58.9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53">
        <v>69</v>
      </c>
      <c r="D20" s="54">
        <v>70</v>
      </c>
      <c r="E20" s="54">
        <v>62</v>
      </c>
      <c r="F20" s="55">
        <v>51.99</v>
      </c>
      <c r="G20" s="55">
        <v>48.9</v>
      </c>
      <c r="H20" s="55">
        <v>52.9</v>
      </c>
      <c r="I20" s="55">
        <v>52.49</v>
      </c>
      <c r="J20" s="47">
        <v>68.989999999999995</v>
      </c>
      <c r="K20" s="47">
        <v>62</v>
      </c>
      <c r="L20" s="56">
        <v>63</v>
      </c>
      <c r="M20" s="57">
        <v>54.99</v>
      </c>
      <c r="N20" s="57">
        <v>52.99</v>
      </c>
      <c r="O20" s="38">
        <f t="shared" si="0"/>
        <v>48.9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53">
        <v>14</v>
      </c>
      <c r="D21" s="54">
        <v>19</v>
      </c>
      <c r="E21" s="54">
        <v>18</v>
      </c>
      <c r="F21" s="55">
        <v>8.59</v>
      </c>
      <c r="G21" s="55">
        <v>11.2</v>
      </c>
      <c r="H21" s="55">
        <v>9.99</v>
      </c>
      <c r="I21" s="55">
        <v>12</v>
      </c>
      <c r="J21" s="47">
        <v>11.99</v>
      </c>
      <c r="K21" s="47">
        <v>15</v>
      </c>
      <c r="L21" s="56">
        <v>16</v>
      </c>
      <c r="M21" s="57">
        <v>10.49</v>
      </c>
      <c r="N21" s="47">
        <v>12.99</v>
      </c>
      <c r="O21" s="38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53">
        <v>333</v>
      </c>
      <c r="D22" s="54">
        <v>480</v>
      </c>
      <c r="E22" s="54">
        <v>555</v>
      </c>
      <c r="F22" s="55">
        <v>303.19</v>
      </c>
      <c r="G22" s="55">
        <v>555.33000000000004</v>
      </c>
      <c r="H22" s="55">
        <v>439</v>
      </c>
      <c r="I22" s="55">
        <v>489.9</v>
      </c>
      <c r="J22" s="47">
        <v>395.89</v>
      </c>
      <c r="K22" s="47">
        <v>330</v>
      </c>
      <c r="L22" s="56">
        <v>710</v>
      </c>
      <c r="M22" s="57">
        <v>269.89999999999998</v>
      </c>
      <c r="N22" s="47">
        <v>279.5</v>
      </c>
      <c r="O22" s="38">
        <f t="shared" si="0"/>
        <v>269.89999999999998</v>
      </c>
      <c r="P22" s="9"/>
      <c r="Q22" s="10"/>
    </row>
    <row r="23" spans="1:18" s="6" customFormat="1" ht="14.25" customHeight="1" x14ac:dyDescent="0.25">
      <c r="A23" s="17">
        <v>18</v>
      </c>
      <c r="B23" s="14" t="s">
        <v>26</v>
      </c>
      <c r="C23" s="53">
        <v>49</v>
      </c>
      <c r="D23" s="54">
        <v>34</v>
      </c>
      <c r="E23" s="54">
        <v>48</v>
      </c>
      <c r="F23" s="55">
        <v>34.99</v>
      </c>
      <c r="G23" s="55">
        <v>22.95</v>
      </c>
      <c r="H23" s="55">
        <v>26.99</v>
      </c>
      <c r="I23" s="55">
        <v>59.99</v>
      </c>
      <c r="J23" s="47">
        <v>79.989999999999995</v>
      </c>
      <c r="K23" s="47">
        <v>36</v>
      </c>
      <c r="L23" s="56">
        <v>37</v>
      </c>
      <c r="M23" s="57">
        <v>52.89</v>
      </c>
      <c r="N23" s="47">
        <v>36.950000000000003</v>
      </c>
      <c r="O23" s="38">
        <f t="shared" si="0"/>
        <v>22.95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53">
        <v>55</v>
      </c>
      <c r="D24" s="54">
        <v>48.57</v>
      </c>
      <c r="E24" s="54">
        <v>39</v>
      </c>
      <c r="F24" s="55">
        <v>56.87</v>
      </c>
      <c r="G24" s="55">
        <v>56.85</v>
      </c>
      <c r="H24" s="55">
        <v>36.65</v>
      </c>
      <c r="I24" s="55">
        <v>33.49</v>
      </c>
      <c r="J24" s="47">
        <v>41.75</v>
      </c>
      <c r="K24" s="47">
        <v>56.7</v>
      </c>
      <c r="L24" s="56">
        <v>58</v>
      </c>
      <c r="M24" s="57">
        <v>59.98</v>
      </c>
      <c r="N24" s="47">
        <v>57.12</v>
      </c>
      <c r="O24" s="38"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53">
        <v>64</v>
      </c>
      <c r="D25" s="54">
        <v>63</v>
      </c>
      <c r="E25" s="54">
        <v>47</v>
      </c>
      <c r="F25" s="55">
        <v>65.400000000000006</v>
      </c>
      <c r="G25" s="55">
        <v>86.44</v>
      </c>
      <c r="H25" s="55">
        <v>54.85</v>
      </c>
      <c r="I25" s="55">
        <v>50.49</v>
      </c>
      <c r="J25" s="47">
        <v>46.85</v>
      </c>
      <c r="K25" s="47">
        <v>74.3</v>
      </c>
      <c r="L25" s="56">
        <v>68</v>
      </c>
      <c r="M25" s="57">
        <v>59.98</v>
      </c>
      <c r="N25" s="47">
        <v>75.400000000000006</v>
      </c>
      <c r="O25" s="38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53">
        <v>77</v>
      </c>
      <c r="D26" s="54">
        <v>117</v>
      </c>
      <c r="E26" s="54">
        <v>92</v>
      </c>
      <c r="F26" s="55">
        <v>79.98</v>
      </c>
      <c r="G26" s="55">
        <v>76.87</v>
      </c>
      <c r="H26" s="55">
        <v>71.099999999999994</v>
      </c>
      <c r="I26" s="55">
        <v>83.49</v>
      </c>
      <c r="J26" s="47">
        <v>82.43</v>
      </c>
      <c r="K26" s="47">
        <v>90</v>
      </c>
      <c r="L26" s="56">
        <v>143</v>
      </c>
      <c r="M26" s="57">
        <v>69.98</v>
      </c>
      <c r="N26" s="47">
        <v>73.72</v>
      </c>
      <c r="O26" s="38">
        <f t="shared" si="0"/>
        <v>69.98</v>
      </c>
      <c r="P26" s="9"/>
      <c r="Q26" s="10"/>
    </row>
    <row r="27" spans="1:18" ht="15" customHeight="1" x14ac:dyDescent="0.25">
      <c r="A27" s="17">
        <v>22</v>
      </c>
      <c r="B27" s="14" t="s">
        <v>30</v>
      </c>
      <c r="C27" s="53">
        <v>44</v>
      </c>
      <c r="D27" s="54">
        <v>50</v>
      </c>
      <c r="E27" s="54">
        <v>57</v>
      </c>
      <c r="F27" s="55">
        <v>39.99</v>
      </c>
      <c r="G27" s="55">
        <v>41.12</v>
      </c>
      <c r="H27" s="55">
        <v>35.54</v>
      </c>
      <c r="I27" s="55">
        <v>39.9</v>
      </c>
      <c r="J27" s="47">
        <v>32.11</v>
      </c>
      <c r="K27" s="47">
        <v>41</v>
      </c>
      <c r="L27" s="56">
        <v>45</v>
      </c>
      <c r="M27" s="57">
        <v>32.49</v>
      </c>
      <c r="N27" s="47">
        <v>34.49</v>
      </c>
      <c r="O27" s="38">
        <v>32.49</v>
      </c>
      <c r="P27" s="9"/>
      <c r="Q27" s="10"/>
    </row>
    <row r="28" spans="1:18" ht="15" customHeight="1" x14ac:dyDescent="0.25">
      <c r="A28" s="17">
        <v>23</v>
      </c>
      <c r="B28" s="14" t="s">
        <v>31</v>
      </c>
      <c r="C28" s="53">
        <v>108</v>
      </c>
      <c r="D28" s="54">
        <v>133</v>
      </c>
      <c r="E28" s="54">
        <v>83</v>
      </c>
      <c r="F28" s="55">
        <v>66.23</v>
      </c>
      <c r="G28" s="55">
        <v>67.87</v>
      </c>
      <c r="H28" s="55">
        <v>57.76</v>
      </c>
      <c r="I28" s="55">
        <v>57.21</v>
      </c>
      <c r="J28" s="47">
        <v>113.32</v>
      </c>
      <c r="K28" s="47">
        <v>76</v>
      </c>
      <c r="L28" s="56">
        <v>110</v>
      </c>
      <c r="M28" s="57">
        <v>59.99</v>
      </c>
      <c r="N28" s="47">
        <v>64.900000000000006</v>
      </c>
      <c r="O28" s="38">
        <f t="shared" si="0"/>
        <v>57.21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53">
        <v>75</v>
      </c>
      <c r="D29" s="54">
        <v>39</v>
      </c>
      <c r="E29" s="54">
        <v>50</v>
      </c>
      <c r="F29" s="55">
        <v>41.22</v>
      </c>
      <c r="G29" s="55">
        <v>47.37</v>
      </c>
      <c r="H29" s="55">
        <v>32.979999999999997</v>
      </c>
      <c r="I29" s="55">
        <v>41</v>
      </c>
      <c r="J29" s="47">
        <v>37.659999999999997</v>
      </c>
      <c r="K29" s="47">
        <v>22</v>
      </c>
      <c r="L29" s="56">
        <v>77</v>
      </c>
      <c r="M29" s="57">
        <v>28.86</v>
      </c>
      <c r="N29" s="47">
        <v>54.9</v>
      </c>
      <c r="O29" s="38">
        <f t="shared" si="0"/>
        <v>22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53">
        <v>138</v>
      </c>
      <c r="D30" s="54">
        <v>160</v>
      </c>
      <c r="E30" s="54">
        <v>215</v>
      </c>
      <c r="F30" s="55">
        <v>154.94999999999999</v>
      </c>
      <c r="G30" s="55">
        <v>184.5</v>
      </c>
      <c r="H30" s="55">
        <v>212.54</v>
      </c>
      <c r="I30" s="55">
        <v>113</v>
      </c>
      <c r="J30" s="47">
        <v>235.99</v>
      </c>
      <c r="K30" s="47">
        <v>145</v>
      </c>
      <c r="L30" s="56">
        <v>220</v>
      </c>
      <c r="M30" s="57">
        <v>174.97</v>
      </c>
      <c r="N30" s="47">
        <v>169.75</v>
      </c>
      <c r="O30" s="38">
        <f t="shared" si="0"/>
        <v>113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53">
        <v>51</v>
      </c>
      <c r="D31" s="54">
        <v>56</v>
      </c>
      <c r="E31" s="54">
        <v>105</v>
      </c>
      <c r="F31" s="55">
        <v>68.86</v>
      </c>
      <c r="G31" s="55">
        <v>51.25</v>
      </c>
      <c r="H31" s="55">
        <v>42.47</v>
      </c>
      <c r="I31" s="55">
        <v>60</v>
      </c>
      <c r="J31" s="47">
        <v>63.72</v>
      </c>
      <c r="K31" s="47">
        <v>49</v>
      </c>
      <c r="L31" s="56">
        <v>55</v>
      </c>
      <c r="M31" s="57">
        <v>54.98</v>
      </c>
      <c r="N31" s="47">
        <v>117.56</v>
      </c>
      <c r="O31" s="38">
        <f t="shared" si="0"/>
        <v>42.47</v>
      </c>
      <c r="P31" s="9"/>
      <c r="Q31" s="10"/>
    </row>
    <row r="32" spans="1:18" x14ac:dyDescent="0.25">
      <c r="A32" s="17">
        <v>27</v>
      </c>
      <c r="B32" s="14" t="s">
        <v>35</v>
      </c>
      <c r="C32" s="53"/>
      <c r="D32" s="54"/>
      <c r="E32" s="54">
        <v>28</v>
      </c>
      <c r="F32" s="54">
        <v>27.99</v>
      </c>
      <c r="G32" s="54">
        <v>21</v>
      </c>
      <c r="H32" s="54">
        <v>34.99</v>
      </c>
      <c r="I32" s="54">
        <v>27.99</v>
      </c>
      <c r="J32" s="47">
        <v>33.99</v>
      </c>
      <c r="K32" s="47">
        <v>27</v>
      </c>
      <c r="L32" s="56">
        <v>29.9</v>
      </c>
      <c r="M32" s="58">
        <v>19.989999999999998</v>
      </c>
      <c r="N32" s="47">
        <v>27.9</v>
      </c>
      <c r="O32" s="38">
        <f t="shared" si="0"/>
        <v>19.989999999999998</v>
      </c>
      <c r="P32" s="9"/>
      <c r="Q32" s="10"/>
    </row>
    <row r="33" spans="1:18" x14ac:dyDescent="0.25">
      <c r="A33" s="17">
        <v>28</v>
      </c>
      <c r="B33" s="14" t="s">
        <v>36</v>
      </c>
      <c r="C33" s="53"/>
      <c r="D33" s="54"/>
      <c r="E33" s="54">
        <v>25</v>
      </c>
      <c r="F33" s="55">
        <v>17.989999999999998</v>
      </c>
      <c r="G33" s="55">
        <v>16</v>
      </c>
      <c r="H33" s="55">
        <v>24.99</v>
      </c>
      <c r="I33" s="55">
        <v>17.989999999999998</v>
      </c>
      <c r="J33" s="47">
        <v>22.99</v>
      </c>
      <c r="K33" s="47">
        <v>14</v>
      </c>
      <c r="L33" s="56">
        <v>22.9</v>
      </c>
      <c r="M33" s="57">
        <v>17.64</v>
      </c>
      <c r="N33" s="47">
        <v>19.47</v>
      </c>
      <c r="O33" s="38">
        <f t="shared" si="0"/>
        <v>14</v>
      </c>
      <c r="P33" s="9"/>
      <c r="Q33" s="10"/>
    </row>
    <row r="34" spans="1:18" x14ac:dyDescent="0.25">
      <c r="A34" s="17">
        <v>29</v>
      </c>
      <c r="B34" s="14" t="s">
        <v>37</v>
      </c>
      <c r="C34" s="53"/>
      <c r="D34" s="54"/>
      <c r="E34" s="54">
        <v>37</v>
      </c>
      <c r="F34" s="55">
        <v>32.99</v>
      </c>
      <c r="G34" s="55">
        <v>43</v>
      </c>
      <c r="H34" s="55">
        <v>51.99</v>
      </c>
      <c r="I34" s="55">
        <v>49.99</v>
      </c>
      <c r="J34" s="47">
        <v>40.99</v>
      </c>
      <c r="K34" s="47">
        <v>50</v>
      </c>
      <c r="L34" s="56">
        <v>29.9</v>
      </c>
      <c r="M34" s="57">
        <v>43.79</v>
      </c>
      <c r="N34" s="47">
        <v>43.34</v>
      </c>
      <c r="O34" s="38">
        <f t="shared" si="0"/>
        <v>29.9</v>
      </c>
      <c r="P34" s="9"/>
      <c r="Q34" s="10"/>
    </row>
    <row r="35" spans="1:18" x14ac:dyDescent="0.25">
      <c r="A35" s="17">
        <v>30</v>
      </c>
      <c r="B35" s="14" t="s">
        <v>38</v>
      </c>
      <c r="C35" s="53"/>
      <c r="D35" s="54"/>
      <c r="E35" s="54">
        <v>37</v>
      </c>
      <c r="F35" s="55">
        <v>31.99</v>
      </c>
      <c r="G35" s="55">
        <v>23.8</v>
      </c>
      <c r="H35" s="55">
        <v>39.99</v>
      </c>
      <c r="I35" s="55">
        <v>34.99</v>
      </c>
      <c r="J35" s="47">
        <v>40.99</v>
      </c>
      <c r="K35" s="47">
        <v>48</v>
      </c>
      <c r="L35" s="56">
        <v>29.9</v>
      </c>
      <c r="M35" s="57">
        <v>34.89</v>
      </c>
      <c r="N35" s="47">
        <v>31.67</v>
      </c>
      <c r="O35" s="38">
        <f t="shared" si="0"/>
        <v>23.8</v>
      </c>
      <c r="P35" s="9"/>
      <c r="Q35" s="10"/>
    </row>
    <row r="36" spans="1:18" x14ac:dyDescent="0.25">
      <c r="A36" s="17">
        <v>31</v>
      </c>
      <c r="B36" s="14" t="s">
        <v>39</v>
      </c>
      <c r="C36" s="53"/>
      <c r="D36" s="54"/>
      <c r="E36" s="54">
        <v>85</v>
      </c>
      <c r="F36" s="55">
        <v>79.989999999999995</v>
      </c>
      <c r="G36" s="55">
        <v>68</v>
      </c>
      <c r="H36" s="55">
        <v>74.989999999999995</v>
      </c>
      <c r="I36" s="55">
        <v>66.989999999999995</v>
      </c>
      <c r="J36" s="47">
        <v>99.99</v>
      </c>
      <c r="K36" s="47">
        <v>85</v>
      </c>
      <c r="L36" s="56">
        <v>79.900000000000006</v>
      </c>
      <c r="M36" s="57">
        <v>74.89</v>
      </c>
      <c r="N36" s="47">
        <v>69.900000000000006</v>
      </c>
      <c r="O36" s="38">
        <f t="shared" si="0"/>
        <v>66.989999999999995</v>
      </c>
      <c r="P36" s="9"/>
      <c r="Q36" s="10"/>
    </row>
    <row r="37" spans="1:18" s="7" customFormat="1" x14ac:dyDescent="0.25">
      <c r="A37" s="39"/>
      <c r="B37" s="40"/>
      <c r="C37" s="59"/>
      <c r="D37" s="60"/>
      <c r="E37" s="60"/>
      <c r="F37" s="61"/>
      <c r="G37" s="61"/>
      <c r="H37" s="61"/>
      <c r="I37" s="61"/>
      <c r="J37" s="48"/>
      <c r="K37" s="48"/>
      <c r="L37" s="62"/>
      <c r="M37" s="63"/>
      <c r="N37" s="63"/>
      <c r="O37" s="9"/>
      <c r="P37" s="9"/>
      <c r="Q37" s="10"/>
      <c r="R37"/>
    </row>
    <row r="38" spans="1:18" ht="15" customHeight="1" x14ac:dyDescent="0.25">
      <c r="A38" s="39"/>
      <c r="B38" s="41"/>
      <c r="C38" s="64"/>
      <c r="D38" s="60"/>
      <c r="E38" s="60"/>
      <c r="F38" s="61"/>
      <c r="G38" s="61"/>
      <c r="H38" s="61"/>
      <c r="I38" s="61"/>
      <c r="J38" s="48"/>
      <c r="K38" s="48"/>
      <c r="L38" s="62"/>
      <c r="M38" s="63"/>
      <c r="N38" s="48"/>
      <c r="O38" s="9"/>
      <c r="P38" s="9"/>
      <c r="Q38" s="10"/>
    </row>
    <row r="39" spans="1:18" x14ac:dyDescent="0.25">
      <c r="A39" s="39"/>
      <c r="B39" s="41"/>
      <c r="C39" s="64"/>
      <c r="D39" s="60"/>
      <c r="E39" s="60"/>
      <c r="F39" s="61"/>
      <c r="G39" s="61"/>
      <c r="H39" s="61"/>
      <c r="I39" s="61"/>
      <c r="J39" s="48"/>
      <c r="K39" s="48"/>
      <c r="L39" s="62"/>
      <c r="M39" s="63"/>
      <c r="N39" s="65"/>
      <c r="O39" s="9"/>
      <c r="P39" s="9"/>
      <c r="Q39" s="10"/>
    </row>
    <row r="40" spans="1:18" x14ac:dyDescent="0.25">
      <c r="A40" s="39"/>
      <c r="B40" s="41"/>
      <c r="C40" s="64"/>
      <c r="D40" s="60"/>
      <c r="E40" s="60"/>
      <c r="F40" s="61"/>
      <c r="G40" s="61"/>
      <c r="H40" s="61"/>
      <c r="I40" s="61"/>
      <c r="J40" s="48"/>
      <c r="K40" s="48"/>
      <c r="L40" s="62"/>
      <c r="M40" s="63"/>
      <c r="N40" s="66"/>
      <c r="O40" s="9"/>
      <c r="P40" s="9"/>
      <c r="Q40" s="10"/>
    </row>
    <row r="41" spans="1:18" x14ac:dyDescent="0.25">
      <c r="A41" s="39"/>
      <c r="B41" s="41"/>
      <c r="C41" s="64"/>
      <c r="D41" s="60"/>
      <c r="E41" s="60"/>
      <c r="F41" s="61"/>
      <c r="G41" s="61"/>
      <c r="H41" s="61"/>
      <c r="I41" s="61"/>
      <c r="J41" s="48"/>
      <c r="K41" s="48"/>
      <c r="L41" s="62"/>
      <c r="M41" s="63"/>
      <c r="N41" s="65"/>
      <c r="O41" s="9"/>
      <c r="P41" s="9"/>
      <c r="Q41" s="10"/>
    </row>
    <row r="42" spans="1:18" s="5" customFormat="1" x14ac:dyDescent="0.25">
      <c r="A42" s="42"/>
      <c r="B42" s="43"/>
      <c r="C42" s="64"/>
      <c r="D42" s="60"/>
      <c r="E42" s="60"/>
      <c r="F42" s="67"/>
      <c r="G42" s="67"/>
      <c r="H42" s="67"/>
      <c r="I42" s="67"/>
      <c r="J42" s="48"/>
      <c r="K42" s="48"/>
      <c r="L42" s="62"/>
      <c r="M42" s="68"/>
      <c r="N42" s="69"/>
      <c r="O42" s="9"/>
      <c r="P42" s="9"/>
      <c r="Q42" s="12"/>
      <c r="R42"/>
    </row>
    <row r="43" spans="1:18" x14ac:dyDescent="0.25">
      <c r="A43" s="39"/>
      <c r="B43" s="41"/>
      <c r="C43" s="64"/>
      <c r="D43" s="60"/>
      <c r="E43" s="60"/>
      <c r="F43" s="61"/>
      <c r="G43" s="61"/>
      <c r="H43" s="61"/>
      <c r="I43" s="61"/>
      <c r="J43" s="48"/>
      <c r="K43" s="48"/>
      <c r="L43" s="62"/>
      <c r="M43" s="63"/>
      <c r="N43" s="65"/>
      <c r="O43" s="9"/>
      <c r="P43" s="9"/>
      <c r="Q43" s="10"/>
    </row>
    <row r="44" spans="1:18" x14ac:dyDescent="0.25">
      <c r="A44" s="39"/>
      <c r="B44" s="41"/>
      <c r="C44" s="64"/>
      <c r="D44" s="60"/>
      <c r="E44" s="60"/>
      <c r="F44" s="61"/>
      <c r="G44" s="61"/>
      <c r="H44" s="61"/>
      <c r="I44" s="61"/>
      <c r="J44" s="48"/>
      <c r="K44" s="48"/>
      <c r="L44" s="62"/>
      <c r="M44" s="63"/>
      <c r="N44" s="65"/>
      <c r="O44" s="9"/>
      <c r="P44" s="9"/>
      <c r="Q44" s="10"/>
    </row>
    <row r="45" spans="1:18" x14ac:dyDescent="0.25">
      <c r="A45" s="39"/>
      <c r="B45" s="41"/>
      <c r="C45" s="64"/>
      <c r="D45" s="60"/>
      <c r="E45" s="60"/>
      <c r="F45" s="61"/>
      <c r="G45" s="61"/>
      <c r="H45" s="61"/>
      <c r="I45" s="61"/>
      <c r="J45" s="48"/>
      <c r="K45" s="48"/>
      <c r="L45" s="62"/>
      <c r="M45" s="63"/>
      <c r="N45" s="65"/>
      <c r="O45" s="9"/>
      <c r="P45" s="9"/>
      <c r="Q45" s="10"/>
    </row>
    <row r="46" spans="1:18" x14ac:dyDescent="0.25">
      <c r="A46" s="39"/>
      <c r="B46" s="41"/>
      <c r="C46" s="64"/>
      <c r="D46" s="60"/>
      <c r="E46" s="60"/>
      <c r="F46" s="61"/>
      <c r="G46" s="61"/>
      <c r="H46" s="61"/>
      <c r="I46" s="61"/>
      <c r="J46" s="48"/>
      <c r="K46" s="48"/>
      <c r="L46" s="62"/>
      <c r="M46" s="63"/>
      <c r="N46" s="65"/>
      <c r="O46" s="9"/>
      <c r="P46" s="9"/>
      <c r="Q46" s="10"/>
    </row>
    <row r="47" spans="1:18" x14ac:dyDescent="0.25">
      <c r="A47" s="39"/>
      <c r="B47" s="41"/>
      <c r="C47" s="64"/>
      <c r="D47" s="60"/>
      <c r="E47" s="60"/>
      <c r="F47" s="60"/>
      <c r="G47" s="60"/>
      <c r="H47" s="60"/>
      <c r="I47" s="60"/>
      <c r="J47" s="48"/>
      <c r="K47" s="48"/>
      <c r="L47" s="62"/>
      <c r="M47" s="66"/>
      <c r="N47" s="66"/>
      <c r="O47" s="9"/>
      <c r="P47" s="9"/>
      <c r="Q47" s="10"/>
    </row>
    <row r="48" spans="1:18" x14ac:dyDescent="0.25">
      <c r="A48" s="39"/>
      <c r="B48" s="41"/>
      <c r="C48" s="64"/>
      <c r="D48" s="60"/>
      <c r="E48" s="60"/>
      <c r="F48" s="61"/>
      <c r="G48" s="61"/>
      <c r="H48" s="61"/>
      <c r="I48" s="61"/>
      <c r="J48" s="48"/>
      <c r="K48" s="48"/>
      <c r="L48" s="62"/>
      <c r="M48" s="63"/>
      <c r="N48" s="65"/>
      <c r="O48" s="9"/>
      <c r="P48" s="9"/>
      <c r="Q48" s="10"/>
    </row>
    <row r="49" spans="1:18" x14ac:dyDescent="0.25">
      <c r="A49" s="39"/>
      <c r="B49" s="41"/>
      <c r="C49" s="64"/>
      <c r="D49" s="60"/>
      <c r="E49" s="60"/>
      <c r="F49" s="61"/>
      <c r="G49" s="61"/>
      <c r="H49" s="61"/>
      <c r="I49" s="61"/>
      <c r="J49" s="48"/>
      <c r="K49" s="48"/>
      <c r="L49" s="62"/>
      <c r="M49" s="63"/>
      <c r="N49" s="65"/>
      <c r="O49" s="9"/>
      <c r="P49" s="9"/>
      <c r="Q49" s="10"/>
    </row>
    <row r="50" spans="1:18" x14ac:dyDescent="0.25">
      <c r="A50" s="39"/>
      <c r="B50" s="41"/>
      <c r="C50" s="64"/>
      <c r="D50" s="60"/>
      <c r="E50" s="60"/>
      <c r="F50" s="61"/>
      <c r="G50" s="61"/>
      <c r="H50" s="61"/>
      <c r="I50" s="61"/>
      <c r="J50" s="48"/>
      <c r="K50" s="48"/>
      <c r="L50" s="62"/>
      <c r="M50" s="63"/>
      <c r="N50" s="65"/>
      <c r="O50" s="9"/>
      <c r="P50" s="9"/>
      <c r="Q50" s="10"/>
    </row>
    <row r="51" spans="1:18" s="4" customFormat="1" ht="14.25" customHeight="1" x14ac:dyDescent="0.25">
      <c r="A51" s="39"/>
      <c r="B51" s="41"/>
      <c r="C51" s="64"/>
      <c r="D51" s="60"/>
      <c r="E51" s="60"/>
      <c r="F51" s="61"/>
      <c r="G51" s="61"/>
      <c r="H51" s="61"/>
      <c r="I51" s="61"/>
      <c r="J51" s="48"/>
      <c r="K51" s="48"/>
      <c r="L51" s="62"/>
      <c r="M51" s="63"/>
      <c r="N51" s="65"/>
      <c r="O51" s="9"/>
      <c r="P51" s="9"/>
      <c r="Q51" s="10"/>
      <c r="R51"/>
    </row>
    <row r="52" spans="1:18" x14ac:dyDescent="0.25">
      <c r="A52" s="39"/>
      <c r="B52" s="41"/>
      <c r="C52" s="64"/>
      <c r="D52" s="60"/>
      <c r="E52" s="60"/>
      <c r="F52" s="60"/>
      <c r="G52" s="60"/>
      <c r="H52" s="60"/>
      <c r="I52" s="60"/>
      <c r="J52" s="48"/>
      <c r="K52" s="48"/>
      <c r="L52" s="62"/>
      <c r="M52" s="66"/>
      <c r="N52" s="66"/>
      <c r="O52" s="9"/>
      <c r="P52" s="9"/>
      <c r="Q52" s="10"/>
    </row>
    <row r="53" spans="1:18" x14ac:dyDescent="0.25">
      <c r="A53" s="39"/>
      <c r="B53" s="41"/>
      <c r="C53" s="64"/>
      <c r="D53" s="60"/>
      <c r="E53" s="60"/>
      <c r="F53" s="61"/>
      <c r="G53" s="61"/>
      <c r="H53" s="61"/>
      <c r="I53" s="61"/>
      <c r="J53" s="48"/>
      <c r="K53" s="48"/>
      <c r="L53" s="62"/>
      <c r="M53" s="63"/>
      <c r="N53" s="65"/>
      <c r="O53" s="9"/>
      <c r="P53" s="9"/>
      <c r="Q53" s="10"/>
    </row>
    <row r="54" spans="1:18" x14ac:dyDescent="0.25">
      <c r="A54" s="39"/>
      <c r="B54" s="41"/>
      <c r="C54" s="64"/>
      <c r="D54" s="60"/>
      <c r="E54" s="60"/>
      <c r="F54" s="61"/>
      <c r="G54" s="61"/>
      <c r="H54" s="61"/>
      <c r="I54" s="61"/>
      <c r="J54" s="48"/>
      <c r="K54" s="48"/>
      <c r="L54" s="62"/>
      <c r="M54" s="63"/>
      <c r="N54" s="65"/>
      <c r="O54" s="9"/>
      <c r="P54" s="9"/>
      <c r="Q54" s="10"/>
    </row>
    <row r="55" spans="1:18" x14ac:dyDescent="0.25">
      <c r="A55" s="39"/>
      <c r="B55" s="41"/>
      <c r="C55" s="64"/>
      <c r="D55" s="60"/>
      <c r="E55" s="60"/>
      <c r="F55" s="61"/>
      <c r="G55" s="61"/>
      <c r="H55" s="61"/>
      <c r="I55" s="61"/>
      <c r="J55" s="48"/>
      <c r="K55" s="48"/>
      <c r="L55" s="62"/>
      <c r="M55" s="63"/>
      <c r="N55" s="65"/>
      <c r="O55" s="9"/>
      <c r="P55" s="9"/>
      <c r="Q55" s="10"/>
    </row>
    <row r="56" spans="1:18" x14ac:dyDescent="0.25">
      <c r="A56" s="8"/>
      <c r="B56" s="11"/>
      <c r="C56" s="64"/>
      <c r="D56" s="60"/>
      <c r="E56" s="60"/>
      <c r="F56" s="61"/>
      <c r="G56" s="61"/>
      <c r="H56" s="61"/>
      <c r="I56" s="61"/>
      <c r="J56" s="48"/>
      <c r="K56" s="48"/>
      <c r="L56" s="62"/>
      <c r="M56" s="63"/>
      <c r="N56" s="65"/>
      <c r="O56" s="9"/>
      <c r="P56" s="9"/>
      <c r="Q56" s="10"/>
    </row>
    <row r="57" spans="1:18" x14ac:dyDescent="0.25">
      <c r="A57" s="8"/>
      <c r="B57" s="11"/>
      <c r="C57" s="64"/>
      <c r="D57" s="60"/>
      <c r="E57" s="60"/>
      <c r="F57" s="61"/>
      <c r="G57" s="61"/>
      <c r="H57" s="61"/>
      <c r="I57" s="61"/>
      <c r="J57" s="48"/>
      <c r="K57" s="48"/>
      <c r="L57" s="62"/>
      <c r="M57" s="63"/>
      <c r="N57" s="65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topLeftCell="A7" zoomScaleNormal="100" workbookViewId="0">
      <selection activeCell="D22" sqref="D22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79" t="s">
        <v>55</v>
      </c>
      <c r="D1" s="79"/>
      <c r="E1" s="79"/>
      <c r="F1" s="79"/>
      <c r="G1" s="79"/>
      <c r="H1" s="79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4" t="s">
        <v>58</v>
      </c>
      <c r="F2" s="44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5">
        <v>1</v>
      </c>
      <c r="C3" s="27">
        <v>9</v>
      </c>
      <c r="D3" s="37" t="s">
        <v>25</v>
      </c>
      <c r="E3" s="28">
        <v>458.10500000000002</v>
      </c>
      <c r="F3" s="45">
        <v>392.51777777777778</v>
      </c>
      <c r="G3" s="29">
        <f t="shared" ref="G3:G33" si="0">(F3-E3)/E3</f>
        <v>-0.14317071898849004</v>
      </c>
      <c r="H3" s="28">
        <f t="shared" ref="H3:H33" si="1">F3-E3</f>
        <v>-65.587222222222238</v>
      </c>
      <c r="I3" s="34"/>
      <c r="L3" s="31"/>
    </row>
    <row r="4" spans="2:12" ht="14.25" customHeight="1" x14ac:dyDescent="0.25">
      <c r="B4" s="35">
        <v>2</v>
      </c>
      <c r="C4" s="27">
        <v>12</v>
      </c>
      <c r="D4" s="25" t="s">
        <v>11</v>
      </c>
      <c r="E4" s="28">
        <v>346.48500000000001</v>
      </c>
      <c r="F4" s="45">
        <v>304.24611111111113</v>
      </c>
      <c r="G4" s="29">
        <f t="shared" si="0"/>
        <v>-0.12190683258694858</v>
      </c>
      <c r="H4" s="28">
        <f t="shared" si="1"/>
        <v>-42.23888888888888</v>
      </c>
      <c r="I4" s="18"/>
      <c r="L4" s="31"/>
    </row>
    <row r="5" spans="2:12" ht="15.75" x14ac:dyDescent="0.25">
      <c r="B5" s="35">
        <v>3</v>
      </c>
      <c r="C5" s="27">
        <v>17</v>
      </c>
      <c r="D5" s="25" t="s">
        <v>19</v>
      </c>
      <c r="E5" s="28">
        <v>621.45000000000005</v>
      </c>
      <c r="F5" s="45">
        <v>562.48722222222227</v>
      </c>
      <c r="G5" s="29">
        <f t="shared" si="0"/>
        <v>-9.4879359204727287E-2</v>
      </c>
      <c r="H5" s="28">
        <f t="shared" si="1"/>
        <v>-58.962777777777774</v>
      </c>
      <c r="I5" s="18"/>
      <c r="L5" s="31"/>
    </row>
    <row r="6" spans="2:12" ht="18.75" customHeight="1" x14ac:dyDescent="0.25">
      <c r="B6" s="35">
        <v>4</v>
      </c>
      <c r="C6" s="27">
        <v>10</v>
      </c>
      <c r="D6" s="25" t="s">
        <v>18</v>
      </c>
      <c r="E6" s="28">
        <v>128.89499999999998</v>
      </c>
      <c r="F6" s="45">
        <v>119.11125</v>
      </c>
      <c r="G6" s="29">
        <f t="shared" si="0"/>
        <v>-7.5904806237635167E-2</v>
      </c>
      <c r="H6" s="28">
        <f t="shared" si="1"/>
        <v>-9.7837499999999835</v>
      </c>
      <c r="I6" s="18"/>
      <c r="L6" s="31"/>
    </row>
    <row r="7" spans="2:12" ht="17.25" customHeight="1" x14ac:dyDescent="0.25">
      <c r="B7" s="35">
        <v>5</v>
      </c>
      <c r="C7" s="27">
        <v>14</v>
      </c>
      <c r="D7" s="25" t="s">
        <v>17</v>
      </c>
      <c r="E7" s="28">
        <v>169.375</v>
      </c>
      <c r="F7" s="45">
        <v>158.46625</v>
      </c>
      <c r="G7" s="29">
        <f t="shared" si="0"/>
        <v>-6.4405904059040578E-2</v>
      </c>
      <c r="H7" s="28">
        <f t="shared" si="1"/>
        <v>-10.908749999999998</v>
      </c>
      <c r="I7" s="18"/>
      <c r="L7" s="31"/>
    </row>
    <row r="8" spans="2:12" ht="15" customHeight="1" x14ac:dyDescent="0.25">
      <c r="B8" s="35">
        <v>6</v>
      </c>
      <c r="C8" s="27">
        <v>23</v>
      </c>
      <c r="D8" s="25" t="s">
        <v>21</v>
      </c>
      <c r="E8" s="28">
        <v>58</v>
      </c>
      <c r="F8" s="45">
        <v>55.221111111111114</v>
      </c>
      <c r="G8" s="29">
        <f t="shared" si="0"/>
        <v>-4.7911877394635968E-2</v>
      </c>
      <c r="H8" s="28">
        <f t="shared" si="1"/>
        <v>-2.7788888888888863</v>
      </c>
      <c r="I8" s="18"/>
      <c r="L8" s="31"/>
    </row>
    <row r="9" spans="2:12" ht="15.75" x14ac:dyDescent="0.25">
      <c r="B9" s="35">
        <v>7</v>
      </c>
      <c r="C9" s="27">
        <v>4</v>
      </c>
      <c r="D9" s="25" t="s">
        <v>36</v>
      </c>
      <c r="E9" s="28">
        <v>17.89</v>
      </c>
      <c r="F9" s="45">
        <v>17.123750000000001</v>
      </c>
      <c r="G9" s="29">
        <f t="shared" si="0"/>
        <v>-4.2831190609278896E-2</v>
      </c>
      <c r="H9" s="28">
        <f t="shared" si="1"/>
        <v>-0.76624999999999943</v>
      </c>
      <c r="I9" s="18"/>
      <c r="L9" s="31"/>
    </row>
    <row r="10" spans="2:12" ht="16.5" customHeight="1" x14ac:dyDescent="0.25">
      <c r="B10" s="35">
        <v>8</v>
      </c>
      <c r="C10" s="27">
        <v>21</v>
      </c>
      <c r="D10" s="25" t="s">
        <v>32</v>
      </c>
      <c r="E10" s="28">
        <v>48.620000000000005</v>
      </c>
      <c r="F10" s="45">
        <v>47.157222222222217</v>
      </c>
      <c r="G10" s="29">
        <f t="shared" si="0"/>
        <v>-3.008592714475088E-2</v>
      </c>
      <c r="H10" s="28">
        <f t="shared" si="1"/>
        <v>-1.4627777777777879</v>
      </c>
      <c r="I10" s="18"/>
    </row>
    <row r="11" spans="2:12" ht="15.75" x14ac:dyDescent="0.25">
      <c r="B11" s="35">
        <v>9</v>
      </c>
      <c r="C11" s="27">
        <v>26</v>
      </c>
      <c r="D11" s="25" t="s">
        <v>20</v>
      </c>
      <c r="E11" s="28">
        <v>118.85499999999999</v>
      </c>
      <c r="F11" s="45">
        <v>116.84166666666667</v>
      </c>
      <c r="G11" s="29">
        <f t="shared" si="0"/>
        <v>-1.6939407962082549E-2</v>
      </c>
      <c r="H11" s="28">
        <f t="shared" si="1"/>
        <v>-2.0133333333333212</v>
      </c>
      <c r="I11" s="18"/>
      <c r="L11" s="31"/>
    </row>
    <row r="12" spans="2:12" ht="15.75" x14ac:dyDescent="0.25">
      <c r="B12" s="35">
        <v>10</v>
      </c>
      <c r="C12" s="27">
        <v>2</v>
      </c>
      <c r="D12" s="36" t="s">
        <v>29</v>
      </c>
      <c r="E12" s="28">
        <v>87.914999999999992</v>
      </c>
      <c r="F12" s="45">
        <v>86.591111111111118</v>
      </c>
      <c r="G12" s="29">
        <f t="shared" si="0"/>
        <v>-1.5058737290438195E-2</v>
      </c>
      <c r="H12" s="28">
        <f t="shared" si="1"/>
        <v>-1.3238888888888738</v>
      </c>
      <c r="I12" s="18"/>
      <c r="L12" s="31"/>
    </row>
    <row r="13" spans="2:12" ht="15.75" customHeight="1" x14ac:dyDescent="0.25">
      <c r="B13" s="35">
        <v>11</v>
      </c>
      <c r="C13" s="27">
        <v>22</v>
      </c>
      <c r="D13" s="25" t="s">
        <v>28</v>
      </c>
      <c r="E13" s="28">
        <v>67.23</v>
      </c>
      <c r="F13" s="45">
        <v>66.272777777777776</v>
      </c>
      <c r="G13" s="29">
        <f t="shared" si="0"/>
        <v>-1.4238022047035965E-2</v>
      </c>
      <c r="H13" s="28">
        <f t="shared" si="1"/>
        <v>-0.95722222222222797</v>
      </c>
      <c r="I13" s="18"/>
      <c r="L13" s="31"/>
    </row>
    <row r="14" spans="2:12" ht="15.75" customHeight="1" x14ac:dyDescent="0.25">
      <c r="B14" s="35">
        <v>12</v>
      </c>
      <c r="C14" s="27">
        <v>16</v>
      </c>
      <c r="D14" s="25" t="s">
        <v>30</v>
      </c>
      <c r="E14" s="28">
        <v>42.664999999999999</v>
      </c>
      <c r="F14" s="45">
        <v>42.112777777777779</v>
      </c>
      <c r="G14" s="29">
        <f t="shared" si="0"/>
        <v>-1.2943213927627322E-2</v>
      </c>
      <c r="H14" s="28">
        <f t="shared" si="1"/>
        <v>-0.55222222222221973</v>
      </c>
      <c r="I14" s="18"/>
      <c r="L14" s="31"/>
    </row>
    <row r="15" spans="2:12" ht="15" customHeight="1" x14ac:dyDescent="0.25">
      <c r="B15" s="35">
        <v>13</v>
      </c>
      <c r="C15" s="27">
        <v>3</v>
      </c>
      <c r="D15" s="25" t="s">
        <v>33</v>
      </c>
      <c r="E15" s="28">
        <v>161.73500000000001</v>
      </c>
      <c r="F15" s="45">
        <v>159.90055555555557</v>
      </c>
      <c r="G15" s="29">
        <f t="shared" si="0"/>
        <v>-1.1342284876151998E-2</v>
      </c>
      <c r="H15" s="28">
        <f t="shared" si="1"/>
        <v>-1.8344444444444434</v>
      </c>
      <c r="I15" s="18"/>
      <c r="L15" s="31"/>
    </row>
    <row r="16" spans="2:12" ht="18" customHeight="1" x14ac:dyDescent="0.25">
      <c r="B16" s="35">
        <v>14</v>
      </c>
      <c r="C16" s="27">
        <v>13</v>
      </c>
      <c r="D16" s="25" t="s">
        <v>23</v>
      </c>
      <c r="E16" s="28">
        <v>61.61</v>
      </c>
      <c r="F16" s="45">
        <v>61.042222222222222</v>
      </c>
      <c r="G16" s="29">
        <f t="shared" si="0"/>
        <v>-9.2156756659272469E-3</v>
      </c>
      <c r="H16" s="28">
        <f t="shared" si="1"/>
        <v>-0.56777777777777771</v>
      </c>
      <c r="I16" s="18"/>
      <c r="L16" s="31"/>
    </row>
    <row r="17" spans="2:12" ht="18.75" customHeight="1" x14ac:dyDescent="0.25">
      <c r="B17" s="35">
        <v>15</v>
      </c>
      <c r="C17" s="27">
        <v>27</v>
      </c>
      <c r="D17" s="25" t="s">
        <v>27</v>
      </c>
      <c r="E17" s="28">
        <v>53.155000000000001</v>
      </c>
      <c r="F17" s="45">
        <v>52.732222222222219</v>
      </c>
      <c r="G17" s="29">
        <f t="shared" si="0"/>
        <v>-7.9536784456360025E-3</v>
      </c>
      <c r="H17" s="28">
        <f t="shared" si="1"/>
        <v>-0.42277777777778169</v>
      </c>
      <c r="I17" s="18"/>
      <c r="L17" s="31"/>
    </row>
    <row r="18" spans="2:12" ht="14.25" customHeight="1" x14ac:dyDescent="0.25">
      <c r="B18" s="35">
        <v>16</v>
      </c>
      <c r="C18" s="27">
        <v>7</v>
      </c>
      <c r="D18" s="25" t="s">
        <v>35</v>
      </c>
      <c r="E18" s="28">
        <v>27.324999999999999</v>
      </c>
      <c r="F18" s="45">
        <v>27.11</v>
      </c>
      <c r="G18" s="29">
        <f t="shared" si="0"/>
        <v>-7.8682525160109745E-3</v>
      </c>
      <c r="H18" s="28">
        <f t="shared" si="1"/>
        <v>-0.21499999999999986</v>
      </c>
      <c r="I18" s="18"/>
      <c r="L18" s="31"/>
    </row>
    <row r="19" spans="2:12" ht="17.25" customHeight="1" x14ac:dyDescent="0.25">
      <c r="B19" s="35">
        <v>17</v>
      </c>
      <c r="C19" s="27">
        <v>25</v>
      </c>
      <c r="D19" s="36" t="s">
        <v>31</v>
      </c>
      <c r="E19" s="28">
        <v>85.484999999999999</v>
      </c>
      <c r="F19" s="45">
        <v>84.886666666666656</v>
      </c>
      <c r="G19" s="29">
        <f t="shared" si="0"/>
        <v>-6.9992786258799011E-3</v>
      </c>
      <c r="H19" s="28">
        <f t="shared" si="1"/>
        <v>-0.59833333333334338</v>
      </c>
      <c r="I19" s="18"/>
      <c r="L19" s="31"/>
    </row>
    <row r="20" spans="2:12" ht="14.25" customHeight="1" x14ac:dyDescent="0.25">
      <c r="B20" s="35">
        <v>18</v>
      </c>
      <c r="C20" s="27">
        <v>1</v>
      </c>
      <c r="D20" s="25" t="s">
        <v>24</v>
      </c>
      <c r="E20" s="28">
        <v>13.9</v>
      </c>
      <c r="F20" s="45">
        <v>13.82</v>
      </c>
      <c r="G20" s="29">
        <f t="shared" si="0"/>
        <v>-5.7553956834532427E-3</v>
      </c>
      <c r="H20" s="28">
        <f t="shared" si="1"/>
        <v>-8.0000000000000071E-2</v>
      </c>
      <c r="I20" s="18"/>
      <c r="L20" s="31"/>
    </row>
    <row r="21" spans="2:12" ht="30" customHeight="1" x14ac:dyDescent="0.25">
      <c r="B21" s="35">
        <v>19</v>
      </c>
      <c r="C21" s="27">
        <v>6</v>
      </c>
      <c r="D21" s="25" t="s">
        <v>34</v>
      </c>
      <c r="E21" s="28">
        <v>58.984999999999999</v>
      </c>
      <c r="F21" s="45">
        <v>58.951111111111118</v>
      </c>
      <c r="G21" s="29">
        <f t="shared" si="0"/>
        <v>-5.7453401523915827E-4</v>
      </c>
      <c r="H21" s="28">
        <f t="shared" si="1"/>
        <v>-3.3888888888881752E-2</v>
      </c>
      <c r="I21" s="18"/>
      <c r="L21" s="31"/>
    </row>
    <row r="22" spans="2:12" ht="16.5" customHeight="1" x14ac:dyDescent="0.25">
      <c r="B22" s="35">
        <v>20</v>
      </c>
      <c r="C22" s="27">
        <v>30</v>
      </c>
      <c r="D22" s="25" t="s">
        <v>26</v>
      </c>
      <c r="E22" s="28">
        <v>40.739999999999995</v>
      </c>
      <c r="F22" s="45">
        <v>40.903333333333336</v>
      </c>
      <c r="G22" s="29">
        <f t="shared" si="0"/>
        <v>4.0091638029784273E-3</v>
      </c>
      <c r="H22" s="28">
        <f t="shared" si="1"/>
        <v>0.1633333333333411</v>
      </c>
      <c r="I22" s="18"/>
      <c r="L22" s="31"/>
    </row>
    <row r="23" spans="2:12" ht="15.75" x14ac:dyDescent="0.25">
      <c r="B23" s="35">
        <v>21</v>
      </c>
      <c r="C23" s="27">
        <v>24</v>
      </c>
      <c r="D23" s="25" t="s">
        <v>22</v>
      </c>
      <c r="E23" s="28">
        <v>72.22</v>
      </c>
      <c r="F23" s="45">
        <v>72.842222222222219</v>
      </c>
      <c r="G23" s="29">
        <f t="shared" si="0"/>
        <v>8.6156497122988097E-3</v>
      </c>
      <c r="H23" s="28">
        <f t="shared" si="1"/>
        <v>0.62222222222222001</v>
      </c>
      <c r="I23" s="18"/>
      <c r="L23" s="31"/>
    </row>
    <row r="24" spans="2:12" ht="34.5" customHeight="1" x14ac:dyDescent="0.25">
      <c r="B24" s="35">
        <v>22</v>
      </c>
      <c r="C24" s="27">
        <v>8</v>
      </c>
      <c r="D24" s="25" t="s">
        <v>12</v>
      </c>
      <c r="E24" s="28">
        <v>221.02500000000001</v>
      </c>
      <c r="F24" s="45">
        <v>224.95444444444445</v>
      </c>
      <c r="G24" s="29">
        <f t="shared" si="0"/>
        <v>1.7778280486118955E-2</v>
      </c>
      <c r="H24" s="28">
        <f t="shared" si="1"/>
        <v>3.9294444444444423</v>
      </c>
      <c r="I24" s="18"/>
      <c r="L24" s="31"/>
    </row>
    <row r="25" spans="2:12" ht="21" customHeight="1" x14ac:dyDescent="0.25">
      <c r="B25" s="35">
        <v>23</v>
      </c>
      <c r="C25" s="27">
        <v>15</v>
      </c>
      <c r="D25" s="36" t="s">
        <v>15</v>
      </c>
      <c r="E25" s="28">
        <v>491.74</v>
      </c>
      <c r="F25" s="45">
        <v>507.48</v>
      </c>
      <c r="G25" s="29">
        <f t="shared" si="0"/>
        <v>3.2008785130353455E-2</v>
      </c>
      <c r="H25" s="28">
        <f t="shared" si="1"/>
        <v>15.740000000000009</v>
      </c>
      <c r="I25" s="18"/>
      <c r="L25" s="31"/>
    </row>
    <row r="26" spans="2:12" ht="15.75" x14ac:dyDescent="0.25">
      <c r="B26" s="35">
        <v>24</v>
      </c>
      <c r="C26" s="27">
        <v>28</v>
      </c>
      <c r="D26" s="25" t="s">
        <v>39</v>
      </c>
      <c r="E26" s="28">
        <v>76.594999999999999</v>
      </c>
      <c r="F26" s="45">
        <v>79.978749999999991</v>
      </c>
      <c r="G26" s="29">
        <f t="shared" si="0"/>
        <v>4.4177165611332232E-2</v>
      </c>
      <c r="H26" s="28">
        <f t="shared" si="1"/>
        <v>3.383749999999992</v>
      </c>
      <c r="I26" s="18"/>
      <c r="L26" s="31"/>
    </row>
    <row r="27" spans="2:12" ht="15.75" x14ac:dyDescent="0.25">
      <c r="B27" s="35">
        <v>25</v>
      </c>
      <c r="C27" s="27">
        <v>5</v>
      </c>
      <c r="D27" s="25" t="s">
        <v>14</v>
      </c>
      <c r="E27" s="28">
        <v>65.930000000000007</v>
      </c>
      <c r="F27" s="45">
        <v>69.097777777777779</v>
      </c>
      <c r="G27" s="29">
        <f t="shared" si="0"/>
        <v>4.8047592564504346E-2</v>
      </c>
      <c r="H27" s="28">
        <f t="shared" si="1"/>
        <v>3.167777777777772</v>
      </c>
      <c r="I27" s="18"/>
      <c r="L27" s="31"/>
    </row>
    <row r="28" spans="2:12" ht="17.25" customHeight="1" x14ac:dyDescent="0.25">
      <c r="B28" s="35">
        <v>26</v>
      </c>
      <c r="C28" s="27">
        <v>31</v>
      </c>
      <c r="D28" s="25" t="s">
        <v>10</v>
      </c>
      <c r="E28" s="28">
        <v>631.19499999999994</v>
      </c>
      <c r="F28" s="45">
        <v>667.23111111111109</v>
      </c>
      <c r="G28" s="29">
        <f t="shared" si="0"/>
        <v>5.709188303315324E-2</v>
      </c>
      <c r="H28" s="28">
        <f t="shared" si="1"/>
        <v>36.036111111111154</v>
      </c>
      <c r="I28" s="18"/>
      <c r="L28" s="31"/>
    </row>
    <row r="29" spans="2:12" ht="18" customHeight="1" x14ac:dyDescent="0.25">
      <c r="B29" s="35">
        <v>27</v>
      </c>
      <c r="C29" s="27">
        <v>19</v>
      </c>
      <c r="D29" s="25" t="s">
        <v>13</v>
      </c>
      <c r="E29" s="28">
        <v>35.335000000000001</v>
      </c>
      <c r="F29" s="45">
        <v>38.442777777777778</v>
      </c>
      <c r="G29" s="29">
        <f t="shared" si="0"/>
        <v>8.7951826171721426E-2</v>
      </c>
      <c r="H29" s="28">
        <f t="shared" si="1"/>
        <v>3.1077777777777769</v>
      </c>
      <c r="I29" s="18"/>
      <c r="L29" s="31"/>
    </row>
    <row r="30" spans="2:12" ht="15.75" x14ac:dyDescent="0.25">
      <c r="B30" s="35">
        <v>28</v>
      </c>
      <c r="C30" s="27">
        <v>11</v>
      </c>
      <c r="D30" s="25" t="s">
        <v>9</v>
      </c>
      <c r="E30" s="28">
        <v>223.53</v>
      </c>
      <c r="F30" s="45">
        <v>244.49666666666667</v>
      </c>
      <c r="G30" s="29">
        <f t="shared" si="0"/>
        <v>9.3797998777196204E-2</v>
      </c>
      <c r="H30" s="28">
        <f t="shared" si="1"/>
        <v>20.966666666666669</v>
      </c>
      <c r="I30" s="18"/>
      <c r="L30" s="31"/>
    </row>
    <row r="31" spans="2:12" ht="14.25" customHeight="1" x14ac:dyDescent="0.25">
      <c r="B31" s="35">
        <v>29</v>
      </c>
      <c r="C31" s="27">
        <v>18</v>
      </c>
      <c r="D31" s="25" t="s">
        <v>16</v>
      </c>
      <c r="E31" s="28">
        <v>213.535</v>
      </c>
      <c r="F31" s="45">
        <v>237.41928571428573</v>
      </c>
      <c r="G31" s="29">
        <f t="shared" si="0"/>
        <v>0.11185185432966839</v>
      </c>
      <c r="H31" s="28">
        <f t="shared" si="1"/>
        <v>23.884285714285738</v>
      </c>
      <c r="I31" s="18"/>
      <c r="L31" s="31"/>
    </row>
    <row r="32" spans="2:12" ht="13.5" customHeight="1" x14ac:dyDescent="0.25">
      <c r="B32" s="35">
        <v>30</v>
      </c>
      <c r="C32" s="27">
        <v>29</v>
      </c>
      <c r="D32" s="25" t="s">
        <v>38</v>
      </c>
      <c r="E32" s="28">
        <v>33.755000000000003</v>
      </c>
      <c r="F32" s="45">
        <v>40.514375000000001</v>
      </c>
      <c r="G32" s="29">
        <f t="shared" si="0"/>
        <v>0.20024811139090498</v>
      </c>
      <c r="H32" s="28">
        <f t="shared" si="1"/>
        <v>6.7593749999999986</v>
      </c>
      <c r="I32" s="18"/>
      <c r="L32" s="31"/>
    </row>
    <row r="33" spans="2:12" ht="18" customHeight="1" x14ac:dyDescent="0.25">
      <c r="B33" s="35">
        <v>31</v>
      </c>
      <c r="C33" s="27">
        <v>20</v>
      </c>
      <c r="D33" s="25" t="s">
        <v>37</v>
      </c>
      <c r="E33" s="28">
        <v>34.379999999999995</v>
      </c>
      <c r="F33" s="45">
        <v>45.75</v>
      </c>
      <c r="G33" s="29">
        <f t="shared" si="0"/>
        <v>0.33071553228621309</v>
      </c>
      <c r="H33" s="28">
        <f t="shared" si="1"/>
        <v>11.370000000000005</v>
      </c>
      <c r="I33" s="18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2023-03-01T07:23:20Z</cp:lastPrinted>
  <dcterms:created xsi:type="dcterms:W3CDTF">2019-01-14T08:09:07Z</dcterms:created>
  <dcterms:modified xsi:type="dcterms:W3CDTF">2023-03-01T10:06:46Z</dcterms:modified>
</cp:coreProperties>
</file>