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ezk_stroitel2\Desktop\"/>
    </mc:Choice>
  </mc:AlternateContent>
  <xr:revisionPtr revIDLastSave="0" documentId="8_{78273746-7FF3-4B8D-8766-21A48AF66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8" r:id="rId1"/>
  </sheets>
  <definedNames>
    <definedName name="_xlnm.Print_Area" localSheetId="0">'1'!$A$1:$O$165</definedName>
  </definedNames>
  <calcPr calcId="181029" concurrentCalc="0"/>
  <customWorkbookViews>
    <customWorkbookView name="sergey.trubchenkov - Личное представление" guid="{BBA27ECC-961E-4DB2-B9B6-C0367CDD9B24}" mergeInterval="0" personalView="1" maximized="1" xWindow="1" yWindow="1" windowWidth="1280" windowHeight="803" activeSheetId="3"/>
    <customWorkbookView name="ekaterina.glushenkov - Личное представление" guid="{DFE7C00B-4551-4BA9-989E-580D61F8188C}" mergeInterval="0" personalView="1" maximized="1" xWindow="1" yWindow="1" windowWidth="1280" windowHeight="804" activeSheetId="3"/>
    <customWorkbookView name="taras.andrusenko - Личное представление" guid="{84421A84-9759-4160-B3C7-3B7D48CB590B}" mergeInterval="0" personalView="1" maximized="1" xWindow="1" yWindow="1" windowWidth="1280" windowHeight="803" activeSheetId="3"/>
    <customWorkbookView name="mikhail.milchakov - Личное представление" guid="{BAD0B34D-09F4-401D-B5AB-28F7A8D9F0DA}" mergeInterval="0" personalView="1" maximized="1" xWindow="1" yWindow="1" windowWidth="1280" windowHeight="803" activeSheetId="3"/>
    <customWorkbookView name="oleg.zenchenko - Личное представление" guid="{14A4E192-2055-447F-8818-47F9744277C2}" mergeInterval="0" personalView="1" maximized="1" xWindow="1" yWindow="1" windowWidth="1280" windowHeight="832" activeSheetId="3"/>
    <customWorkbookView name="mariya.sokolova - Личное представление" guid="{4B401088-A13F-4092-AF4E-67FFAE4B71F2}" mergeInterval="0" personalView="1" maximized="1" windowWidth="1276" windowHeight="826" activeSheetId="4"/>
    <customWorkbookView name="Zinaida.Izimova - Личное представление" guid="{A7FD0AC3-D7A7-442C-A2C8-E167BA730448}" mergeInterval="0" personalView="1" maximized="1" xWindow="1" yWindow="1" windowWidth="1280" windowHeight="803" activeSheetId="3"/>
    <customWorkbookView name="Antonina.Trofimova - Личное представление" guid="{8E3282B6-73DF-4D65-9938-755D1FA272E2}" mergeInterval="0" personalView="1" maximized="1" xWindow="1" yWindow="1" windowWidth="1280" windowHeight="799" activeSheetId="4"/>
    <customWorkbookView name="Aitalina.Androsova - Личное представление" guid="{A87EE431-0DED-477A-8025-B627B7B2BF0E}" mergeInterval="0" personalView="1" maximized="1" windowWidth="1276" windowHeight="85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8" l="1"/>
  <c r="A10" i="18"/>
  <c r="M106" i="18"/>
  <c r="M125" i="18"/>
  <c r="N125" i="18"/>
  <c r="M122" i="18"/>
  <c r="N122" i="18"/>
  <c r="M25" i="18"/>
  <c r="N25" i="18"/>
  <c r="O25" i="18"/>
  <c r="M119" i="18"/>
  <c r="N119" i="18"/>
  <c r="M116" i="18"/>
  <c r="M28" i="18"/>
  <c r="N28" i="18"/>
  <c r="M31" i="18"/>
  <c r="N31" i="18"/>
  <c r="M34" i="18"/>
  <c r="N34" i="18"/>
  <c r="M37" i="18"/>
  <c r="N37" i="18"/>
  <c r="O37" i="18"/>
  <c r="M41" i="18"/>
  <c r="N41" i="18"/>
  <c r="M44" i="18"/>
  <c r="N44" i="18"/>
  <c r="O44" i="18"/>
  <c r="M48" i="18"/>
  <c r="N48" i="18"/>
  <c r="O48" i="18"/>
  <c r="M51" i="18"/>
  <c r="N51" i="18"/>
  <c r="O51" i="18"/>
  <c r="M53" i="18"/>
  <c r="N53" i="18"/>
  <c r="O53" i="18"/>
  <c r="M57" i="18"/>
  <c r="N57" i="18"/>
  <c r="O57" i="18"/>
  <c r="M60" i="18"/>
  <c r="N60" i="18"/>
  <c r="O60" i="18"/>
  <c r="M63" i="18"/>
  <c r="N63" i="18"/>
  <c r="O63" i="18"/>
  <c r="M66" i="18"/>
  <c r="N66" i="18"/>
  <c r="M69" i="18"/>
  <c r="N69" i="18"/>
  <c r="O69" i="18"/>
  <c r="M72" i="18"/>
  <c r="N72" i="18"/>
  <c r="O72" i="18"/>
  <c r="M74" i="18"/>
  <c r="N74" i="18"/>
  <c r="O74" i="18"/>
  <c r="M76" i="18"/>
  <c r="N76" i="18"/>
  <c r="O76" i="18"/>
  <c r="M79" i="18"/>
  <c r="N79" i="18"/>
  <c r="O79" i="18"/>
  <c r="M81" i="18"/>
  <c r="N81" i="18"/>
  <c r="O81" i="18"/>
  <c r="M10" i="18"/>
  <c r="O10" i="18"/>
  <c r="M84" i="18"/>
  <c r="N84" i="18"/>
  <c r="O84" i="18"/>
  <c r="M87" i="18"/>
  <c r="N87" i="18"/>
  <c r="O87" i="18"/>
  <c r="M89" i="18"/>
  <c r="N89" i="18"/>
  <c r="O89" i="18"/>
  <c r="M92" i="18"/>
  <c r="N92" i="18"/>
  <c r="O92" i="18"/>
  <c r="M95" i="18"/>
  <c r="N95" i="18"/>
  <c r="O95" i="18"/>
  <c r="M97" i="18"/>
  <c r="N97" i="18"/>
  <c r="M100" i="18"/>
  <c r="N100" i="18"/>
  <c r="O100" i="18"/>
  <c r="M103" i="18"/>
  <c r="N103" i="18"/>
  <c r="O103" i="18"/>
  <c r="O106" i="18"/>
  <c r="M109" i="18"/>
  <c r="N109" i="18"/>
  <c r="O109" i="18"/>
  <c r="O111" i="18"/>
  <c r="M114" i="18"/>
  <c r="O119" i="18"/>
</calcChain>
</file>

<file path=xl/sharedStrings.xml><?xml version="1.0" encoding="utf-8"?>
<sst xmlns="http://schemas.openxmlformats.org/spreadsheetml/2006/main" count="706" uniqueCount="552">
  <si>
    <t>№ п/п</t>
  </si>
  <si>
    <t>серия, номер</t>
  </si>
  <si>
    <t>кем, когда выдан</t>
  </si>
  <si>
    <t>кем, когда выдано</t>
  </si>
  <si>
    <t>супруг</t>
  </si>
  <si>
    <t>супруга</t>
  </si>
  <si>
    <t>сын</t>
  </si>
  <si>
    <t>дочь</t>
  </si>
  <si>
    <t>мать</t>
  </si>
  <si>
    <t>муж</t>
  </si>
  <si>
    <t>жена</t>
  </si>
  <si>
    <t>Данные о членах молодой семьи</t>
  </si>
  <si>
    <t>Реквизиты решения органа местного самоуправления, на основании которого молодая семья включена в список участников мероприятия</t>
  </si>
  <si>
    <t>Коли-чество членов семьи (чело-век)</t>
  </si>
  <si>
    <t>Число, месяц, год рождения</t>
  </si>
  <si>
    <t xml:space="preserve">Документ, удостоверяющий личность гражданина Российской Федерации </t>
  </si>
  <si>
    <t>Свидетельство о браке</t>
  </si>
  <si>
    <t>Расчетная стоимость жилья</t>
  </si>
  <si>
    <t>Планируемый размер социальной выплаты</t>
  </si>
  <si>
    <t>рублей</t>
  </si>
  <si>
    <t>%</t>
  </si>
  <si>
    <t>стоимость 1 кв.м. (рублей)</t>
  </si>
  <si>
    <t>размер общей площади жилого помещения на семью (кв.м.)</t>
  </si>
  <si>
    <t>Итого:</t>
  </si>
  <si>
    <t>МВД по Чувашской Республике 23.08.2018</t>
  </si>
  <si>
    <t>МВД по Чувашской Республике 28.02.2020</t>
  </si>
  <si>
    <t>Порецкий район</t>
  </si>
  <si>
    <t>ТП  УФМС России по Чувашской Республике в Порецком районе от 04.07.2009</t>
  </si>
  <si>
    <t>Отдел ЗАГС администрации Порецкого района Чувашской Республики от 14.070.2018</t>
  </si>
  <si>
    <t>Синякова Татьяна Викторовна</t>
  </si>
  <si>
    <t>МВД по Чувашской Республике от 01.08.2018</t>
  </si>
  <si>
    <t>Синякова Елизавета Дмитриевна</t>
  </si>
  <si>
    <t>11-РЛ №589900</t>
  </si>
  <si>
    <t>92100024 отдел ЗАГС администрации Ленинского района г.Чебоксары Чувашской Республики от 13.08.2019</t>
  </si>
  <si>
    <t xml:space="preserve">I-РЛ №673479 </t>
  </si>
  <si>
    <t>ОЗАГС администрации Порецкого района Чувашской Республики 06.08.2016</t>
  </si>
  <si>
    <t>Зубкова Екатерина Сергеевна</t>
  </si>
  <si>
    <t>Зубков Ярослав Иванович</t>
  </si>
  <si>
    <t>II-РЛ, 550186</t>
  </si>
  <si>
    <t>ТП в с.Порецкое Межрайонного отдела УФМС России по Чувашской Республике в гор.Алатырь 25.07.2017</t>
  </si>
  <si>
    <t>Отдел ЗАГС администрации Порецкого района Чувашской Республики 15.07.2017</t>
  </si>
  <si>
    <t>Кечаев Иван Александрович</t>
  </si>
  <si>
    <t>ТП в с.Порецкое Межрайонного отдела УФМС России по Чувашской Республике в гор.Алатырь 25.10.2012</t>
  </si>
  <si>
    <t>ТП в с. Порецкое Межрайонного отдела УФМС России по Чувашской Республике в гор. Алатырь                               23.11.2013</t>
  </si>
  <si>
    <t>Забигайло Анна Александровна</t>
  </si>
  <si>
    <t>ТП в с. Порецкое Межрайонного отдела УФМС России по Чувашской Республике в гор. Алатырь                               05.09.2017</t>
  </si>
  <si>
    <t>ОУФМС России по Чувашской Республике в Ленинском районе гор.чебоксары 10.10.2017</t>
  </si>
  <si>
    <t>Отдел ЗАГС администрации Порецкого района Чувашской Республики 09.09.2017</t>
  </si>
  <si>
    <t>Кумакшев Николай Александрович</t>
  </si>
  <si>
    <t>ТП в с.Порецкое Межрайонного отдела УФМС России по Чувашской Республике в гор.Алатырь 31.01.2012</t>
  </si>
  <si>
    <t>ТП в с. Порецкое МО УФМС России по Чувашской Республике в гор.Алатырь                                                                 09.03.2013</t>
  </si>
  <si>
    <t>ОЗАГС администрации Порецкого района Чувашской Республики                        19.09.2017</t>
  </si>
  <si>
    <t>Нуждина Ирина                            Николаевна</t>
  </si>
  <si>
    <t>ТП в с. Порецкое МО УФМС России по Чувашской Республике в гор.Алатырь                                                                 27.09.2017</t>
  </si>
  <si>
    <t xml:space="preserve">Нуждин Даниил Дмитриевич                          </t>
  </si>
  <si>
    <t>ОЗАГС администрации Порецкого района  Чувашской Республики 16.01.2018</t>
  </si>
  <si>
    <t xml:space="preserve">Нуждина Диана Дмитриевна                          </t>
  </si>
  <si>
    <t>ОЗАГС администрации Порецкого района  Чувашской Республики 11.08.2020</t>
  </si>
  <si>
    <t>ТП УФМС России по Чувашской Республике в Порецком районе 21.05.2011</t>
  </si>
  <si>
    <t>Ансеева Анна Юрьевна</t>
  </si>
  <si>
    <t>Калентьева Анастасия Петровна</t>
  </si>
  <si>
    <t>ТП УФМС России по Республике Марий Эл в Моркинском районе 14.03.2009</t>
  </si>
  <si>
    <t>I - EC №586899</t>
  </si>
  <si>
    <t>Отдел ЗАГС  администрации  муниципального образования "Моркинский муниципальный район" Республики Марий Эл Российской Федерации 05.12.2012 г</t>
  </si>
  <si>
    <t>ТП УФМС России по Чувашской Республике в Порецком районе 19.06.2008</t>
  </si>
  <si>
    <t>Калентьев Илья Сергеевич</t>
  </si>
  <si>
    <t>I- ЕС №634321</t>
  </si>
  <si>
    <t>Отдел ЗАГС  администрации  муниципального образования "Моркинский муниципальный район" Республики Марий Эл Российской Федерации 25.08.2009 г</t>
  </si>
  <si>
    <t>Калентьев Иван Сергеевич</t>
  </si>
  <si>
    <t>II- РЛ №545794</t>
  </si>
  <si>
    <t>Отдел ЗАГС  администрации  Порецкого района ЧР 18.10.2017 г</t>
  </si>
  <si>
    <t>ТП УФМС России по Чувашской Республике в Порецком районе 03.07.2010</t>
  </si>
  <si>
    <t>Отдел ЗАГС  администрации  Порецкого района ЧР 22.04.2017 г</t>
  </si>
  <si>
    <t>Казайкина Мария Владимировна</t>
  </si>
  <si>
    <t>Казайкин Ярослав Алексеевич</t>
  </si>
  <si>
    <t>II- РЛ №538615</t>
  </si>
  <si>
    <t>ОЗАГС администрации Калининского района г. Чебоксары Чувашской Республики 25.09.2017 г</t>
  </si>
  <si>
    <t>ТП в с.Порецкое Межрайонного отдела УФМС России по Чувашской Республике в гор.Алатырь 09.08.2016</t>
  </si>
  <si>
    <t>Отдел ЗАГС администрации Порецкого района Чувашской Республики 28.07.2018</t>
  </si>
  <si>
    <t>Кириллова Мария Юрьевна</t>
  </si>
  <si>
    <t xml:space="preserve">МВД по Чувашской Республике </t>
  </si>
  <si>
    <t>ТП в с. Порецкое Межрайонного отдела УФМС России по ЧР в г. Алатырь 21.01.2012</t>
  </si>
  <si>
    <t>I-РЛ №617148</t>
  </si>
  <si>
    <t>Отдел ЗАГС администрации г. Новочебоксарск ЧР 27.10.2016</t>
  </si>
  <si>
    <t>Абносова Татьяна Евгеньевна</t>
  </si>
  <si>
    <t>ТП в с. Порецкое Межрайонного отдела УФМС России по ЧР в г. Алатырь 15.11.2016</t>
  </si>
  <si>
    <t>Абносов Богдан Павлович</t>
  </si>
  <si>
    <t>Отдел ЗАГС администрации Московскогорайона г.Чебоксары ЧР</t>
  </si>
  <si>
    <t>ТП в с.Порецкое межрайонного отдела УФМС России по Чувашской Республике в г.Алатырь от 13.12.2016</t>
  </si>
  <si>
    <t>Отдел ЗАГС администрации Порецкого района Чувашской Республики от 10.11.2018</t>
  </si>
  <si>
    <t>Горбунова Ольга Александровна</t>
  </si>
  <si>
    <t>МВД по Чувашской Республике от 23.11.2018</t>
  </si>
  <si>
    <t>Горбунова Милана Александровна</t>
  </si>
  <si>
    <t>11-РЛ №555256</t>
  </si>
  <si>
    <t>отдел ЗАГС администрации Порецкого района Чувашской Республики от 26.03.2019</t>
  </si>
  <si>
    <t>ТП в с. Порецкое Межрайонного отдела УФМС России по Чувашской Республике в гор. Алатырь 24.11.2015</t>
  </si>
  <si>
    <t>Отдел ЗАГС администрации г. Алатырь Чувашской Республики</t>
  </si>
  <si>
    <t>Шабалкина Валентина Николаевна</t>
  </si>
  <si>
    <t>ТП в с. Порецкое Межрайонного отдела УФМС России по Чувашской Республике в гор. Алатырь 21.06.2017</t>
  </si>
  <si>
    <t>Шабалкин Роман Евгеньевич</t>
  </si>
  <si>
    <t>Орган ЗАГС Москвы №9 6.11.2019</t>
  </si>
  <si>
    <t>ТП в с. Порецкое Межрайонного отдела УФМС России по Чувашской Республике в гор. Алатырь                               07.12.2013</t>
  </si>
  <si>
    <t>Отдел ЗАГС  администрации  Порецкого района ЧР 01.08.2015 г</t>
  </si>
  <si>
    <t>Кержаева Римма Ивановна</t>
  </si>
  <si>
    <t>ТП в с. Порецкое Межрайонного отдела УФМС России по Чувашской Республике в гор. Алатырь                               12.08.2015</t>
  </si>
  <si>
    <t>ТП в с. Порецкое Межрайонного отдела УФМС России по Чувашской Республике в гор. Алатырь                               31.08.2017</t>
  </si>
  <si>
    <t>Центральный отдел управления ЗАГС Главного государственно-правового управления Омской области 16.08.2017 г</t>
  </si>
  <si>
    <t>Брестер Евгений Владимирович</t>
  </si>
  <si>
    <t>ТП УФМС России по Омской области в Марьяновском районе 04.05.2009</t>
  </si>
  <si>
    <t>Брестер Артём Евгеньевич</t>
  </si>
  <si>
    <t>II- РЛ №555255</t>
  </si>
  <si>
    <t>Отдел ЗАГС  администрации  Порецкого района ЧР        26.03.2019 г.</t>
  </si>
  <si>
    <t>МВД по Чувашской Республике 17.04.2019</t>
  </si>
  <si>
    <t>Безрукова Анастасия Владимировна</t>
  </si>
  <si>
    <t>МВД по Чувашской Республике 04.09.2019</t>
  </si>
  <si>
    <t>ТП в с. Порецкое межрайонного отдела УФМС России по Чувашской Республике в гор. Алатырь 25.06.2016</t>
  </si>
  <si>
    <t>Воробьева Ксения Андреевна</t>
  </si>
  <si>
    <t>МВД по Чувашской Республике 17.08.2019</t>
  </si>
  <si>
    <t>97 11 916825</t>
  </si>
  <si>
    <t>ТП в с. Порецкое Межрайонного отдела УФМС России по ЧР в г. Алатырь 06.04.2012</t>
  </si>
  <si>
    <t>Отдел ЗАГС администрации Порецкого района ЧР</t>
  </si>
  <si>
    <t>Шильникова Евгения Александровна</t>
  </si>
  <si>
    <t>97 18 395992</t>
  </si>
  <si>
    <t>МВД по Чувашской Республике 24.07.2019</t>
  </si>
  <si>
    <t>Шильников Егор Сергеевич</t>
  </si>
  <si>
    <t>II-РЛ 594484</t>
  </si>
  <si>
    <t>Отдел ЗАГС администрации Порецкой районной  ЧР27.02.2020</t>
  </si>
  <si>
    <t>ТП в с.Порецкое МО УФМС России по Чувашской Республике в гор.Алатырь 22.02.2014</t>
  </si>
  <si>
    <t xml:space="preserve">I-РЛ №710172 </t>
  </si>
  <si>
    <t>ОЗАГС администрации Порецкого района Чувашской Республики 08.11.2019</t>
  </si>
  <si>
    <t>Денисова Мария Владимировна</t>
  </si>
  <si>
    <t>97-19, 419912</t>
  </si>
  <si>
    <t>МВД по Чувашской Республике 16.11.2019</t>
  </si>
  <si>
    <t>97 13 052319</t>
  </si>
  <si>
    <t>ТП в с. Порецкое Межрайонного отдела УФМС России по Чувашской Республике в гор. Алатырь                               20.03.2014</t>
  </si>
  <si>
    <t>Отдел ЗАГС администрации  Московского района г. Чебоксары Чувашской Республики 18.07.2019 г</t>
  </si>
  <si>
    <t>Язикова Татьяна Анатольевна</t>
  </si>
  <si>
    <t>97 17 404423</t>
  </si>
  <si>
    <t>МВД по Чувашской Республики 26.07.2019</t>
  </si>
  <si>
    <t>Язиков Роман Олегович</t>
  </si>
  <si>
    <t>II- РЛ №588337</t>
  </si>
  <si>
    <t>05.08.2020 постановление №49а</t>
  </si>
  <si>
    <t>9716 №241707</t>
  </si>
  <si>
    <t>ТП в с.Порецкое МО УФМС России по Чувашской Республике  в г.Алатырь 09.11.2016г.</t>
  </si>
  <si>
    <t>92100022 Отдел ЗАГС администрации г.Чебоксары Чувашской Республики 31.01.2020г.</t>
  </si>
  <si>
    <t>Царыгина Анна Александровна</t>
  </si>
  <si>
    <t>9719 №420019</t>
  </si>
  <si>
    <t>МВД по Чувашской Республике 08.02.2020г.</t>
  </si>
  <si>
    <t>Царыгин Иван Алексеевич</t>
  </si>
  <si>
    <t>II-РЛ №594494</t>
  </si>
  <si>
    <t>92100011 Отдел ЗАГС администрации Порецкого района Чувашской Республики, 24.03.2020г.</t>
  </si>
  <si>
    <t>Царыгин Евгений Алексеевич</t>
  </si>
  <si>
    <t>28.08.2020 постановление №50а</t>
  </si>
  <si>
    <t>9716 №241743</t>
  </si>
  <si>
    <t>ТП в с.Порецкое МО УФМС России по Чувашской Республике  в г.Алатырь 30.11.2016г.</t>
  </si>
  <si>
    <t>92100011 Отдел ЗАГС администрации Порецкого района Чувашской Республики 05.10.2019г.</t>
  </si>
  <si>
    <t>Теленкова Дарья Сергеевна</t>
  </si>
  <si>
    <t>9719 №419864</t>
  </si>
  <si>
    <t>МВД по Чувашской Республике 15.10.2019г.</t>
  </si>
  <si>
    <t>Теленков Кирилл Игоревич</t>
  </si>
  <si>
    <t>II-РЛ №610253</t>
  </si>
  <si>
    <t>92100021 Отдел ЗАГС администрации г.Новочебоксарск Чувашской Республики</t>
  </si>
  <si>
    <t>ТП в с. Порецкое Межрайонного отдела УФМС России по Чувашской Республике в гор. Алатырь 20.01.2016</t>
  </si>
  <si>
    <t>Отдел ЗАГС администрации Порецкого района Чувашской Республики</t>
  </si>
  <si>
    <t>Пекина Анастасия Викторовна</t>
  </si>
  <si>
    <t>МВД по Чувашской Республике 17.09.2019</t>
  </si>
  <si>
    <t>Огонькина Татьяна Николаевна</t>
  </si>
  <si>
    <t>Огонькин Николай Сергеевич</t>
  </si>
  <si>
    <t>МВД по Чувашской Республики 17.06.2020</t>
  </si>
  <si>
    <t>Демкин Евгений Сергеевич</t>
  </si>
  <si>
    <t>ТП УФМС России по Чувашской Республике в Порецком районе, 13.12.2011 г.</t>
  </si>
  <si>
    <t>Демкин Андрей Евгеньевич</t>
  </si>
  <si>
    <t>II- РЛ №601288</t>
  </si>
  <si>
    <t>I-РЛ № 705307</t>
  </si>
  <si>
    <t>Совкова Юлия Владимировна</t>
  </si>
  <si>
    <t>МВД по Чувашской Республике, 05.09.2019 г.</t>
  </si>
  <si>
    <t>Молоствова Наталья Ивановна</t>
  </si>
  <si>
    <t>МВД по Чувашской Республике, 23.09.2020 г.</t>
  </si>
  <si>
    <t>ТП в с. Порецкое МО УФМС России по Чувашской Республике в гор.Алатырь                                                                 25.07.2017</t>
  </si>
  <si>
    <t>Шмакова Юлия Владимировна</t>
  </si>
  <si>
    <t>Шмаков Степан Андреевич</t>
  </si>
  <si>
    <t>ОЗАГС администрации Порецкого района  Чувашской Республики 29.05.2020</t>
  </si>
  <si>
    <t>II-РЛ   №585915</t>
  </si>
  <si>
    <t>ТП в г.Шумерля Межрайонного отдела УФМС России по Чувашской Республике в г.Алатырь, 17.08.2013</t>
  </si>
  <si>
    <t>ОЗАГС администрации г.Новочебоксарска Чувашской Республики</t>
  </si>
  <si>
    <t>Отдел ЗАГС  администрации  Порецкого района ЧР 29.08.2020</t>
  </si>
  <si>
    <t>Отдел ЗАГС администрации г.Шумерля Чувашской Республики, 03.08.2019</t>
  </si>
  <si>
    <t>Отдел ЗАГС  администрации  Порецкого района ЧР 06.06.2020</t>
  </si>
  <si>
    <t>ОЗАГС администрации г.Чебоксары Чувашской Республики 13.02.2020</t>
  </si>
  <si>
    <t>Отдел ЗАГС  администрации  Порецкого района ЧР 12.08.2017</t>
  </si>
  <si>
    <t>Отделом УФМС России по ЧР в Московском р-не г.Чебоксары 05.09.2017</t>
  </si>
  <si>
    <t>Отдел ЗАГС  администрации  г.Новочебоксарск Чувашской Республики 12.08.2017 г</t>
  </si>
  <si>
    <t>Отделом УФМС России по Чувашской Республике в Московском р-не г.Чебоксары 31.05.2017</t>
  </si>
  <si>
    <t>97-13,    052256</t>
  </si>
  <si>
    <t>ОЗАГС  администрации  Московского района г.Чебоксары Чувашской Республики 28.01.2020 г.</t>
  </si>
  <si>
    <t>ОЗАГС администрации Порецкого района ЧР 16.10.2020 г.</t>
  </si>
  <si>
    <t>ТП в с.Порецкое Межрайонного отдела УФМС России по ЧР в г.Алатырь 22.04.2016 г.</t>
  </si>
  <si>
    <t>М.П.</t>
  </si>
  <si>
    <t xml:space="preserve">Исполнитель: </t>
  </si>
  <si>
    <t>СПИСОК</t>
  </si>
  <si>
    <t>(должность)</t>
  </si>
  <si>
    <t>(телефон)</t>
  </si>
  <si>
    <t>04.05.2022 постановление №28</t>
  </si>
  <si>
    <t>9721 №546390</t>
  </si>
  <si>
    <t>МВД по Чувашской Республике 02.02.2022</t>
  </si>
  <si>
    <t>Отдел записи актов гражданского состояния Невского района Комитета пот делам записи актов гражданского состояния Правительства Санкт-Петербурга 10.10.2019</t>
  </si>
  <si>
    <t>Затылкина Мария Евгеньевна</t>
  </si>
  <si>
    <t>9719 №419906</t>
  </si>
  <si>
    <t>МВД по Чувашской Республике 12.11.2019</t>
  </si>
  <si>
    <t>Затылкин Тимофей Николаевич</t>
  </si>
  <si>
    <t>II-РЛ №610276</t>
  </si>
  <si>
    <t>Отдел ЗАГС администрации г.Новочебоксарск Чувашской Республики 29.12.2020</t>
  </si>
  <si>
    <t>Кечаева Мира Ивановна</t>
  </si>
  <si>
    <t>II-РЛ №632675</t>
  </si>
  <si>
    <t>Отдел ЗАГС администрации Московского района г. Чебоксары Чувашской Республики</t>
  </si>
  <si>
    <t>Кумакшева Полина Николаевна</t>
  </si>
  <si>
    <t>II-РЛ №588444</t>
  </si>
  <si>
    <t>МВД по Чувашской Республике 03.04.2019</t>
  </si>
  <si>
    <t xml:space="preserve">I-РЛ №710711 </t>
  </si>
  <si>
    <t>ОЗАГС администрации Порецкого района Чувашской Республики 23.01.2021</t>
  </si>
  <si>
    <t>Илюхина Екатерина Александровна</t>
  </si>
  <si>
    <t>МВД по Чувашской Республике 29.01.2021</t>
  </si>
  <si>
    <t xml:space="preserve">Отдел ЗАГС администрации Порецкого района Чувашской Республики </t>
  </si>
  <si>
    <t>Абносова Елизавета Павловна</t>
  </si>
  <si>
    <t>ОЗАГС администрации Порецкого района 24.09.2020</t>
  </si>
  <si>
    <t xml:space="preserve">Чашленкова Нина Ивановна </t>
  </si>
  <si>
    <t>4518   343093</t>
  </si>
  <si>
    <t>Отдел ЗАГС администрации Порецкого района Чувашской Республики, 02.10.2021</t>
  </si>
  <si>
    <t xml:space="preserve">Ансеева Мирослава Артемовна </t>
  </si>
  <si>
    <t xml:space="preserve">Отдел ЗАГС администрации Порецкого района Чувашской Республики, 21.04.2020 </t>
  </si>
  <si>
    <t>Кержаева Кира Александровна</t>
  </si>
  <si>
    <t>II- РЛ №587192</t>
  </si>
  <si>
    <t xml:space="preserve">Молоствова Юлия Дмитриевна </t>
  </si>
  <si>
    <t>II-РЛ № 594575</t>
  </si>
  <si>
    <t>Отдел ЗАГС администрации Порецкого района Чувашской Республики,02.11.2021</t>
  </si>
  <si>
    <t>Отдел ЗАГС администрации г. Шумерля Чувашской Республики, 18.07.2020</t>
  </si>
  <si>
    <t xml:space="preserve">Барановская Дарья Сергеевна </t>
  </si>
  <si>
    <t xml:space="preserve">супруга </t>
  </si>
  <si>
    <t xml:space="preserve">Барановская Ангелина Григорьевна </t>
  </si>
  <si>
    <t>II-РЛ №601326</t>
  </si>
  <si>
    <t>I-PЛ № 714417</t>
  </si>
  <si>
    <t>Отдел ЗАГС администрации Московского района г. Чебоксары Чувашской Республики, 26.09.2020</t>
  </si>
  <si>
    <t xml:space="preserve">Сазгина Анастасия Сергеевна </t>
  </si>
  <si>
    <t>Отдел ЗАГС администрации Порецкого района Чувашской Республики, 07.08.2021</t>
  </si>
  <si>
    <t xml:space="preserve">Павлов Александр Викторович </t>
  </si>
  <si>
    <t>__</t>
  </si>
  <si>
    <t>Ковригина Виктория евгеньевна</t>
  </si>
  <si>
    <t>II-РЛ №528590</t>
  </si>
  <si>
    <t>Забигайло Артём Владимирович</t>
  </si>
  <si>
    <t>II-РЛ №587187</t>
  </si>
  <si>
    <t>Отдел ЗАГС администрации Порецкого района Чувашской Республики 12.11.2019г.</t>
  </si>
  <si>
    <t>Е.В. Лебедев</t>
  </si>
  <si>
    <t>8(83543) 2-10-19</t>
  </si>
  <si>
    <t>Дата</t>
  </si>
  <si>
    <t>всего (графа 11 х графу 12)</t>
  </si>
  <si>
    <t xml:space="preserve">      </t>
  </si>
  <si>
    <t xml:space="preserve">Члены семьи         Родственные      (Ф.И.О.)                  отношения                                                                                                                                 (супруг,                                 </t>
  </si>
  <si>
    <t>Абносов Павел Иванович СНИЛС 155-280-394 66</t>
  </si>
  <si>
    <t>Шильников Дмитрий Сергеевич СНИЛС 137-235-283 53</t>
  </si>
  <si>
    <t>Царыгин Алексей Михайлович СНИЛС 151-168-114 32</t>
  </si>
  <si>
    <t>Теленков Игорь Олегович СНИЛС 136-360-123-32</t>
  </si>
  <si>
    <t>Затылкин Николай Викторович СНИЛС 137-163-842 63</t>
  </si>
  <si>
    <t>Кечаева Татьяна Сергеевна СНИЛС 165-744-085 90</t>
  </si>
  <si>
    <t>Кумакшева Ольга Юрьевна СНИЛС 165-760-880 02</t>
  </si>
  <si>
    <t>Кириллов Александр Анатольевич СНИЛС 163-896-443 16</t>
  </si>
  <si>
    <t>Шабалкин Евгений Юрьевич СНИЛС 165-744-087 92</t>
  </si>
  <si>
    <t>Безруков Денис Николаевич СНИЛС 156-963-720 10</t>
  </si>
  <si>
    <t>Пекин Александр Юрьевич СНИЛС 119-742-478-83</t>
  </si>
  <si>
    <t>Огонькин Сергей Николаевич СНИЛС 146-336-910 68</t>
  </si>
  <si>
    <t>Зубков Иван Евгеньевич СНИЛС 157-204370 48</t>
  </si>
  <si>
    <t>Денисов Евгений Михайлович СНИЛС 136-360-136 37</t>
  </si>
  <si>
    <t>Илюхин Алексей Валентинович СНИЛС 155-831-002 52</t>
  </si>
  <si>
    <t>Воробьев Евгений Валерьевич СНИЛС 164-282-142 57</t>
  </si>
  <si>
    <t>Чашленков Иван Викторович  СНИЛС 164-282-159- 66</t>
  </si>
  <si>
    <t>Горбунов Александр Николаевич СНИЛС 135-955-664 00</t>
  </si>
  <si>
    <t>Синяков Дмитрий Викторович СНИЛС 141-231-814 08</t>
  </si>
  <si>
    <t>Нуждин                              Дмитрий Александрович   СНИЛС 164-339-655 86</t>
  </si>
  <si>
    <t>Шмаков Андрей Михайлович  СНИЛС 156-880-978 26</t>
  </si>
  <si>
    <t>Забигайло Владимир Григорьевич СНИЛС 154-523-756 65</t>
  </si>
  <si>
    <t>Ансеев Артем Андреевич СНИЛС 150-124-359-08</t>
  </si>
  <si>
    <t>Калентьев Сергей Владимирович СНИЛС 131-311-648 00</t>
  </si>
  <si>
    <t>Казайкин Алексей Николаевич СНИЛС 152-218-927-49</t>
  </si>
  <si>
    <t>Кержаев Александр Владимирович СНИЛС 136-211-233 10</t>
  </si>
  <si>
    <t>Язиков Олег Владимирович СНИЛС 154-409-361 58</t>
  </si>
  <si>
    <t>Демкина Наталья Юрьевна СНИЛС 154-348-018 56</t>
  </si>
  <si>
    <t>Совков Виктор Николаевич СНИЛС 150-188-432 46</t>
  </si>
  <si>
    <t>Молоствов Дмитрий Олегович СНИЛС 164-993-373 20</t>
  </si>
  <si>
    <t>Барановский Григорий Анатольевич  СНИЛС 150-107-943 20</t>
  </si>
  <si>
    <t>Сазгин Александр Валерьевич СНИЛС 151-301-094 00</t>
  </si>
  <si>
    <t>Павлова Мадина Ибрагимовна СНИЛС  158-430-723 71</t>
  </si>
  <si>
    <t>Ковригина Мария Сергеевна СНИЛС 154-350-875 62</t>
  </si>
  <si>
    <t>Брестер Ирина Евгеньевна СНИЛС 139-766-882 32</t>
  </si>
  <si>
    <t>ТП УФМС России по Чувашской Республике в Порецком районе 15.06.2011</t>
  </si>
  <si>
    <t>МВД по Чувашской Республике 22.07.2020</t>
  </si>
  <si>
    <t>ТП в с. Порецкое МО УФМС России по Чувашской Республике в гор. Алатырь 24.02.2012</t>
  </si>
  <si>
    <t>МВД по Чувашской Республике 14.08.2021</t>
  </si>
  <si>
    <t>ТП в с. Порецкое межрайонного отдела УФМС России по ЧР в г.Алатырь 21.02.2017</t>
  </si>
  <si>
    <t>Отделением УФМС России по гор. Москве по району Тимирязевский, 01.11.2017</t>
  </si>
  <si>
    <t>Глава  Порецкого  муниципального округа Чувашской Республики</t>
  </si>
  <si>
    <t>Суханкина Ольга Сергеевна СНИЛС 136-360-141034</t>
  </si>
  <si>
    <t>9721 №585365</t>
  </si>
  <si>
    <t>9717 №300005</t>
  </si>
  <si>
    <t>МВД по Чувашской Республике</t>
  </si>
  <si>
    <t>I-РЛ №734137</t>
  </si>
  <si>
    <t>Суханкин Иван Сергеевич СНИЛС 165-728-96 01</t>
  </si>
  <si>
    <t>11.05.2023 постановление №275</t>
  </si>
  <si>
    <t>Черепков Олег Александрович СНИЛС 151-700-53624</t>
  </si>
  <si>
    <t xml:space="preserve">Черепкова Вера Александровна СНИЛС </t>
  </si>
  <si>
    <t>ТП в с. Порецкоре межрайонного отдела УФМС России по Чувашской Республике в гор. Алатырь</t>
  </si>
  <si>
    <t>9711 №916733</t>
  </si>
  <si>
    <t>9721   №512613</t>
  </si>
  <si>
    <t>I-РЛ  №718529</t>
  </si>
  <si>
    <t>Отдел ЗАГС администрации Калининского района г.Чебоксары Чувашской Республики 02.06.2021</t>
  </si>
  <si>
    <t>Отдел ЗАГС администрации г. Алатырь Чувашской Республики 06.08.2022</t>
  </si>
  <si>
    <t>II-РЛ №651412</t>
  </si>
  <si>
    <t>Отдел ЗАГС администрации Мосовского района г. Чебоксары Чувашской Республики</t>
  </si>
  <si>
    <t>Чашленкова Мария Ивановна</t>
  </si>
  <si>
    <t>9720  №512777</t>
  </si>
  <si>
    <t>II-РЛ №664552</t>
  </si>
  <si>
    <t>Отдел ЗАГС администрации Калиниского района г. Чебоксары Чувашской Республики</t>
  </si>
  <si>
    <t>Врио первого заместителя главы - начальник УБиРТ</t>
  </si>
  <si>
    <t>молодых семей - участников мероприятия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изъявивших желание получить социальную выплату в 2024 году</t>
  </si>
  <si>
    <t>по Порецкому муниципальному округу  Чувашской Республики</t>
  </si>
  <si>
    <t>11.04.2018 постановление № 37</t>
  </si>
  <si>
    <t>29.03.2018                  постановление № 21</t>
  </si>
  <si>
    <t>29.12.2017 постановление № 93</t>
  </si>
  <si>
    <t>24.11.2017постановление № 81</t>
  </si>
  <si>
    <t>22.09.2017 постановлние №59</t>
  </si>
  <si>
    <t>28.12.2017 постановление №138</t>
  </si>
  <si>
    <t xml:space="preserve">И.А. Никоноров </t>
  </si>
  <si>
    <t>Черепкова Алёна Олеговна</t>
  </si>
  <si>
    <t>05.04.2022 постановление № 20</t>
  </si>
  <si>
    <t>01.03.2022 постановление №23</t>
  </si>
  <si>
    <t>09.11.2021 постановление №92</t>
  </si>
  <si>
    <t>12.08.2021 постановление №63</t>
  </si>
  <si>
    <t>29.07.2021 постановление № 73</t>
  </si>
  <si>
    <t>21.05.2021                                                                                                                                                                                                                                            потсановление № 57</t>
  </si>
  <si>
    <t>16.04.2021                                                                                                                                                                                                                                            постановление № 35</t>
  </si>
  <si>
    <t>16.04.2021 постановление № 37</t>
  </si>
  <si>
    <t>20.11.2020 постановление №72</t>
  </si>
  <si>
    <t>28.08.2020 постановление №48</t>
  </si>
  <si>
    <t>12.03.2020 постановление  № 31,          14.02.2020 г.</t>
  </si>
  <si>
    <t>12.12.2019  постановление №95</t>
  </si>
  <si>
    <t>30.10.2019 постановление №91</t>
  </si>
  <si>
    <t xml:space="preserve"> 27.09.2019 постановление № 78</t>
  </si>
  <si>
    <t>23.09.2019 постановление №80</t>
  </si>
  <si>
    <t>16.08.2019 постановление   № 89          29.07.2019 г.</t>
  </si>
  <si>
    <t xml:space="preserve"> 16.08.2019 постановление № 89,       22.07.2019 г.</t>
  </si>
  <si>
    <t>I-КН №877308</t>
  </si>
  <si>
    <t>I-РЛ №705783</t>
  </si>
  <si>
    <t>I -РЛ  №705782</t>
  </si>
  <si>
    <t>I-РЛ
№695155</t>
  </si>
  <si>
    <t>I-РЛ №664807</t>
  </si>
  <si>
    <t>I-РЛ №712373</t>
  </si>
  <si>
    <t>I-РЛ №706359</t>
  </si>
  <si>
    <t>I-РЛ №710161</t>
  </si>
  <si>
    <t>I-РЛ №695126</t>
  </si>
  <si>
    <t>I-РЛ №710188</t>
  </si>
  <si>
    <t>I-РЛ №710684</t>
  </si>
  <si>
    <t>I-РЛ            №712414</t>
  </si>
  <si>
    <t>I-РЛ №710848</t>
  </si>
  <si>
    <t>I-PЛ №716552</t>
  </si>
  <si>
    <t xml:space="preserve">I -РЛ  №716570 </t>
  </si>
  <si>
    <t>III-АК №865289</t>
  </si>
  <si>
    <t>I-РЛ №710168</t>
  </si>
  <si>
    <t>I-РЛ №689508</t>
  </si>
  <si>
    <t>1-РЛ №695122</t>
  </si>
  <si>
    <t>1-РЛ №695137</t>
  </si>
  <si>
    <t>I-РЛ №695128</t>
  </si>
  <si>
    <t>I-РЛ №678732</t>
  </si>
  <si>
    <t>I-РЛ №688710</t>
  </si>
  <si>
    <t>I-РЛ            №678782</t>
  </si>
  <si>
    <t>I-РЛ №678781</t>
  </si>
  <si>
    <t>I-РЛ №678772</t>
  </si>
  <si>
    <t>I-РЛ №678759</t>
  </si>
  <si>
    <t>9716   №268753</t>
  </si>
  <si>
    <t>9721   №512691</t>
  </si>
  <si>
    <t>97 20 №486943</t>
  </si>
  <si>
    <t>97 18 №395830</t>
  </si>
  <si>
    <t>9711   №916752</t>
  </si>
  <si>
    <t>97 17              №284762</t>
  </si>
  <si>
    <t>97 19 №420048</t>
  </si>
  <si>
    <t xml:space="preserve">II-РЛ          №594502                </t>
  </si>
  <si>
    <t>9710   №848654</t>
  </si>
  <si>
    <t>9719   №456709</t>
  </si>
  <si>
    <t>9720  №486806</t>
  </si>
  <si>
    <t>9715  №169653</t>
  </si>
  <si>
    <t>9717  №419818</t>
  </si>
  <si>
    <t>9713  №045465</t>
  </si>
  <si>
    <t>97  11  №916575</t>
  </si>
  <si>
    <t>97  17   №456640</t>
  </si>
  <si>
    <t>9718  №358049</t>
  </si>
  <si>
    <t>9711  №916493</t>
  </si>
  <si>
    <t>9719  №419828</t>
  </si>
  <si>
    <t>9715  №169487</t>
  </si>
  <si>
    <t>9718   №396035</t>
  </si>
  <si>
    <t>9715   №169748</t>
  </si>
  <si>
    <t>9719  №419817</t>
  </si>
  <si>
    <t>9718  №395855</t>
  </si>
  <si>
    <t>97 14 №138982</t>
  </si>
  <si>
    <t>97 17 №299837</t>
  </si>
  <si>
    <t>52 08 №744710</t>
  </si>
  <si>
    <t>97 13 №052122</t>
  </si>
  <si>
    <t>9708   №697452</t>
  </si>
  <si>
    <t>9718   №362618</t>
  </si>
  <si>
    <t>9715  №169397</t>
  </si>
  <si>
    <t>9717  №284704</t>
  </si>
  <si>
    <t>Х-МЮ №730418</t>
  </si>
  <si>
    <t>9717  №336168</t>
  </si>
  <si>
    <t>9716   №241757</t>
  </si>
  <si>
    <t>II-РЛ №601276</t>
  </si>
  <si>
    <t>9717   №329255</t>
  </si>
  <si>
    <t>97 16 №241718</t>
  </si>
  <si>
    <t>II-РЛ №543385</t>
  </si>
  <si>
    <t>97 11 №916658</t>
  </si>
  <si>
    <t>9716  №241574</t>
  </si>
  <si>
    <t>97 17 №286338</t>
  </si>
  <si>
    <t>97 08 №719891</t>
  </si>
  <si>
    <t>97 07 №598875</t>
  </si>
  <si>
    <t>88 08 №959602</t>
  </si>
  <si>
    <t>97 10 №848607</t>
  </si>
  <si>
    <t>97 17 №315175</t>
  </si>
  <si>
    <t>II-РЛ №588816</t>
  </si>
  <si>
    <t xml:space="preserve">II-РЛ          №594520                 </t>
  </si>
  <si>
    <t xml:space="preserve">II-РЛ          №552273                 </t>
  </si>
  <si>
    <t>97 17           №299866</t>
  </si>
  <si>
    <t>97 13           №011369</t>
  </si>
  <si>
    <t>9711  №916691</t>
  </si>
  <si>
    <t>9717  №302840</t>
  </si>
  <si>
    <t>97 17 №299839</t>
  </si>
  <si>
    <t>97 13 №052095</t>
  </si>
  <si>
    <t>9711   №934756</t>
  </si>
  <si>
    <t>9717  №284761</t>
  </si>
  <si>
    <t>46-16, №362913</t>
  </si>
  <si>
    <t>46-16, №020096</t>
  </si>
  <si>
    <t>11.04.2019 постановление №37</t>
  </si>
  <si>
    <t>25.02.2019 постановление №26</t>
  </si>
  <si>
    <t>01.10.2018 Постановление</t>
  </si>
  <si>
    <t>20.08.2018 постановление №65</t>
  </si>
  <si>
    <t>13.07.2018 постановление №60</t>
  </si>
  <si>
    <t>06.06.2019 постановление №62</t>
  </si>
  <si>
    <t>21.05.2019 г. постановление №53</t>
  </si>
  <si>
    <t>МВд по Чувашской Республике</t>
  </si>
  <si>
    <t>_</t>
  </si>
  <si>
    <t>Баранов Виктор Сергеевич</t>
  </si>
  <si>
    <t>9717   №329221</t>
  </si>
  <si>
    <t>I-РЛ №883399</t>
  </si>
  <si>
    <t>Абрашкина Златослава Кирилловна</t>
  </si>
  <si>
    <t>9721 №512765</t>
  </si>
  <si>
    <t>II-РЛ  №601331</t>
  </si>
  <si>
    <t>03.08.2022г. Постановление №54</t>
  </si>
  <si>
    <t>28.12.2022г. Постановление №84</t>
  </si>
  <si>
    <t>Урыкин Сергей Владимирович</t>
  </si>
  <si>
    <t>9721 №546361</t>
  </si>
  <si>
    <t>9717 №300045</t>
  </si>
  <si>
    <t>I-РЛ №716545</t>
  </si>
  <si>
    <t>Отдел ЗАГС администрации Порецкого района Чувашской Республики 17.07.2021</t>
  </si>
  <si>
    <t>10.07.2022г постановление</t>
  </si>
  <si>
    <t>Краснова Алёна Александровна</t>
  </si>
  <si>
    <t>Краснов Алексей Анатольевич</t>
  </si>
  <si>
    <t>Краснова Валерия Алксеевна</t>
  </si>
  <si>
    <t>09.06.2022 постановление №40</t>
  </si>
  <si>
    <t>9721 №526172</t>
  </si>
  <si>
    <t>9718 №395849</t>
  </si>
  <si>
    <t>Отдел ЗАГС администрации Чебоксарского района Чувашской Республики 17.07.2021</t>
  </si>
  <si>
    <t>I-РЛ №716304</t>
  </si>
  <si>
    <t>II-РЛ №635501</t>
  </si>
  <si>
    <t>9713 №011530</t>
  </si>
  <si>
    <t>I-РЛ №629452</t>
  </si>
  <si>
    <t>Отдел ЗАГС администрации Порецкого района Чувашской Респулики 06.03.2018</t>
  </si>
  <si>
    <t>Фадеев Максим Викторович</t>
  </si>
  <si>
    <t>I-РЛ №836206</t>
  </si>
  <si>
    <t>I-РЛ №836207</t>
  </si>
  <si>
    <t>Отдел ЗАГС администрации Порецкого района Чувашской Республики25.10.2013</t>
  </si>
  <si>
    <t>ТП в с. Порецкое межрайонного отдела УФМС России по Чувашской Республике в гор. Алатырь20.06.2013</t>
  </si>
  <si>
    <t>Фадеева Валерия Викторовна</t>
  </si>
  <si>
    <t>31.05.2022 постановление</t>
  </si>
  <si>
    <t>II-РЛ №555268</t>
  </si>
  <si>
    <t>Отдел ЗАГС администрации Порецкого района Чувашской Республики 21.06.2019</t>
  </si>
  <si>
    <t>20.10.2022 постановление №68</t>
  </si>
  <si>
    <t>I-РЛ №726561</t>
  </si>
  <si>
    <t>Отдел ЗАГС администрации Порецкого района Чувашской Респулики 24.08.2021</t>
  </si>
  <si>
    <t>9711 №934832</t>
  </si>
  <si>
    <t>ТП в с. Порецкое межрайонного отдела УФМС России по Чувашской Республике в гор. Алатырь 30.11.2012</t>
  </si>
  <si>
    <t>9721 №525159</t>
  </si>
  <si>
    <t>МВД по Чувашской Республике 047.09.2021</t>
  </si>
  <si>
    <t>25.11.2022 постановление №108</t>
  </si>
  <si>
    <t>ТП в с. Порецкое межрайонного отдела УФМС России по Чувашской Республике в гор. Алатырь 19.04.2014</t>
  </si>
  <si>
    <t>9713 №052389</t>
  </si>
  <si>
    <t>2211 №911015</t>
  </si>
  <si>
    <t>Территориальным пунктом УФМС России по Нижегородской обл. в Сеченовском районе 07.06.2012</t>
  </si>
  <si>
    <t>I-ТН №899170</t>
  </si>
  <si>
    <t>Отдел ЗАГС Сеченовского района главного управления ЗАГС Нижегородской области 11.08.2012</t>
  </si>
  <si>
    <t>Ширманов Андрей Иванович</t>
  </si>
  <si>
    <t>III-ТН №721092</t>
  </si>
  <si>
    <t>Отдел ЗАГС Сеченовского района главного управления ЗАГС Нижегородской области 22.08.2018</t>
  </si>
  <si>
    <t>Ширманов Константин Иванович</t>
  </si>
  <si>
    <t>I-ТН №836286</t>
  </si>
  <si>
    <t>Отдел ЗАГС администрации Порецкого района Чувашской Республики 18.02.2014</t>
  </si>
  <si>
    <t>Ширманов Николай Иванович</t>
  </si>
  <si>
    <t>I- РЛ №806085</t>
  </si>
  <si>
    <t>Отдел ЗАГС администрации Порецкого района Чувашской Республики 28.02.2012</t>
  </si>
  <si>
    <t>Ширманова Мария Ивановна</t>
  </si>
  <si>
    <t>IV-ТН №509739</t>
  </si>
  <si>
    <t>Отдел ЗАГС Сеченовского района главного управления ЗАГС Нижегородской области 12.07.2022</t>
  </si>
  <si>
    <t>Кутрова Ирина Александровна</t>
  </si>
  <si>
    <t>Кутров Андрей Сергеевич 163-736-839 97</t>
  </si>
  <si>
    <t>Фадеева Анастасия Анатольевна СНИЛС 160-678-907 93</t>
  </si>
  <si>
    <t>Ширманова Татьяна Сергеевну СНИЛС 154-350-871 58</t>
  </si>
  <si>
    <t>Ширманов Иван Андреевич СНИЛС 135-872-156 77</t>
  </si>
  <si>
    <t>Баранова Екатерина Сергеевна СНИЛС 164-956-047 01</t>
  </si>
  <si>
    <t>Урыкина Елена Алексеевна СНИЛС 164-843-029 77</t>
  </si>
  <si>
    <t>Абрашкина Елена Николаевна СНИЛС 156-880-952 16</t>
  </si>
  <si>
    <t>МВД по Чувашской Республике 01.10.2021</t>
  </si>
  <si>
    <t>24.08.2022 постановление №57</t>
  </si>
  <si>
    <t>9711 №934451</t>
  </si>
  <si>
    <t>ТП в с. Порецкое межрайонного отдела УФМС России по Чувашской Республике в гор. Алатырь 07.06.2012</t>
  </si>
  <si>
    <t>Глухова Арина Ивановна</t>
  </si>
  <si>
    <t>II-РЛ №5945</t>
  </si>
  <si>
    <t>Отдел ЗАГС администрации Порецкого района Чувашской Республики 15.05.2020</t>
  </si>
  <si>
    <t>Никонорова Оксана  Евгеньевна СНИЛС 172-610-573 51</t>
  </si>
  <si>
    <t xml:space="preserve">Бреднев Юрий Владимирович СНИЛС 150-301-803 98   </t>
  </si>
  <si>
    <t>Бреднева Светлана Юрьевна</t>
  </si>
  <si>
    <t>Бреднева Диана Юрьевна</t>
  </si>
  <si>
    <t>Бреднева Яна Юрьевна</t>
  </si>
  <si>
    <t>10.06.2016, постановление №41</t>
  </si>
  <si>
    <t>9708 №720258</t>
  </si>
  <si>
    <t>9715 №182705</t>
  </si>
  <si>
    <t>1-РЛ 898068</t>
  </si>
  <si>
    <t>ТП УФМС по Чувашской Республике в Порецком районе 03.12.2010г.</t>
  </si>
  <si>
    <t>Отделением УФМС России по Чувашской Республике в Чебоксарском районе 10.09.2015г.</t>
  </si>
  <si>
    <t>Отдел ЗАГС администрации Порецкого района Чувашской Республики 27.05.2016г.</t>
  </si>
  <si>
    <t>1-РЛ 664825</t>
  </si>
  <si>
    <t>II-РЛ №622896</t>
  </si>
  <si>
    <t>Отдел ЗАГС администрации Порецкого района Чувашской Республики 05.08.2022г.</t>
  </si>
  <si>
    <t>ОУФМС России по Московской области по городскому округу Домодедово 19.11.2015г.</t>
  </si>
  <si>
    <t>Отдел ЗАГС г.Новочебоксарск Чувашской Республики 08.12.2017г.</t>
  </si>
  <si>
    <t>ОУФМС России по Московской области по городскому округу Домодедово  24.09.2016г.</t>
  </si>
  <si>
    <t>9719   №483262</t>
  </si>
  <si>
    <t>МВД по Чувашской республике 07.11.2019</t>
  </si>
  <si>
    <t>Сазгин Андрей  Александрович</t>
  </si>
  <si>
    <t>II-РЛ №636953</t>
  </si>
  <si>
    <t>Отдел ЗАГС администрации Ленинского района г. Чебоксары Чувашской Республики</t>
  </si>
  <si>
    <t>9712   №011504</t>
  </si>
  <si>
    <t>ТП в с. Порецкое МО УФМС России по Чувашской Республике в гор. Алатырь 05.06.2012</t>
  </si>
  <si>
    <t>Павлова Мария Александровна</t>
  </si>
  <si>
    <t>II-РЛ №662497</t>
  </si>
  <si>
    <t>Отдел ЗАГС администрации г. Новочебоксарск Чувашской республики 05.04.2023</t>
  </si>
  <si>
    <t>Отдел ЗАГС администрации Порецкого района Чувашской Республики,  29.08.2015г</t>
  </si>
  <si>
    <t>Царыгин Виктор Алексеевич</t>
  </si>
  <si>
    <t>II-РЛ №622876</t>
  </si>
  <si>
    <t>Отделом ЗАГС администрации Порецкого района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</si>
</sst>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color rgb="FF000000"/>
      <name val="Calibri"/>
      <family val="2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8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4" fontId="3" fillId="2" borderId="2" xfId="0" applyNumberFormat="1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>
      <alignment horizontal="center" vertical="top" wrapText="1"/>
    </xf>
    <xf numFmtId="14" fontId="3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14" fontId="6" fillId="0" borderId="2" xfId="0" applyNumberFormat="1" applyFont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63"/>
  <sheetViews>
    <sheetView tabSelected="1" view="pageBreakPreview" topLeftCell="A133" zoomScale="70" zoomScaleNormal="75" zoomScaleSheetLayoutView="70" zoomScalePageLayoutView="70" workbookViewId="0">
      <selection activeCell="A147" sqref="A147"/>
    </sheetView>
  </sheetViews>
  <sheetFormatPr defaultRowHeight="12.75" x14ac:dyDescent="0.2"/>
  <cols>
    <col min="1" max="1" width="8.28515625" style="2" customWidth="1"/>
    <col min="2" max="2" width="18.28515625" style="2" customWidth="1"/>
    <col min="3" max="3" width="10" style="2" customWidth="1"/>
    <col min="4" max="4" width="23.140625" style="2" customWidth="1"/>
    <col min="5" max="5" width="9.85546875" style="2" customWidth="1"/>
    <col min="6" max="6" width="12.85546875" style="2" customWidth="1"/>
    <col min="7" max="7" width="10.140625" style="2" customWidth="1"/>
    <col min="8" max="8" width="38" style="2" customWidth="1"/>
    <col min="9" max="9" width="10" style="2" customWidth="1"/>
    <col min="10" max="10" width="25.28515625" style="2" customWidth="1"/>
    <col min="11" max="11" width="13.140625" style="2" customWidth="1"/>
    <col min="12" max="12" width="12.28515625" style="2" customWidth="1"/>
    <col min="13" max="13" width="19.42578125" style="2" customWidth="1"/>
    <col min="14" max="14" width="20.85546875" style="2" customWidth="1"/>
    <col min="15" max="15" width="8.5703125" style="2" customWidth="1"/>
    <col min="16" max="20" width="9.140625" style="2"/>
    <col min="21" max="21" width="8.28515625" style="2" customWidth="1"/>
    <col min="22" max="22" width="9.140625" style="2"/>
    <col min="23" max="23" width="8" style="2" customWidth="1"/>
    <col min="24" max="16384" width="9.140625" style="2"/>
  </cols>
  <sheetData>
    <row r="1" spans="1:15" ht="15.75" customHeight="1" x14ac:dyDescent="0.2">
      <c r="A1" s="1"/>
    </row>
    <row r="2" spans="1:15" ht="27" customHeight="1" x14ac:dyDescent="0.2">
      <c r="A2" s="118" t="s">
        <v>199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89.25" customHeight="1" x14ac:dyDescent="0.2">
      <c r="A3" s="118" t="s">
        <v>321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57" customHeight="1" x14ac:dyDescent="0.2">
      <c r="A4" s="119" t="s">
        <v>322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35.25" customHeight="1" x14ac:dyDescent="0.2">
      <c r="A5" s="122" t="s">
        <v>0</v>
      </c>
      <c r="B5" s="122" t="s">
        <v>12</v>
      </c>
      <c r="C5" s="120" t="s">
        <v>11</v>
      </c>
      <c r="D5" s="131"/>
      <c r="E5" s="131"/>
      <c r="F5" s="131"/>
      <c r="G5" s="131"/>
      <c r="H5" s="131"/>
      <c r="I5" s="131"/>
      <c r="J5" s="121"/>
      <c r="K5" s="120" t="s">
        <v>17</v>
      </c>
      <c r="L5" s="131"/>
      <c r="M5" s="121"/>
      <c r="N5" s="120" t="s">
        <v>18</v>
      </c>
      <c r="O5" s="121"/>
    </row>
    <row r="6" spans="1:15" ht="96" customHeight="1" x14ac:dyDescent="0.2">
      <c r="A6" s="124"/>
      <c r="B6" s="124"/>
      <c r="C6" s="122" t="s">
        <v>13</v>
      </c>
      <c r="D6" s="125" t="s">
        <v>256</v>
      </c>
      <c r="E6" s="126"/>
      <c r="F6" s="122" t="s">
        <v>14</v>
      </c>
      <c r="G6" s="120" t="s">
        <v>15</v>
      </c>
      <c r="H6" s="121"/>
      <c r="I6" s="120" t="s">
        <v>16</v>
      </c>
      <c r="J6" s="121"/>
      <c r="K6" s="122" t="s">
        <v>21</v>
      </c>
      <c r="L6" s="122" t="s">
        <v>22</v>
      </c>
      <c r="M6" s="122" t="s">
        <v>254</v>
      </c>
      <c r="N6" s="122" t="s">
        <v>19</v>
      </c>
      <c r="O6" s="122" t="s">
        <v>20</v>
      </c>
    </row>
    <row r="7" spans="1:15" ht="39.75" customHeight="1" x14ac:dyDescent="0.2">
      <c r="A7" s="123"/>
      <c r="B7" s="123"/>
      <c r="C7" s="123"/>
      <c r="D7" s="127"/>
      <c r="E7" s="128"/>
      <c r="F7" s="123"/>
      <c r="G7" s="5" t="s">
        <v>1</v>
      </c>
      <c r="H7" s="5" t="s">
        <v>2</v>
      </c>
      <c r="I7" s="5" t="s">
        <v>1</v>
      </c>
      <c r="J7" s="5" t="s">
        <v>3</v>
      </c>
      <c r="K7" s="123"/>
      <c r="L7" s="123"/>
      <c r="M7" s="123"/>
      <c r="N7" s="123"/>
      <c r="O7" s="123"/>
    </row>
    <row r="8" spans="1:15" ht="18" customHeight="1" x14ac:dyDescent="0.2">
      <c r="A8" s="6">
        <v>1</v>
      </c>
      <c r="B8" s="6">
        <v>2</v>
      </c>
      <c r="C8" s="6">
        <v>3</v>
      </c>
      <c r="D8" s="129" t="s">
        <v>255</v>
      </c>
      <c r="E8" s="130"/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</row>
    <row r="9" spans="1:15" ht="22.5" customHeight="1" x14ac:dyDescent="0.2">
      <c r="A9" s="6"/>
      <c r="B9" s="67"/>
      <c r="C9" s="6"/>
      <c r="D9" s="129" t="s">
        <v>26</v>
      </c>
      <c r="E9" s="130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71" customFormat="1" ht="46.5" customHeight="1" x14ac:dyDescent="0.2">
      <c r="A10" s="94">
        <f>ROW(A1)</f>
        <v>1</v>
      </c>
      <c r="B10" s="94" t="s">
        <v>141</v>
      </c>
      <c r="C10" s="94">
        <v>5</v>
      </c>
      <c r="D10" s="44" t="s">
        <v>259</v>
      </c>
      <c r="E10" s="3" t="s">
        <v>4</v>
      </c>
      <c r="F10" s="4">
        <v>34031</v>
      </c>
      <c r="G10" s="3" t="s">
        <v>142</v>
      </c>
      <c r="H10" s="3" t="s">
        <v>143</v>
      </c>
      <c r="I10" s="94" t="s">
        <v>353</v>
      </c>
      <c r="J10" s="94" t="s">
        <v>144</v>
      </c>
      <c r="K10" s="94">
        <v>35000</v>
      </c>
      <c r="L10" s="94">
        <v>90</v>
      </c>
      <c r="M10" s="91">
        <f>K10*L10</f>
        <v>3150000</v>
      </c>
      <c r="N10" s="91">
        <v>1102500</v>
      </c>
      <c r="O10" s="94">
        <f>N10/M10*100</f>
        <v>35</v>
      </c>
    </row>
    <row r="11" spans="1:15" s="71" customFormat="1" ht="46.5" customHeight="1" x14ac:dyDescent="0.2">
      <c r="A11" s="95"/>
      <c r="B11" s="95"/>
      <c r="C11" s="95"/>
      <c r="D11" s="3" t="s">
        <v>145</v>
      </c>
      <c r="E11" s="3" t="s">
        <v>5</v>
      </c>
      <c r="F11" s="4">
        <v>36436</v>
      </c>
      <c r="G11" s="3" t="s">
        <v>146</v>
      </c>
      <c r="H11" s="3" t="s">
        <v>147</v>
      </c>
      <c r="I11" s="95"/>
      <c r="J11" s="95"/>
      <c r="K11" s="95"/>
      <c r="L11" s="95"/>
      <c r="M11" s="92"/>
      <c r="N11" s="92"/>
      <c r="O11" s="95"/>
    </row>
    <row r="12" spans="1:15" s="71" customFormat="1" ht="46.5" customHeight="1" x14ac:dyDescent="0.2">
      <c r="A12" s="95"/>
      <c r="B12" s="95"/>
      <c r="C12" s="95"/>
      <c r="D12" s="3" t="s">
        <v>148</v>
      </c>
      <c r="E12" s="3" t="s">
        <v>6</v>
      </c>
      <c r="F12" s="4">
        <v>43911</v>
      </c>
      <c r="G12" s="3" t="s">
        <v>149</v>
      </c>
      <c r="H12" s="3" t="s">
        <v>150</v>
      </c>
      <c r="I12" s="95"/>
      <c r="J12" s="95"/>
      <c r="K12" s="95"/>
      <c r="L12" s="95"/>
      <c r="M12" s="92"/>
      <c r="N12" s="92"/>
      <c r="O12" s="95"/>
    </row>
    <row r="13" spans="1:15" s="90" customFormat="1" ht="46.5" customHeight="1" x14ac:dyDescent="0.2">
      <c r="A13" s="95"/>
      <c r="B13" s="95"/>
      <c r="C13" s="95"/>
      <c r="D13" s="88" t="s">
        <v>151</v>
      </c>
      <c r="E13" s="88" t="s">
        <v>6</v>
      </c>
      <c r="F13" s="4">
        <v>43910</v>
      </c>
      <c r="G13" s="88" t="s">
        <v>149</v>
      </c>
      <c r="H13" s="88" t="s">
        <v>150</v>
      </c>
      <c r="I13" s="95"/>
      <c r="J13" s="95"/>
      <c r="K13" s="95"/>
      <c r="L13" s="95"/>
      <c r="M13" s="92"/>
      <c r="N13" s="92"/>
      <c r="O13" s="95"/>
    </row>
    <row r="14" spans="1:15" s="71" customFormat="1" ht="46.5" customHeight="1" x14ac:dyDescent="0.2">
      <c r="A14" s="96"/>
      <c r="B14" s="96"/>
      <c r="C14" s="96"/>
      <c r="D14" s="3" t="s">
        <v>549</v>
      </c>
      <c r="E14" s="3" t="s">
        <v>6</v>
      </c>
      <c r="F14" s="4">
        <v>44732</v>
      </c>
      <c r="G14" s="3" t="s">
        <v>550</v>
      </c>
      <c r="H14" s="3" t="s">
        <v>551</v>
      </c>
      <c r="I14" s="96"/>
      <c r="J14" s="96"/>
      <c r="K14" s="96"/>
      <c r="L14" s="96"/>
      <c r="M14" s="93"/>
      <c r="N14" s="93"/>
      <c r="O14" s="96"/>
    </row>
    <row r="15" spans="1:15" s="71" customFormat="1" ht="46.5" customHeight="1" x14ac:dyDescent="0.2">
      <c r="A15" s="94">
        <f>ROW(A2)</f>
        <v>2</v>
      </c>
      <c r="B15" s="94" t="s">
        <v>486</v>
      </c>
      <c r="C15" s="94">
        <v>6</v>
      </c>
      <c r="D15" s="76" t="s">
        <v>508</v>
      </c>
      <c r="E15" s="25" t="s">
        <v>5</v>
      </c>
      <c r="F15" s="26">
        <v>34409</v>
      </c>
      <c r="G15" s="72" t="s">
        <v>488</v>
      </c>
      <c r="H15" s="63" t="s">
        <v>487</v>
      </c>
      <c r="I15" s="94" t="s">
        <v>491</v>
      </c>
      <c r="J15" s="94" t="s">
        <v>492</v>
      </c>
      <c r="K15" s="94">
        <v>35000</v>
      </c>
      <c r="L15" s="94">
        <v>108</v>
      </c>
      <c r="M15" s="91">
        <v>3780000</v>
      </c>
      <c r="N15" s="91">
        <v>1323000</v>
      </c>
      <c r="O15" s="94">
        <v>35</v>
      </c>
    </row>
    <row r="16" spans="1:15" s="71" customFormat="1" ht="46.5" customHeight="1" x14ac:dyDescent="0.2">
      <c r="A16" s="95"/>
      <c r="B16" s="95"/>
      <c r="C16" s="95"/>
      <c r="D16" s="63" t="s">
        <v>509</v>
      </c>
      <c r="E16" s="25" t="s">
        <v>4</v>
      </c>
      <c r="F16" s="26">
        <v>33197</v>
      </c>
      <c r="G16" s="72" t="s">
        <v>489</v>
      </c>
      <c r="H16" s="78" t="s">
        <v>490</v>
      </c>
      <c r="I16" s="124"/>
      <c r="J16" s="124"/>
      <c r="K16" s="95"/>
      <c r="L16" s="95"/>
      <c r="M16" s="92"/>
      <c r="N16" s="92"/>
      <c r="O16" s="95"/>
    </row>
    <row r="17" spans="1:15" s="82" customFormat="1" ht="46.5" customHeight="1" x14ac:dyDescent="0.2">
      <c r="A17" s="95"/>
      <c r="B17" s="95"/>
      <c r="C17" s="95"/>
      <c r="D17" s="63" t="s">
        <v>493</v>
      </c>
      <c r="E17" s="25" t="s">
        <v>6</v>
      </c>
      <c r="F17" s="26">
        <v>43329</v>
      </c>
      <c r="G17" s="72" t="s">
        <v>494</v>
      </c>
      <c r="H17" s="78" t="s">
        <v>495</v>
      </c>
      <c r="I17" s="124"/>
      <c r="J17" s="124"/>
      <c r="K17" s="95"/>
      <c r="L17" s="95"/>
      <c r="M17" s="92"/>
      <c r="N17" s="92"/>
      <c r="O17" s="95"/>
    </row>
    <row r="18" spans="1:15" s="82" customFormat="1" ht="46.5" customHeight="1" x14ac:dyDescent="0.2">
      <c r="A18" s="95"/>
      <c r="B18" s="95"/>
      <c r="C18" s="95"/>
      <c r="D18" s="63" t="s">
        <v>496</v>
      </c>
      <c r="E18" s="25" t="s">
        <v>6</v>
      </c>
      <c r="F18" s="26">
        <v>41681</v>
      </c>
      <c r="G18" s="72" t="s">
        <v>497</v>
      </c>
      <c r="H18" s="63" t="s">
        <v>498</v>
      </c>
      <c r="I18" s="124"/>
      <c r="J18" s="124"/>
      <c r="K18" s="95"/>
      <c r="L18" s="95"/>
      <c r="M18" s="92"/>
      <c r="N18" s="92"/>
      <c r="O18" s="95"/>
    </row>
    <row r="19" spans="1:15" s="82" customFormat="1" ht="46.5" customHeight="1" x14ac:dyDescent="0.2">
      <c r="A19" s="95"/>
      <c r="B19" s="95"/>
      <c r="C19" s="95"/>
      <c r="D19" s="63" t="s">
        <v>499</v>
      </c>
      <c r="E19" s="25" t="s">
        <v>6</v>
      </c>
      <c r="F19" s="26">
        <v>41262</v>
      </c>
      <c r="G19" s="72" t="s">
        <v>500</v>
      </c>
      <c r="H19" s="77" t="s">
        <v>501</v>
      </c>
      <c r="I19" s="124"/>
      <c r="J19" s="124"/>
      <c r="K19" s="95"/>
      <c r="L19" s="95"/>
      <c r="M19" s="92"/>
      <c r="N19" s="92"/>
      <c r="O19" s="95"/>
    </row>
    <row r="20" spans="1:15" s="82" customFormat="1" ht="46.5" customHeight="1" x14ac:dyDescent="0.2">
      <c r="A20" s="96"/>
      <c r="B20" s="96"/>
      <c r="C20" s="96"/>
      <c r="D20" s="63" t="s">
        <v>502</v>
      </c>
      <c r="E20" s="25" t="s">
        <v>7</v>
      </c>
      <c r="F20" s="26">
        <v>44750</v>
      </c>
      <c r="G20" s="72" t="s">
        <v>503</v>
      </c>
      <c r="H20" s="78" t="s">
        <v>504</v>
      </c>
      <c r="I20" s="123"/>
      <c r="J20" s="123"/>
      <c r="K20" s="96"/>
      <c r="L20" s="96"/>
      <c r="M20" s="93"/>
      <c r="N20" s="93"/>
      <c r="O20" s="96"/>
    </row>
    <row r="21" spans="1:15" s="71" customFormat="1" ht="47.25" customHeight="1" x14ac:dyDescent="0.2">
      <c r="A21" s="94">
        <v>3</v>
      </c>
      <c r="B21" s="94" t="s">
        <v>525</v>
      </c>
      <c r="C21" s="94">
        <v>4</v>
      </c>
      <c r="D21" s="81" t="s">
        <v>521</v>
      </c>
      <c r="E21" s="79" t="s">
        <v>4</v>
      </c>
      <c r="F21" s="4">
        <v>33202</v>
      </c>
      <c r="G21" s="72" t="s">
        <v>526</v>
      </c>
      <c r="H21" s="72" t="s">
        <v>529</v>
      </c>
      <c r="I21" s="94" t="s">
        <v>532</v>
      </c>
      <c r="J21" s="94" t="s">
        <v>548</v>
      </c>
      <c r="K21" s="94">
        <v>35000</v>
      </c>
      <c r="L21" s="94">
        <v>72</v>
      </c>
      <c r="M21" s="91">
        <v>2520000</v>
      </c>
      <c r="N21" s="91">
        <v>882000</v>
      </c>
      <c r="O21" s="94">
        <v>35</v>
      </c>
    </row>
    <row r="22" spans="1:15" s="71" customFormat="1" ht="52.5" customHeight="1" x14ac:dyDescent="0.2">
      <c r="A22" s="95"/>
      <c r="B22" s="95"/>
      <c r="C22" s="95"/>
      <c r="D22" s="81" t="s">
        <v>522</v>
      </c>
      <c r="E22" s="79" t="s">
        <v>5</v>
      </c>
      <c r="F22" s="4">
        <v>33114</v>
      </c>
      <c r="G22" s="72" t="s">
        <v>527</v>
      </c>
      <c r="H22" s="72" t="s">
        <v>530</v>
      </c>
      <c r="I22" s="95"/>
      <c r="J22" s="124"/>
      <c r="K22" s="95"/>
      <c r="L22" s="95"/>
      <c r="M22" s="92"/>
      <c r="N22" s="92"/>
      <c r="O22" s="95"/>
    </row>
    <row r="23" spans="1:15" s="71" customFormat="1" ht="45" x14ac:dyDescent="0.2">
      <c r="A23" s="95"/>
      <c r="B23" s="95"/>
      <c r="C23" s="95"/>
      <c r="D23" s="81" t="s">
        <v>523</v>
      </c>
      <c r="E23" s="79" t="s">
        <v>7</v>
      </c>
      <c r="F23" s="4">
        <v>42517</v>
      </c>
      <c r="G23" s="72" t="s">
        <v>528</v>
      </c>
      <c r="H23" s="72" t="s">
        <v>531</v>
      </c>
      <c r="I23" s="95"/>
      <c r="J23" s="124"/>
      <c r="K23" s="95"/>
      <c r="L23" s="95"/>
      <c r="M23" s="92"/>
      <c r="N23" s="92"/>
      <c r="O23" s="95"/>
    </row>
    <row r="24" spans="1:15" ht="45.75" customHeight="1" x14ac:dyDescent="0.2">
      <c r="A24" s="96"/>
      <c r="B24" s="96"/>
      <c r="C24" s="96"/>
      <c r="D24" s="80" t="s">
        <v>524</v>
      </c>
      <c r="E24" s="25" t="s">
        <v>7</v>
      </c>
      <c r="F24" s="4">
        <v>44771</v>
      </c>
      <c r="G24" s="72" t="s">
        <v>533</v>
      </c>
      <c r="H24" s="72" t="s">
        <v>534</v>
      </c>
      <c r="I24" s="96"/>
      <c r="J24" s="123"/>
      <c r="K24" s="96"/>
      <c r="L24" s="96"/>
      <c r="M24" s="93"/>
      <c r="N24" s="93"/>
      <c r="O24" s="96"/>
    </row>
    <row r="25" spans="1:15" ht="60" customHeight="1" x14ac:dyDescent="0.2">
      <c r="A25" s="94">
        <v>4</v>
      </c>
      <c r="B25" s="94" t="s">
        <v>327</v>
      </c>
      <c r="C25" s="94">
        <v>3</v>
      </c>
      <c r="D25" s="72" t="s">
        <v>269</v>
      </c>
      <c r="E25" s="72" t="s">
        <v>4</v>
      </c>
      <c r="F25" s="4">
        <v>33808</v>
      </c>
      <c r="G25" s="72" t="s">
        <v>434</v>
      </c>
      <c r="H25" s="69" t="s">
        <v>535</v>
      </c>
      <c r="I25" s="94" t="s">
        <v>34</v>
      </c>
      <c r="J25" s="94" t="s">
        <v>35</v>
      </c>
      <c r="K25" s="94">
        <v>35000</v>
      </c>
      <c r="L25" s="94">
        <v>54</v>
      </c>
      <c r="M25" s="91">
        <f>K25*L25</f>
        <v>1890000</v>
      </c>
      <c r="N25" s="91">
        <f>M25*35%</f>
        <v>661500</v>
      </c>
      <c r="O25" s="94">
        <f>N25/M25*100</f>
        <v>35</v>
      </c>
    </row>
    <row r="26" spans="1:15" ht="47.25" x14ac:dyDescent="0.2">
      <c r="A26" s="95"/>
      <c r="B26" s="95"/>
      <c r="C26" s="95"/>
      <c r="D26" s="72" t="s">
        <v>36</v>
      </c>
      <c r="E26" s="72" t="s">
        <v>5</v>
      </c>
      <c r="F26" s="4">
        <v>34689</v>
      </c>
      <c r="G26" s="72" t="s">
        <v>433</v>
      </c>
      <c r="H26" s="69" t="s">
        <v>537</v>
      </c>
      <c r="I26" s="95"/>
      <c r="J26" s="95"/>
      <c r="K26" s="95"/>
      <c r="L26" s="95"/>
      <c r="M26" s="92"/>
      <c r="N26" s="92"/>
      <c r="O26" s="95"/>
    </row>
    <row r="27" spans="1:15" ht="30" x14ac:dyDescent="0.2">
      <c r="A27" s="96"/>
      <c r="B27" s="96"/>
      <c r="C27" s="96"/>
      <c r="D27" s="72" t="s">
        <v>37</v>
      </c>
      <c r="E27" s="4" t="s">
        <v>6</v>
      </c>
      <c r="F27" s="4">
        <v>43066</v>
      </c>
      <c r="G27" s="72" t="s">
        <v>38</v>
      </c>
      <c r="H27" s="72" t="s">
        <v>536</v>
      </c>
      <c r="I27" s="96"/>
      <c r="J27" s="96"/>
      <c r="K27" s="96"/>
      <c r="L27" s="96"/>
      <c r="M27" s="93"/>
      <c r="N27" s="93"/>
      <c r="O27" s="96"/>
    </row>
    <row r="28" spans="1:15" ht="45" x14ac:dyDescent="0.2">
      <c r="A28" s="94">
        <v>5</v>
      </c>
      <c r="B28" s="109" t="s">
        <v>326</v>
      </c>
      <c r="C28" s="94">
        <v>3</v>
      </c>
      <c r="D28" s="44" t="s">
        <v>262</v>
      </c>
      <c r="E28" s="3" t="s">
        <v>5</v>
      </c>
      <c r="F28" s="4">
        <v>34909</v>
      </c>
      <c r="G28" s="9" t="s">
        <v>432</v>
      </c>
      <c r="H28" s="3" t="s">
        <v>39</v>
      </c>
      <c r="I28" s="94" t="s">
        <v>374</v>
      </c>
      <c r="J28" s="94" t="s">
        <v>40</v>
      </c>
      <c r="K28" s="94">
        <v>35000</v>
      </c>
      <c r="L28" s="94">
        <v>54</v>
      </c>
      <c r="M28" s="91">
        <f>K28*L28</f>
        <v>1890000</v>
      </c>
      <c r="N28" s="91">
        <f>M28*35%</f>
        <v>661500</v>
      </c>
      <c r="O28" s="94">
        <v>35</v>
      </c>
    </row>
    <row r="29" spans="1:15" ht="45" x14ac:dyDescent="0.2">
      <c r="A29" s="95"/>
      <c r="B29" s="110"/>
      <c r="C29" s="95"/>
      <c r="D29" s="3" t="s">
        <v>41</v>
      </c>
      <c r="E29" s="3" t="s">
        <v>4</v>
      </c>
      <c r="F29" s="4">
        <v>33873</v>
      </c>
      <c r="G29" s="9" t="s">
        <v>431</v>
      </c>
      <c r="H29" s="3" t="s">
        <v>42</v>
      </c>
      <c r="I29" s="95"/>
      <c r="J29" s="95"/>
      <c r="K29" s="95"/>
      <c r="L29" s="95"/>
      <c r="M29" s="92"/>
      <c r="N29" s="92"/>
      <c r="O29" s="95"/>
    </row>
    <row r="30" spans="1:15" ht="47.25" x14ac:dyDescent="0.2">
      <c r="A30" s="96"/>
      <c r="B30" s="111"/>
      <c r="C30" s="96"/>
      <c r="D30" s="24" t="s">
        <v>212</v>
      </c>
      <c r="E30" s="24" t="s">
        <v>7</v>
      </c>
      <c r="F30" s="26">
        <v>44539</v>
      </c>
      <c r="G30" s="27" t="s">
        <v>213</v>
      </c>
      <c r="H30" s="24" t="s">
        <v>214</v>
      </c>
      <c r="I30" s="96"/>
      <c r="J30" s="96"/>
      <c r="K30" s="96"/>
      <c r="L30" s="96"/>
      <c r="M30" s="93"/>
      <c r="N30" s="93"/>
      <c r="O30" s="96"/>
    </row>
    <row r="31" spans="1:15" ht="60" x14ac:dyDescent="0.2">
      <c r="A31" s="94">
        <v>6</v>
      </c>
      <c r="B31" s="112" t="s">
        <v>328</v>
      </c>
      <c r="C31" s="112">
        <v>3</v>
      </c>
      <c r="D31" s="54" t="s">
        <v>278</v>
      </c>
      <c r="E31" s="3" t="s">
        <v>4</v>
      </c>
      <c r="F31" s="4">
        <v>34243</v>
      </c>
      <c r="G31" s="3" t="s">
        <v>430</v>
      </c>
      <c r="H31" s="3" t="s">
        <v>43</v>
      </c>
      <c r="I31" s="94" t="s">
        <v>373</v>
      </c>
      <c r="J31" s="94" t="s">
        <v>189</v>
      </c>
      <c r="K31" s="94">
        <v>35000</v>
      </c>
      <c r="L31" s="94">
        <v>54</v>
      </c>
      <c r="M31" s="91">
        <f>K31*L31</f>
        <v>1890000</v>
      </c>
      <c r="N31" s="91">
        <f>M31*35%</f>
        <v>661500</v>
      </c>
      <c r="O31" s="94">
        <v>35</v>
      </c>
    </row>
    <row r="32" spans="1:15" ht="60" x14ac:dyDescent="0.2">
      <c r="A32" s="95"/>
      <c r="B32" s="113"/>
      <c r="C32" s="113"/>
      <c r="D32" s="29" t="s">
        <v>44</v>
      </c>
      <c r="E32" s="3" t="s">
        <v>5</v>
      </c>
      <c r="F32" s="4">
        <v>34049</v>
      </c>
      <c r="G32" s="3" t="s">
        <v>429</v>
      </c>
      <c r="H32" s="3" t="s">
        <v>45</v>
      </c>
      <c r="I32" s="95"/>
      <c r="J32" s="95"/>
      <c r="K32" s="95"/>
      <c r="L32" s="95"/>
      <c r="M32" s="92"/>
      <c r="N32" s="92"/>
      <c r="O32" s="95"/>
    </row>
    <row r="33" spans="1:15" ht="66" customHeight="1" x14ac:dyDescent="0.2">
      <c r="A33" s="96"/>
      <c r="B33" s="114"/>
      <c r="C33" s="114"/>
      <c r="D33" s="31" t="s">
        <v>248</v>
      </c>
      <c r="E33" s="3" t="s">
        <v>6</v>
      </c>
      <c r="F33" s="32">
        <v>43774</v>
      </c>
      <c r="G33" s="27" t="s">
        <v>249</v>
      </c>
      <c r="H33" s="25" t="s">
        <v>250</v>
      </c>
      <c r="I33" s="96"/>
      <c r="J33" s="96"/>
      <c r="K33" s="96"/>
      <c r="L33" s="96"/>
      <c r="M33" s="93"/>
      <c r="N33" s="93"/>
      <c r="O33" s="96"/>
    </row>
    <row r="34" spans="1:15" ht="48" customHeight="1" x14ac:dyDescent="0.2">
      <c r="A34" s="94">
        <v>7</v>
      </c>
      <c r="B34" s="115" t="s">
        <v>325</v>
      </c>
      <c r="C34" s="112">
        <v>3</v>
      </c>
      <c r="D34" s="46" t="s">
        <v>263</v>
      </c>
      <c r="E34" s="10" t="s">
        <v>10</v>
      </c>
      <c r="F34" s="11">
        <v>34823</v>
      </c>
      <c r="G34" s="10" t="s">
        <v>428</v>
      </c>
      <c r="H34" s="10" t="s">
        <v>46</v>
      </c>
      <c r="I34" s="112" t="s">
        <v>372</v>
      </c>
      <c r="J34" s="112" t="s">
        <v>47</v>
      </c>
      <c r="K34" s="94">
        <v>35000</v>
      </c>
      <c r="L34" s="94">
        <v>54</v>
      </c>
      <c r="M34" s="91">
        <f>K34*L34</f>
        <v>1890000</v>
      </c>
      <c r="N34" s="91">
        <f>M34*35%</f>
        <v>661500</v>
      </c>
      <c r="O34" s="94">
        <v>35</v>
      </c>
    </row>
    <row r="35" spans="1:15" ht="45" x14ac:dyDescent="0.2">
      <c r="A35" s="95"/>
      <c r="B35" s="116"/>
      <c r="C35" s="113"/>
      <c r="D35" s="20" t="s">
        <v>48</v>
      </c>
      <c r="E35" s="20" t="s">
        <v>9</v>
      </c>
      <c r="F35" s="21">
        <v>33592</v>
      </c>
      <c r="G35" s="20" t="s">
        <v>427</v>
      </c>
      <c r="H35" s="20" t="s">
        <v>49</v>
      </c>
      <c r="I35" s="113"/>
      <c r="J35" s="113"/>
      <c r="K35" s="95"/>
      <c r="L35" s="95"/>
      <c r="M35" s="92"/>
      <c r="N35" s="92"/>
      <c r="O35" s="95"/>
    </row>
    <row r="36" spans="1:15" x14ac:dyDescent="0.2">
      <c r="A36" s="96"/>
      <c r="B36" s="117"/>
      <c r="C36" s="114"/>
      <c r="D36" s="24" t="s">
        <v>215</v>
      </c>
      <c r="E36" s="24" t="s">
        <v>7</v>
      </c>
      <c r="F36" s="26">
        <v>43865</v>
      </c>
      <c r="G36" s="24" t="s">
        <v>216</v>
      </c>
      <c r="H36" s="24" t="s">
        <v>214</v>
      </c>
      <c r="I36" s="114"/>
      <c r="J36" s="114"/>
      <c r="K36" s="96"/>
      <c r="L36" s="96"/>
      <c r="M36" s="93"/>
      <c r="N36" s="93"/>
      <c r="O36" s="96"/>
    </row>
    <row r="37" spans="1:15" ht="60" x14ac:dyDescent="0.2">
      <c r="A37" s="94">
        <v>8</v>
      </c>
      <c r="B37" s="94" t="s">
        <v>324</v>
      </c>
      <c r="C37" s="94">
        <v>4</v>
      </c>
      <c r="D37" s="50" t="s">
        <v>276</v>
      </c>
      <c r="E37" s="3" t="s">
        <v>4</v>
      </c>
      <c r="F37" s="4">
        <v>34014</v>
      </c>
      <c r="G37" s="3" t="s">
        <v>426</v>
      </c>
      <c r="H37" s="3" t="s">
        <v>50</v>
      </c>
      <c r="I37" s="112" t="s">
        <v>371</v>
      </c>
      <c r="J37" s="112" t="s">
        <v>51</v>
      </c>
      <c r="K37" s="94">
        <v>35000</v>
      </c>
      <c r="L37" s="94">
        <v>72</v>
      </c>
      <c r="M37" s="91">
        <f>K37*L37</f>
        <v>2520000</v>
      </c>
      <c r="N37" s="91">
        <f>M37*35%</f>
        <v>882000</v>
      </c>
      <c r="O37" s="94">
        <f>N37/M37*100</f>
        <v>35</v>
      </c>
    </row>
    <row r="38" spans="1:15" ht="60" x14ac:dyDescent="0.2">
      <c r="A38" s="95"/>
      <c r="B38" s="95"/>
      <c r="C38" s="95"/>
      <c r="D38" s="3" t="s">
        <v>52</v>
      </c>
      <c r="E38" s="3" t="s">
        <v>5</v>
      </c>
      <c r="F38" s="4">
        <v>36191</v>
      </c>
      <c r="G38" s="3" t="s">
        <v>425</v>
      </c>
      <c r="H38" s="3" t="s">
        <v>53</v>
      </c>
      <c r="I38" s="113"/>
      <c r="J38" s="113"/>
      <c r="K38" s="95"/>
      <c r="L38" s="95"/>
      <c r="M38" s="92"/>
      <c r="N38" s="92"/>
      <c r="O38" s="95"/>
    </row>
    <row r="39" spans="1:15" ht="46.5" customHeight="1" x14ac:dyDescent="0.2">
      <c r="A39" s="95"/>
      <c r="B39" s="95"/>
      <c r="C39" s="95"/>
      <c r="D39" s="3" t="s">
        <v>54</v>
      </c>
      <c r="E39" s="3" t="s">
        <v>6</v>
      </c>
      <c r="F39" s="4">
        <v>43106</v>
      </c>
      <c r="G39" s="3" t="s">
        <v>424</v>
      </c>
      <c r="H39" s="3" t="s">
        <v>55</v>
      </c>
      <c r="I39" s="113"/>
      <c r="J39" s="113"/>
      <c r="K39" s="95"/>
      <c r="L39" s="95"/>
      <c r="M39" s="92"/>
      <c r="N39" s="92"/>
      <c r="O39" s="95"/>
    </row>
    <row r="40" spans="1:15" ht="45" x14ac:dyDescent="0.2">
      <c r="A40" s="96"/>
      <c r="B40" s="96"/>
      <c r="C40" s="96"/>
      <c r="D40" s="3" t="s">
        <v>56</v>
      </c>
      <c r="E40" s="3" t="s">
        <v>7</v>
      </c>
      <c r="F40" s="4">
        <v>44041</v>
      </c>
      <c r="G40" s="3" t="s">
        <v>423</v>
      </c>
      <c r="H40" s="3" t="s">
        <v>57</v>
      </c>
      <c r="I40" s="114"/>
      <c r="J40" s="114"/>
      <c r="K40" s="96"/>
      <c r="L40" s="96"/>
      <c r="M40" s="93"/>
      <c r="N40" s="93"/>
      <c r="O40" s="96"/>
    </row>
    <row r="41" spans="1:15" ht="45" x14ac:dyDescent="0.2">
      <c r="A41" s="94">
        <v>9</v>
      </c>
      <c r="B41" s="94" t="s">
        <v>323</v>
      </c>
      <c r="C41" s="94">
        <v>3</v>
      </c>
      <c r="D41" s="52" t="s">
        <v>279</v>
      </c>
      <c r="E41" s="3" t="s">
        <v>4</v>
      </c>
      <c r="F41" s="4">
        <v>33372</v>
      </c>
      <c r="G41" s="3" t="s">
        <v>420</v>
      </c>
      <c r="H41" s="3" t="s">
        <v>58</v>
      </c>
      <c r="I41" s="94" t="s">
        <v>370</v>
      </c>
      <c r="J41" s="94" t="s">
        <v>191</v>
      </c>
      <c r="K41" s="94">
        <v>35000</v>
      </c>
      <c r="L41" s="94">
        <v>54</v>
      </c>
      <c r="M41" s="91">
        <f>K41*L41</f>
        <v>1890000</v>
      </c>
      <c r="N41" s="91">
        <f>M41*35%</f>
        <v>661500</v>
      </c>
      <c r="O41" s="94">
        <v>35</v>
      </c>
    </row>
    <row r="42" spans="1:15" ht="45" x14ac:dyDescent="0.2">
      <c r="A42" s="95"/>
      <c r="B42" s="95"/>
      <c r="C42" s="95"/>
      <c r="D42" s="3" t="s">
        <v>59</v>
      </c>
      <c r="E42" s="3" t="s">
        <v>5</v>
      </c>
      <c r="F42" s="4">
        <v>34086</v>
      </c>
      <c r="G42" s="3" t="s">
        <v>421</v>
      </c>
      <c r="H42" s="3" t="s">
        <v>190</v>
      </c>
      <c r="I42" s="95"/>
      <c r="J42" s="95"/>
      <c r="K42" s="95"/>
      <c r="L42" s="95"/>
      <c r="M42" s="92"/>
      <c r="N42" s="92"/>
      <c r="O42" s="95"/>
    </row>
    <row r="43" spans="1:15" ht="38.25" customHeight="1" x14ac:dyDescent="0.2">
      <c r="A43" s="96"/>
      <c r="B43" s="96"/>
      <c r="C43" s="96"/>
      <c r="D43" s="34" t="s">
        <v>228</v>
      </c>
      <c r="E43" s="34" t="s">
        <v>7</v>
      </c>
      <c r="F43" s="36">
        <v>43935</v>
      </c>
      <c r="G43" s="34" t="s">
        <v>422</v>
      </c>
      <c r="H43" s="34" t="s">
        <v>229</v>
      </c>
      <c r="I43" s="96"/>
      <c r="J43" s="96"/>
      <c r="K43" s="96"/>
      <c r="L43" s="96"/>
      <c r="M43" s="93"/>
      <c r="N43" s="93"/>
      <c r="O43" s="96"/>
    </row>
    <row r="44" spans="1:15" ht="45" x14ac:dyDescent="0.2">
      <c r="A44" s="94">
        <v>10</v>
      </c>
      <c r="B44" s="94" t="s">
        <v>439</v>
      </c>
      <c r="C44" s="94">
        <v>4</v>
      </c>
      <c r="D44" s="3" t="s">
        <v>60</v>
      </c>
      <c r="E44" s="3" t="s">
        <v>5</v>
      </c>
      <c r="F44" s="4">
        <v>32522</v>
      </c>
      <c r="G44" s="9" t="s">
        <v>419</v>
      </c>
      <c r="H44" s="3" t="s">
        <v>61</v>
      </c>
      <c r="I44" s="94" t="s">
        <v>62</v>
      </c>
      <c r="J44" s="94" t="s">
        <v>63</v>
      </c>
      <c r="K44" s="94">
        <v>35000</v>
      </c>
      <c r="L44" s="94">
        <v>72</v>
      </c>
      <c r="M44" s="91">
        <f>K44*L44</f>
        <v>2520000</v>
      </c>
      <c r="N44" s="91">
        <f>M44*35%</f>
        <v>882000</v>
      </c>
      <c r="O44" s="94">
        <f>N44/M44*100</f>
        <v>35</v>
      </c>
    </row>
    <row r="45" spans="1:15" ht="45" x14ac:dyDescent="0.2">
      <c r="A45" s="95"/>
      <c r="B45" s="95"/>
      <c r="C45" s="95"/>
      <c r="D45" s="52" t="s">
        <v>280</v>
      </c>
      <c r="E45" s="3" t="s">
        <v>4</v>
      </c>
      <c r="F45" s="4">
        <v>32185</v>
      </c>
      <c r="G45" s="3" t="s">
        <v>418</v>
      </c>
      <c r="H45" s="3" t="s">
        <v>64</v>
      </c>
      <c r="I45" s="95"/>
      <c r="J45" s="95"/>
      <c r="K45" s="95"/>
      <c r="L45" s="95"/>
      <c r="M45" s="92"/>
      <c r="N45" s="92"/>
      <c r="O45" s="95"/>
    </row>
    <row r="46" spans="1:15" ht="75" x14ac:dyDescent="0.2">
      <c r="A46" s="95"/>
      <c r="B46" s="95"/>
      <c r="C46" s="95"/>
      <c r="D46" s="3" t="s">
        <v>65</v>
      </c>
      <c r="E46" s="3" t="s">
        <v>6</v>
      </c>
      <c r="F46" s="4">
        <v>40038</v>
      </c>
      <c r="G46" s="3" t="s">
        <v>66</v>
      </c>
      <c r="H46" s="3" t="s">
        <v>67</v>
      </c>
      <c r="I46" s="95"/>
      <c r="J46" s="95"/>
      <c r="K46" s="95"/>
      <c r="L46" s="95"/>
      <c r="M46" s="92"/>
      <c r="N46" s="92"/>
      <c r="O46" s="95"/>
    </row>
    <row r="47" spans="1:15" ht="48.75" customHeight="1" x14ac:dyDescent="0.2">
      <c r="A47" s="96"/>
      <c r="B47" s="96"/>
      <c r="C47" s="96"/>
      <c r="D47" s="3" t="s">
        <v>68</v>
      </c>
      <c r="E47" s="3" t="s">
        <v>6</v>
      </c>
      <c r="F47" s="4">
        <v>43026</v>
      </c>
      <c r="G47" s="3" t="s">
        <v>69</v>
      </c>
      <c r="H47" s="3" t="s">
        <v>70</v>
      </c>
      <c r="I47" s="96"/>
      <c r="J47" s="96"/>
      <c r="K47" s="96"/>
      <c r="L47" s="96"/>
      <c r="M47" s="93"/>
      <c r="N47" s="93"/>
      <c r="O47" s="96"/>
    </row>
    <row r="48" spans="1:15" ht="39" customHeight="1" x14ac:dyDescent="0.2">
      <c r="A48" s="94">
        <v>11</v>
      </c>
      <c r="B48" s="94" t="s">
        <v>438</v>
      </c>
      <c r="C48" s="94">
        <v>3</v>
      </c>
      <c r="D48" s="52" t="s">
        <v>281</v>
      </c>
      <c r="E48" s="3" t="s">
        <v>4</v>
      </c>
      <c r="F48" s="4">
        <v>33019</v>
      </c>
      <c r="G48" s="3" t="s">
        <v>417</v>
      </c>
      <c r="H48" s="3" t="s">
        <v>71</v>
      </c>
      <c r="I48" s="94" t="s">
        <v>369</v>
      </c>
      <c r="J48" s="94" t="s">
        <v>72</v>
      </c>
      <c r="K48" s="94">
        <v>35000</v>
      </c>
      <c r="L48" s="94">
        <v>54</v>
      </c>
      <c r="M48" s="91">
        <f>K48*L48</f>
        <v>1890000</v>
      </c>
      <c r="N48" s="91">
        <f>M48*35%</f>
        <v>661500</v>
      </c>
      <c r="O48" s="94">
        <f>N48/M48*100</f>
        <v>35</v>
      </c>
    </row>
    <row r="49" spans="1:15" ht="45" x14ac:dyDescent="0.2">
      <c r="A49" s="95"/>
      <c r="B49" s="95"/>
      <c r="C49" s="95"/>
      <c r="D49" s="3" t="s">
        <v>73</v>
      </c>
      <c r="E49" s="3" t="s">
        <v>5</v>
      </c>
      <c r="F49" s="4">
        <v>34445</v>
      </c>
      <c r="G49" s="3" t="s">
        <v>416</v>
      </c>
      <c r="H49" s="3" t="s">
        <v>192</v>
      </c>
      <c r="I49" s="95"/>
      <c r="J49" s="95"/>
      <c r="K49" s="95"/>
      <c r="L49" s="95"/>
      <c r="M49" s="92"/>
      <c r="N49" s="92"/>
      <c r="O49" s="95"/>
    </row>
    <row r="50" spans="1:15" ht="45" x14ac:dyDescent="0.2">
      <c r="A50" s="96"/>
      <c r="B50" s="96"/>
      <c r="C50" s="96"/>
      <c r="D50" s="3" t="s">
        <v>74</v>
      </c>
      <c r="E50" s="3" t="s">
        <v>6</v>
      </c>
      <c r="F50" s="4">
        <v>42994</v>
      </c>
      <c r="G50" s="3" t="s">
        <v>75</v>
      </c>
      <c r="H50" s="3" t="s">
        <v>76</v>
      </c>
      <c r="I50" s="96"/>
      <c r="J50" s="96"/>
      <c r="K50" s="96"/>
      <c r="L50" s="96"/>
      <c r="M50" s="93"/>
      <c r="N50" s="93"/>
      <c r="O50" s="96"/>
    </row>
    <row r="51" spans="1:15" ht="45" x14ac:dyDescent="0.2">
      <c r="A51" s="94">
        <v>12</v>
      </c>
      <c r="B51" s="109" t="s">
        <v>437</v>
      </c>
      <c r="C51" s="94">
        <v>2</v>
      </c>
      <c r="D51" s="44" t="s">
        <v>264</v>
      </c>
      <c r="E51" s="3" t="s">
        <v>9</v>
      </c>
      <c r="F51" s="4">
        <v>35264</v>
      </c>
      <c r="G51" s="9" t="s">
        <v>415</v>
      </c>
      <c r="H51" s="3" t="s">
        <v>77</v>
      </c>
      <c r="I51" s="94" t="s">
        <v>368</v>
      </c>
      <c r="J51" s="94" t="s">
        <v>78</v>
      </c>
      <c r="K51" s="94">
        <v>35000</v>
      </c>
      <c r="L51" s="94">
        <v>42</v>
      </c>
      <c r="M51" s="91">
        <f>K51*L51</f>
        <v>1470000</v>
      </c>
      <c r="N51" s="91">
        <f>M51*30%</f>
        <v>441000</v>
      </c>
      <c r="O51" s="94">
        <f>N51/M51*100</f>
        <v>30</v>
      </c>
    </row>
    <row r="52" spans="1:15" ht="37.5" customHeight="1" x14ac:dyDescent="0.2">
      <c r="A52" s="96"/>
      <c r="B52" s="111"/>
      <c r="C52" s="96"/>
      <c r="D52" s="3" t="s">
        <v>79</v>
      </c>
      <c r="E52" s="3" t="s">
        <v>10</v>
      </c>
      <c r="F52" s="4">
        <v>34950</v>
      </c>
      <c r="G52" s="9" t="s">
        <v>411</v>
      </c>
      <c r="H52" s="3" t="s">
        <v>80</v>
      </c>
      <c r="I52" s="96"/>
      <c r="J52" s="96"/>
      <c r="K52" s="96"/>
      <c r="L52" s="96"/>
      <c r="M52" s="93"/>
      <c r="N52" s="93"/>
      <c r="O52" s="96"/>
    </row>
    <row r="53" spans="1:15" ht="45" x14ac:dyDescent="0.2">
      <c r="A53" s="94">
        <v>13</v>
      </c>
      <c r="B53" s="94" t="s">
        <v>436</v>
      </c>
      <c r="C53" s="94">
        <v>4</v>
      </c>
      <c r="D53" s="43" t="s">
        <v>257</v>
      </c>
      <c r="E53" s="3" t="s">
        <v>4</v>
      </c>
      <c r="F53" s="4">
        <v>33601</v>
      </c>
      <c r="G53" s="3" t="s">
        <v>414</v>
      </c>
      <c r="H53" s="8" t="s">
        <v>81</v>
      </c>
      <c r="I53" s="94" t="s">
        <v>82</v>
      </c>
      <c r="J53" s="94" t="s">
        <v>83</v>
      </c>
      <c r="K53" s="94">
        <v>35000</v>
      </c>
      <c r="L53" s="94">
        <v>72</v>
      </c>
      <c r="M53" s="91">
        <f>K53*L53</f>
        <v>2520000</v>
      </c>
      <c r="N53" s="91">
        <f>M53*35%</f>
        <v>882000</v>
      </c>
      <c r="O53" s="94">
        <f>N53/M53*100</f>
        <v>35</v>
      </c>
    </row>
    <row r="54" spans="1:15" ht="38.25" customHeight="1" x14ac:dyDescent="0.2">
      <c r="A54" s="95"/>
      <c r="B54" s="95"/>
      <c r="C54" s="95"/>
      <c r="D54" s="3" t="s">
        <v>84</v>
      </c>
      <c r="E54" s="3" t="s">
        <v>5</v>
      </c>
      <c r="F54" s="4">
        <v>33952</v>
      </c>
      <c r="G54" s="3" t="s">
        <v>412</v>
      </c>
      <c r="H54" s="8" t="s">
        <v>85</v>
      </c>
      <c r="I54" s="95"/>
      <c r="J54" s="95"/>
      <c r="K54" s="95"/>
      <c r="L54" s="95"/>
      <c r="M54" s="92"/>
      <c r="N54" s="92"/>
      <c r="O54" s="95"/>
    </row>
    <row r="55" spans="1:15" ht="30" x14ac:dyDescent="0.2">
      <c r="A55" s="95"/>
      <c r="B55" s="95"/>
      <c r="C55" s="95"/>
      <c r="D55" s="3" t="s">
        <v>86</v>
      </c>
      <c r="E55" s="3" t="s">
        <v>6</v>
      </c>
      <c r="F55" s="4">
        <v>43197</v>
      </c>
      <c r="G55" s="3" t="s">
        <v>413</v>
      </c>
      <c r="H55" s="3" t="s">
        <v>87</v>
      </c>
      <c r="I55" s="95"/>
      <c r="J55" s="95"/>
      <c r="K55" s="95"/>
      <c r="L55" s="95"/>
      <c r="M55" s="92"/>
      <c r="N55" s="92"/>
      <c r="O55" s="95"/>
    </row>
    <row r="56" spans="1:15" ht="31.5" x14ac:dyDescent="0.2">
      <c r="A56" s="96"/>
      <c r="B56" s="96"/>
      <c r="C56" s="96"/>
      <c r="D56" s="24" t="s">
        <v>223</v>
      </c>
      <c r="E56" s="22" t="s">
        <v>7</v>
      </c>
      <c r="F56" s="23">
        <v>44090</v>
      </c>
      <c r="G56" s="30" t="s">
        <v>410</v>
      </c>
      <c r="H56" s="22" t="s">
        <v>224</v>
      </c>
      <c r="I56" s="96"/>
      <c r="J56" s="96"/>
      <c r="K56" s="96"/>
      <c r="L56" s="96"/>
      <c r="M56" s="93"/>
      <c r="N56" s="93"/>
      <c r="O56" s="96"/>
    </row>
    <row r="57" spans="1:15" ht="45" x14ac:dyDescent="0.2">
      <c r="A57" s="94">
        <v>14</v>
      </c>
      <c r="B57" s="94" t="s">
        <v>435</v>
      </c>
      <c r="C57" s="94">
        <v>3</v>
      </c>
      <c r="D57" s="48" t="s">
        <v>274</v>
      </c>
      <c r="E57" s="3" t="s">
        <v>4</v>
      </c>
      <c r="F57" s="4">
        <v>35389</v>
      </c>
      <c r="G57" s="9" t="s">
        <v>409</v>
      </c>
      <c r="H57" s="3" t="s">
        <v>88</v>
      </c>
      <c r="I57" s="94" t="s">
        <v>367</v>
      </c>
      <c r="J57" s="94" t="s">
        <v>89</v>
      </c>
      <c r="K57" s="94">
        <v>35000</v>
      </c>
      <c r="L57" s="94">
        <v>54</v>
      </c>
      <c r="M57" s="91">
        <f>K57*L57</f>
        <v>1890000</v>
      </c>
      <c r="N57" s="91">
        <f>M57*35%</f>
        <v>661500</v>
      </c>
      <c r="O57" s="94">
        <f>N57/M57*100</f>
        <v>35</v>
      </c>
    </row>
    <row r="58" spans="1:15" ht="45" customHeight="1" x14ac:dyDescent="0.2">
      <c r="A58" s="95"/>
      <c r="B58" s="95"/>
      <c r="C58" s="95"/>
      <c r="D58" s="3" t="s">
        <v>90</v>
      </c>
      <c r="E58" s="3" t="s">
        <v>5</v>
      </c>
      <c r="F58" s="4">
        <v>36038</v>
      </c>
      <c r="G58" s="9" t="s">
        <v>408</v>
      </c>
      <c r="H58" s="3" t="s">
        <v>91</v>
      </c>
      <c r="I58" s="95"/>
      <c r="J58" s="95"/>
      <c r="K58" s="95"/>
      <c r="L58" s="95"/>
      <c r="M58" s="92"/>
      <c r="N58" s="92"/>
      <c r="O58" s="95"/>
    </row>
    <row r="59" spans="1:15" ht="45" x14ac:dyDescent="0.2">
      <c r="A59" s="96"/>
      <c r="B59" s="96"/>
      <c r="C59" s="96"/>
      <c r="D59" s="3" t="s">
        <v>92</v>
      </c>
      <c r="E59" s="3" t="s">
        <v>7</v>
      </c>
      <c r="F59" s="4">
        <v>43541</v>
      </c>
      <c r="G59" s="3" t="s">
        <v>93</v>
      </c>
      <c r="H59" s="3" t="s">
        <v>94</v>
      </c>
      <c r="I59" s="96"/>
      <c r="J59" s="96"/>
      <c r="K59" s="96"/>
      <c r="L59" s="96"/>
      <c r="M59" s="93"/>
      <c r="N59" s="93"/>
      <c r="O59" s="96"/>
    </row>
    <row r="60" spans="1:15" ht="45" x14ac:dyDescent="0.2">
      <c r="A60" s="94">
        <v>15</v>
      </c>
      <c r="B60" s="112" t="s">
        <v>441</v>
      </c>
      <c r="C60" s="94">
        <v>3</v>
      </c>
      <c r="D60" s="48" t="s">
        <v>275</v>
      </c>
      <c r="E60" s="3" t="s">
        <v>4</v>
      </c>
      <c r="F60" s="4">
        <v>32479</v>
      </c>
      <c r="G60" s="9" t="s">
        <v>403</v>
      </c>
      <c r="H60" s="3" t="s">
        <v>27</v>
      </c>
      <c r="I60" s="94" t="s">
        <v>366</v>
      </c>
      <c r="J60" s="94" t="s">
        <v>28</v>
      </c>
      <c r="K60" s="94">
        <v>35000</v>
      </c>
      <c r="L60" s="94">
        <v>54</v>
      </c>
      <c r="M60" s="91">
        <f>K60*L60</f>
        <v>1890000</v>
      </c>
      <c r="N60" s="91">
        <f>M60*35%</f>
        <v>661500</v>
      </c>
      <c r="O60" s="94">
        <f>N60/M60*100</f>
        <v>35</v>
      </c>
    </row>
    <row r="61" spans="1:15" ht="33.75" customHeight="1" x14ac:dyDescent="0.2">
      <c r="A61" s="95"/>
      <c r="B61" s="113"/>
      <c r="C61" s="95"/>
      <c r="D61" s="3" t="s">
        <v>29</v>
      </c>
      <c r="E61" s="3" t="s">
        <v>5</v>
      </c>
      <c r="F61" s="4">
        <v>33451</v>
      </c>
      <c r="G61" s="9" t="s">
        <v>404</v>
      </c>
      <c r="H61" s="3" t="s">
        <v>30</v>
      </c>
      <c r="I61" s="95"/>
      <c r="J61" s="95"/>
      <c r="K61" s="95"/>
      <c r="L61" s="95"/>
      <c r="M61" s="92"/>
      <c r="N61" s="92"/>
      <c r="O61" s="95"/>
    </row>
    <row r="62" spans="1:15" ht="45" x14ac:dyDescent="0.2">
      <c r="A62" s="96"/>
      <c r="B62" s="114"/>
      <c r="C62" s="96"/>
      <c r="D62" s="28" t="s">
        <v>31</v>
      </c>
      <c r="E62" s="12" t="s">
        <v>7</v>
      </c>
      <c r="F62" s="14">
        <v>43683</v>
      </c>
      <c r="G62" s="15" t="s">
        <v>32</v>
      </c>
      <c r="H62" s="12" t="s">
        <v>33</v>
      </c>
      <c r="I62" s="96"/>
      <c r="J62" s="96"/>
      <c r="K62" s="96"/>
      <c r="L62" s="96"/>
      <c r="M62" s="93"/>
      <c r="N62" s="93"/>
      <c r="O62" s="96"/>
    </row>
    <row r="63" spans="1:15" ht="45" x14ac:dyDescent="0.2">
      <c r="A63" s="94">
        <v>16</v>
      </c>
      <c r="B63" s="109" t="s">
        <v>440</v>
      </c>
      <c r="C63" s="94">
        <v>3</v>
      </c>
      <c r="D63" s="44" t="s">
        <v>265</v>
      </c>
      <c r="E63" s="3" t="s">
        <v>9</v>
      </c>
      <c r="F63" s="4">
        <v>35010</v>
      </c>
      <c r="G63" s="9" t="s">
        <v>405</v>
      </c>
      <c r="H63" s="3" t="s">
        <v>95</v>
      </c>
      <c r="I63" s="94" t="s">
        <v>365</v>
      </c>
      <c r="J63" s="94" t="s">
        <v>96</v>
      </c>
      <c r="K63" s="94">
        <v>35000</v>
      </c>
      <c r="L63" s="94">
        <v>54</v>
      </c>
      <c r="M63" s="91">
        <f>K63*L63</f>
        <v>1890000</v>
      </c>
      <c r="N63" s="91">
        <f>M63*35%</f>
        <v>661500</v>
      </c>
      <c r="O63" s="94">
        <f>N63/M63*100</f>
        <v>35</v>
      </c>
    </row>
    <row r="64" spans="1:15" ht="38.25" customHeight="1" x14ac:dyDescent="0.2">
      <c r="A64" s="95"/>
      <c r="B64" s="110"/>
      <c r="C64" s="95"/>
      <c r="D64" s="3" t="s">
        <v>97</v>
      </c>
      <c r="E64" s="3" t="s">
        <v>10</v>
      </c>
      <c r="F64" s="4">
        <v>34327</v>
      </c>
      <c r="G64" s="9" t="s">
        <v>406</v>
      </c>
      <c r="H64" s="3" t="s">
        <v>98</v>
      </c>
      <c r="I64" s="95"/>
      <c r="J64" s="95"/>
      <c r="K64" s="95"/>
      <c r="L64" s="95"/>
      <c r="M64" s="92"/>
      <c r="N64" s="92"/>
      <c r="O64" s="95"/>
    </row>
    <row r="65" spans="1:15" ht="30" x14ac:dyDescent="0.2">
      <c r="A65" s="96"/>
      <c r="B65" s="111"/>
      <c r="C65" s="96"/>
      <c r="D65" s="3" t="s">
        <v>99</v>
      </c>
      <c r="E65" s="3" t="s">
        <v>6</v>
      </c>
      <c r="F65" s="4">
        <v>43772</v>
      </c>
      <c r="G65" s="3" t="s">
        <v>407</v>
      </c>
      <c r="H65" s="10" t="s">
        <v>100</v>
      </c>
      <c r="I65" s="96"/>
      <c r="J65" s="96"/>
      <c r="K65" s="96"/>
      <c r="L65" s="96"/>
      <c r="M65" s="93"/>
      <c r="N65" s="93"/>
      <c r="O65" s="96"/>
    </row>
    <row r="66" spans="1:15" ht="60" x14ac:dyDescent="0.2">
      <c r="A66" s="94">
        <v>17</v>
      </c>
      <c r="B66" s="94" t="s">
        <v>347</v>
      </c>
      <c r="C66" s="94">
        <v>3</v>
      </c>
      <c r="D66" s="52" t="s">
        <v>282</v>
      </c>
      <c r="E66" s="3" t="s">
        <v>4</v>
      </c>
      <c r="F66" s="4">
        <v>32332</v>
      </c>
      <c r="G66" s="3" t="s">
        <v>402</v>
      </c>
      <c r="H66" s="3" t="s">
        <v>101</v>
      </c>
      <c r="I66" s="94" t="s">
        <v>352</v>
      </c>
      <c r="J66" s="94" t="s">
        <v>102</v>
      </c>
      <c r="K66" s="94">
        <v>35000</v>
      </c>
      <c r="L66" s="94">
        <v>54</v>
      </c>
      <c r="M66" s="91">
        <f>K66*L66</f>
        <v>1890000</v>
      </c>
      <c r="N66" s="91">
        <f>M66*35%</f>
        <v>661500</v>
      </c>
      <c r="O66" s="94">
        <v>35</v>
      </c>
    </row>
    <row r="67" spans="1:15" ht="39" customHeight="1" x14ac:dyDescent="0.2">
      <c r="A67" s="95"/>
      <c r="B67" s="95"/>
      <c r="C67" s="95"/>
      <c r="D67" s="3" t="s">
        <v>103</v>
      </c>
      <c r="E67" s="3" t="s">
        <v>5</v>
      </c>
      <c r="F67" s="4">
        <v>33507</v>
      </c>
      <c r="G67" s="3" t="s">
        <v>399</v>
      </c>
      <c r="H67" s="3" t="s">
        <v>104</v>
      </c>
      <c r="I67" s="95"/>
      <c r="J67" s="95"/>
      <c r="K67" s="95"/>
      <c r="L67" s="95"/>
      <c r="M67" s="92"/>
      <c r="N67" s="92"/>
      <c r="O67" s="95"/>
    </row>
    <row r="68" spans="1:15" ht="45.75" customHeight="1" x14ac:dyDescent="0.2">
      <c r="A68" s="96"/>
      <c r="B68" s="96"/>
      <c r="C68" s="96"/>
      <c r="D68" s="34" t="s">
        <v>230</v>
      </c>
      <c r="E68" s="34" t="s">
        <v>7</v>
      </c>
      <c r="F68" s="35">
        <v>43786</v>
      </c>
      <c r="G68" s="22" t="s">
        <v>231</v>
      </c>
      <c r="H68" s="22" t="s">
        <v>70</v>
      </c>
      <c r="I68" s="96"/>
      <c r="J68" s="96"/>
      <c r="K68" s="96"/>
      <c r="L68" s="96"/>
      <c r="M68" s="93"/>
      <c r="N68" s="93"/>
      <c r="O68" s="96"/>
    </row>
    <row r="69" spans="1:15" ht="39" customHeight="1" x14ac:dyDescent="0.2">
      <c r="A69" s="94">
        <v>18</v>
      </c>
      <c r="B69" s="94" t="s">
        <v>346</v>
      </c>
      <c r="C69" s="94">
        <v>3</v>
      </c>
      <c r="D69" s="55" t="s">
        <v>291</v>
      </c>
      <c r="E69" s="3" t="s">
        <v>5</v>
      </c>
      <c r="F69" s="4">
        <v>33164</v>
      </c>
      <c r="G69" s="9" t="s">
        <v>400</v>
      </c>
      <c r="H69" s="3" t="s">
        <v>105</v>
      </c>
      <c r="I69" s="94" t="s">
        <v>348</v>
      </c>
      <c r="J69" s="94" t="s">
        <v>106</v>
      </c>
      <c r="K69" s="94">
        <v>35000</v>
      </c>
      <c r="L69" s="94">
        <v>54</v>
      </c>
      <c r="M69" s="91">
        <f>K69*L69</f>
        <v>1890000</v>
      </c>
      <c r="N69" s="91">
        <f>M69*35%</f>
        <v>661500</v>
      </c>
      <c r="O69" s="94">
        <f>N69/M69*100</f>
        <v>35</v>
      </c>
    </row>
    <row r="70" spans="1:15" ht="30" x14ac:dyDescent="0.2">
      <c r="A70" s="95"/>
      <c r="B70" s="95"/>
      <c r="C70" s="95"/>
      <c r="D70" s="3" t="s">
        <v>107</v>
      </c>
      <c r="E70" s="3" t="s">
        <v>4</v>
      </c>
      <c r="F70" s="4">
        <v>32600</v>
      </c>
      <c r="G70" s="3" t="s">
        <v>401</v>
      </c>
      <c r="H70" s="3" t="s">
        <v>108</v>
      </c>
      <c r="I70" s="95"/>
      <c r="J70" s="95"/>
      <c r="K70" s="95"/>
      <c r="L70" s="95"/>
      <c r="M70" s="92"/>
      <c r="N70" s="92"/>
      <c r="O70" s="95"/>
    </row>
    <row r="71" spans="1:15" ht="36" customHeight="1" x14ac:dyDescent="0.2">
      <c r="A71" s="96"/>
      <c r="B71" s="96"/>
      <c r="C71" s="96"/>
      <c r="D71" s="3" t="s">
        <v>109</v>
      </c>
      <c r="E71" s="3" t="s">
        <v>6</v>
      </c>
      <c r="F71" s="4">
        <v>43545</v>
      </c>
      <c r="G71" s="3" t="s">
        <v>110</v>
      </c>
      <c r="H71" s="3" t="s">
        <v>111</v>
      </c>
      <c r="I71" s="96"/>
      <c r="J71" s="96"/>
      <c r="K71" s="96"/>
      <c r="L71" s="96"/>
      <c r="M71" s="93"/>
      <c r="N71" s="93"/>
      <c r="O71" s="96"/>
    </row>
    <row r="72" spans="1:15" ht="45" x14ac:dyDescent="0.2">
      <c r="A72" s="94">
        <v>19</v>
      </c>
      <c r="B72" s="109" t="s">
        <v>345</v>
      </c>
      <c r="C72" s="94">
        <v>2</v>
      </c>
      <c r="D72" s="44" t="s">
        <v>266</v>
      </c>
      <c r="E72" s="3" t="s">
        <v>9</v>
      </c>
      <c r="F72" s="4">
        <v>34680</v>
      </c>
      <c r="G72" s="9" t="s">
        <v>398</v>
      </c>
      <c r="H72" s="3" t="s">
        <v>112</v>
      </c>
      <c r="I72" s="94" t="s">
        <v>349</v>
      </c>
      <c r="J72" s="94" t="s">
        <v>96</v>
      </c>
      <c r="K72" s="94">
        <v>35000</v>
      </c>
      <c r="L72" s="94">
        <v>42</v>
      </c>
      <c r="M72" s="91">
        <f>K72*L72</f>
        <v>1470000</v>
      </c>
      <c r="N72" s="91">
        <f>M72*30%</f>
        <v>441000</v>
      </c>
      <c r="O72" s="94">
        <f>N72/M72*100</f>
        <v>30</v>
      </c>
    </row>
    <row r="73" spans="1:15" ht="38.25" customHeight="1" x14ac:dyDescent="0.2">
      <c r="A73" s="96"/>
      <c r="B73" s="111"/>
      <c r="C73" s="96"/>
      <c r="D73" s="3" t="s">
        <v>113</v>
      </c>
      <c r="E73" s="3" t="s">
        <v>10</v>
      </c>
      <c r="F73" s="4">
        <v>35738</v>
      </c>
      <c r="G73" s="9" t="s">
        <v>397</v>
      </c>
      <c r="H73" s="3" t="s">
        <v>114</v>
      </c>
      <c r="I73" s="96"/>
      <c r="J73" s="96"/>
      <c r="K73" s="96"/>
      <c r="L73" s="96"/>
      <c r="M73" s="93"/>
      <c r="N73" s="93"/>
      <c r="O73" s="96"/>
    </row>
    <row r="74" spans="1:15" ht="41.25" customHeight="1" x14ac:dyDescent="0.2">
      <c r="A74" s="94">
        <v>20</v>
      </c>
      <c r="B74" s="109" t="s">
        <v>344</v>
      </c>
      <c r="C74" s="94">
        <v>2</v>
      </c>
      <c r="D74" s="48" t="s">
        <v>272</v>
      </c>
      <c r="E74" s="3" t="s">
        <v>4</v>
      </c>
      <c r="F74" s="4">
        <v>35219</v>
      </c>
      <c r="G74" s="3" t="s">
        <v>396</v>
      </c>
      <c r="H74" s="3" t="s">
        <v>115</v>
      </c>
      <c r="I74" s="94" t="s">
        <v>350</v>
      </c>
      <c r="J74" s="94" t="s">
        <v>96</v>
      </c>
      <c r="K74" s="94">
        <v>35000</v>
      </c>
      <c r="L74" s="94">
        <v>42</v>
      </c>
      <c r="M74" s="91">
        <f>K74*L74</f>
        <v>1470000</v>
      </c>
      <c r="N74" s="91">
        <f>M74*30%</f>
        <v>441000</v>
      </c>
      <c r="O74" s="94">
        <f>N74/M74*100</f>
        <v>30</v>
      </c>
    </row>
    <row r="75" spans="1:15" ht="30" x14ac:dyDescent="0.2">
      <c r="A75" s="96"/>
      <c r="B75" s="111"/>
      <c r="C75" s="96"/>
      <c r="D75" s="3" t="s">
        <v>116</v>
      </c>
      <c r="E75" s="3" t="s">
        <v>5</v>
      </c>
      <c r="F75" s="4">
        <v>35613</v>
      </c>
      <c r="G75" s="9" t="s">
        <v>395</v>
      </c>
      <c r="H75" s="3" t="s">
        <v>117</v>
      </c>
      <c r="I75" s="96"/>
      <c r="J75" s="96"/>
      <c r="K75" s="96"/>
      <c r="L75" s="96"/>
      <c r="M75" s="93"/>
      <c r="N75" s="93"/>
      <c r="O75" s="96"/>
    </row>
    <row r="76" spans="1:15" ht="36" customHeight="1" x14ac:dyDescent="0.2">
      <c r="A76" s="94">
        <v>21</v>
      </c>
      <c r="B76" s="109" t="s">
        <v>343</v>
      </c>
      <c r="C76" s="94">
        <v>3</v>
      </c>
      <c r="D76" s="43" t="s">
        <v>258</v>
      </c>
      <c r="E76" s="3" t="s">
        <v>4</v>
      </c>
      <c r="F76" s="4">
        <v>33623</v>
      </c>
      <c r="G76" s="3" t="s">
        <v>118</v>
      </c>
      <c r="H76" s="8" t="s">
        <v>119</v>
      </c>
      <c r="I76" s="112" t="s">
        <v>351</v>
      </c>
      <c r="J76" s="112" t="s">
        <v>120</v>
      </c>
      <c r="K76" s="94">
        <v>35000</v>
      </c>
      <c r="L76" s="94">
        <v>54</v>
      </c>
      <c r="M76" s="91">
        <f>K76*L76</f>
        <v>1890000</v>
      </c>
      <c r="N76" s="91">
        <f>M76*35%</f>
        <v>661500</v>
      </c>
      <c r="O76" s="94">
        <f>N76/M76*100</f>
        <v>35</v>
      </c>
    </row>
    <row r="77" spans="1:15" ht="30" x14ac:dyDescent="0.2">
      <c r="A77" s="95"/>
      <c r="B77" s="110"/>
      <c r="C77" s="95"/>
      <c r="D77" s="3" t="s">
        <v>121</v>
      </c>
      <c r="E77" s="3" t="s">
        <v>5</v>
      </c>
      <c r="F77" s="4">
        <v>36759</v>
      </c>
      <c r="G77" s="3" t="s">
        <v>122</v>
      </c>
      <c r="H77" s="3" t="s">
        <v>123</v>
      </c>
      <c r="I77" s="113"/>
      <c r="J77" s="113"/>
      <c r="K77" s="95"/>
      <c r="L77" s="95"/>
      <c r="M77" s="92"/>
      <c r="N77" s="92"/>
      <c r="O77" s="95"/>
    </row>
    <row r="78" spans="1:15" ht="30" x14ac:dyDescent="0.2">
      <c r="A78" s="96"/>
      <c r="B78" s="111"/>
      <c r="C78" s="96"/>
      <c r="D78" s="3" t="s">
        <v>124</v>
      </c>
      <c r="E78" s="3" t="s">
        <v>6</v>
      </c>
      <c r="F78" s="4">
        <v>43873</v>
      </c>
      <c r="G78" s="3" t="s">
        <v>125</v>
      </c>
      <c r="H78" s="3" t="s">
        <v>126</v>
      </c>
      <c r="I78" s="114"/>
      <c r="J78" s="114"/>
      <c r="K78" s="96"/>
      <c r="L78" s="96"/>
      <c r="M78" s="93"/>
      <c r="N78" s="93"/>
      <c r="O78" s="96"/>
    </row>
    <row r="79" spans="1:15" ht="45" x14ac:dyDescent="0.2">
      <c r="A79" s="94">
        <v>22</v>
      </c>
      <c r="B79" s="94" t="s">
        <v>342</v>
      </c>
      <c r="C79" s="94">
        <v>2</v>
      </c>
      <c r="D79" s="48" t="s">
        <v>270</v>
      </c>
      <c r="E79" s="3" t="s">
        <v>4</v>
      </c>
      <c r="F79" s="4">
        <v>34379</v>
      </c>
      <c r="G79" s="3" t="s">
        <v>193</v>
      </c>
      <c r="H79" s="10" t="s">
        <v>127</v>
      </c>
      <c r="I79" s="94" t="s">
        <v>128</v>
      </c>
      <c r="J79" s="94" t="s">
        <v>129</v>
      </c>
      <c r="K79" s="94">
        <v>35000</v>
      </c>
      <c r="L79" s="94">
        <v>42</v>
      </c>
      <c r="M79" s="91">
        <f>K79*L79</f>
        <v>1470000</v>
      </c>
      <c r="N79" s="91">
        <f>M79*30%</f>
        <v>441000</v>
      </c>
      <c r="O79" s="94">
        <f>N79/M79*100</f>
        <v>30</v>
      </c>
    </row>
    <row r="80" spans="1:15" ht="30" x14ac:dyDescent="0.2">
      <c r="A80" s="96"/>
      <c r="B80" s="96"/>
      <c r="C80" s="96"/>
      <c r="D80" s="3" t="s">
        <v>130</v>
      </c>
      <c r="E80" s="3" t="s">
        <v>5</v>
      </c>
      <c r="F80" s="4">
        <v>35602</v>
      </c>
      <c r="G80" s="3" t="s">
        <v>131</v>
      </c>
      <c r="H80" s="3" t="s">
        <v>132</v>
      </c>
      <c r="I80" s="96"/>
      <c r="J80" s="96"/>
      <c r="K80" s="96"/>
      <c r="L80" s="96"/>
      <c r="M80" s="93"/>
      <c r="N80" s="93"/>
      <c r="O80" s="96"/>
    </row>
    <row r="81" spans="1:15" ht="36.75" customHeight="1" x14ac:dyDescent="0.2">
      <c r="A81" s="94">
        <v>23</v>
      </c>
      <c r="B81" s="94" t="s">
        <v>341</v>
      </c>
      <c r="C81" s="94">
        <v>3</v>
      </c>
      <c r="D81" s="52" t="s">
        <v>283</v>
      </c>
      <c r="E81" s="3" t="s">
        <v>4</v>
      </c>
      <c r="F81" s="4">
        <v>34391</v>
      </c>
      <c r="G81" s="9" t="s">
        <v>133</v>
      </c>
      <c r="H81" s="3" t="s">
        <v>134</v>
      </c>
      <c r="I81" s="94" t="s">
        <v>354</v>
      </c>
      <c r="J81" s="94" t="s">
        <v>135</v>
      </c>
      <c r="K81" s="94">
        <v>35000</v>
      </c>
      <c r="L81" s="94">
        <v>54</v>
      </c>
      <c r="M81" s="91">
        <f>K81*L81</f>
        <v>1890000</v>
      </c>
      <c r="N81" s="91">
        <f>M81*35%</f>
        <v>661500</v>
      </c>
      <c r="O81" s="94">
        <f>N81/M81*100</f>
        <v>35</v>
      </c>
    </row>
    <row r="82" spans="1:15" ht="30" x14ac:dyDescent="0.2">
      <c r="A82" s="95"/>
      <c r="B82" s="95"/>
      <c r="C82" s="95"/>
      <c r="D82" s="3" t="s">
        <v>136</v>
      </c>
      <c r="E82" s="3" t="s">
        <v>5</v>
      </c>
      <c r="F82" s="4">
        <v>34374</v>
      </c>
      <c r="G82" s="3" t="s">
        <v>137</v>
      </c>
      <c r="H82" s="3" t="s">
        <v>138</v>
      </c>
      <c r="I82" s="95"/>
      <c r="J82" s="95"/>
      <c r="K82" s="95"/>
      <c r="L82" s="95"/>
      <c r="M82" s="92"/>
      <c r="N82" s="92"/>
      <c r="O82" s="95"/>
    </row>
    <row r="83" spans="1:15" ht="45" x14ac:dyDescent="0.2">
      <c r="A83" s="96"/>
      <c r="B83" s="96"/>
      <c r="C83" s="96"/>
      <c r="D83" s="3" t="s">
        <v>139</v>
      </c>
      <c r="E83" s="3" t="s">
        <v>6</v>
      </c>
      <c r="F83" s="4">
        <v>43852</v>
      </c>
      <c r="G83" s="3" t="s">
        <v>140</v>
      </c>
      <c r="H83" s="3" t="s">
        <v>194</v>
      </c>
      <c r="I83" s="96"/>
      <c r="J83" s="96"/>
      <c r="K83" s="96"/>
      <c r="L83" s="96"/>
      <c r="M83" s="93"/>
      <c r="N83" s="93"/>
      <c r="O83" s="96"/>
    </row>
    <row r="84" spans="1:15" ht="45" x14ac:dyDescent="0.2">
      <c r="A84" s="94">
        <v>24</v>
      </c>
      <c r="B84" s="109" t="s">
        <v>152</v>
      </c>
      <c r="C84" s="94">
        <v>3</v>
      </c>
      <c r="D84" s="44" t="s">
        <v>260</v>
      </c>
      <c r="E84" s="3" t="s">
        <v>4</v>
      </c>
      <c r="F84" s="4">
        <v>35321</v>
      </c>
      <c r="G84" s="3" t="s">
        <v>153</v>
      </c>
      <c r="H84" s="3" t="s">
        <v>154</v>
      </c>
      <c r="I84" s="94" t="s">
        <v>364</v>
      </c>
      <c r="J84" s="94" t="s">
        <v>155</v>
      </c>
      <c r="K84" s="94">
        <v>35000</v>
      </c>
      <c r="L84" s="94">
        <v>54</v>
      </c>
      <c r="M84" s="91">
        <f>K84*L84</f>
        <v>1890000</v>
      </c>
      <c r="N84" s="91">
        <f>M84*35%</f>
        <v>661500</v>
      </c>
      <c r="O84" s="94">
        <f>N84/M84*100</f>
        <v>35</v>
      </c>
    </row>
    <row r="85" spans="1:15" ht="33.75" customHeight="1" x14ac:dyDescent="0.2">
      <c r="A85" s="95"/>
      <c r="B85" s="110"/>
      <c r="C85" s="95"/>
      <c r="D85" s="3" t="s">
        <v>156</v>
      </c>
      <c r="E85" s="3" t="s">
        <v>5</v>
      </c>
      <c r="F85" s="4">
        <v>35281</v>
      </c>
      <c r="G85" s="3" t="s">
        <v>157</v>
      </c>
      <c r="H85" s="3" t="s">
        <v>158</v>
      </c>
      <c r="I85" s="95"/>
      <c r="J85" s="95"/>
      <c r="K85" s="95"/>
      <c r="L85" s="95"/>
      <c r="M85" s="92"/>
      <c r="N85" s="92"/>
      <c r="O85" s="95"/>
    </row>
    <row r="86" spans="1:15" ht="45" x14ac:dyDescent="0.2">
      <c r="A86" s="96"/>
      <c r="B86" s="111"/>
      <c r="C86" s="96"/>
      <c r="D86" s="3" t="s">
        <v>159</v>
      </c>
      <c r="E86" s="3" t="s">
        <v>6</v>
      </c>
      <c r="F86" s="4">
        <v>44180</v>
      </c>
      <c r="G86" s="3" t="s">
        <v>160</v>
      </c>
      <c r="H86" s="3" t="s">
        <v>161</v>
      </c>
      <c r="I86" s="96"/>
      <c r="J86" s="96"/>
      <c r="K86" s="96"/>
      <c r="L86" s="96"/>
      <c r="M86" s="93"/>
      <c r="N86" s="93"/>
      <c r="O86" s="96"/>
    </row>
    <row r="87" spans="1:15" ht="45" x14ac:dyDescent="0.2">
      <c r="A87" s="94">
        <v>25</v>
      </c>
      <c r="B87" s="109" t="s">
        <v>340</v>
      </c>
      <c r="C87" s="94">
        <v>2</v>
      </c>
      <c r="D87" s="44" t="s">
        <v>267</v>
      </c>
      <c r="E87" s="3" t="s">
        <v>9</v>
      </c>
      <c r="F87" s="4">
        <v>35065</v>
      </c>
      <c r="G87" s="9" t="s">
        <v>394</v>
      </c>
      <c r="H87" s="3" t="s">
        <v>162</v>
      </c>
      <c r="I87" s="94" t="s">
        <v>355</v>
      </c>
      <c r="J87" s="94" t="s">
        <v>163</v>
      </c>
      <c r="K87" s="94">
        <v>35000</v>
      </c>
      <c r="L87" s="94">
        <v>42</v>
      </c>
      <c r="M87" s="91">
        <f>K87*L87</f>
        <v>1470000</v>
      </c>
      <c r="N87" s="91">
        <f>M87*30%</f>
        <v>441000</v>
      </c>
      <c r="O87" s="94">
        <f>N87/M87*100</f>
        <v>30</v>
      </c>
    </row>
    <row r="88" spans="1:15" ht="35.25" customHeight="1" x14ac:dyDescent="0.2">
      <c r="A88" s="96"/>
      <c r="B88" s="111"/>
      <c r="C88" s="96"/>
      <c r="D88" s="3" t="s">
        <v>164</v>
      </c>
      <c r="E88" s="3" t="s">
        <v>10</v>
      </c>
      <c r="F88" s="4">
        <v>36088</v>
      </c>
      <c r="G88" s="9" t="s">
        <v>393</v>
      </c>
      <c r="H88" s="3" t="s">
        <v>165</v>
      </c>
      <c r="I88" s="96"/>
      <c r="J88" s="96"/>
      <c r="K88" s="96"/>
      <c r="L88" s="96"/>
      <c r="M88" s="93"/>
      <c r="N88" s="93"/>
      <c r="O88" s="96"/>
    </row>
    <row r="89" spans="1:15" ht="47.25" customHeight="1" x14ac:dyDescent="0.2">
      <c r="A89" s="94">
        <v>26</v>
      </c>
      <c r="B89" s="115" t="s">
        <v>339</v>
      </c>
      <c r="C89" s="94">
        <v>3</v>
      </c>
      <c r="D89" s="44" t="s">
        <v>268</v>
      </c>
      <c r="E89" s="3" t="s">
        <v>9</v>
      </c>
      <c r="F89" s="4">
        <v>33497</v>
      </c>
      <c r="G89" s="9" t="s">
        <v>392</v>
      </c>
      <c r="H89" s="3" t="s">
        <v>24</v>
      </c>
      <c r="I89" s="94" t="s">
        <v>356</v>
      </c>
      <c r="J89" s="94" t="s">
        <v>163</v>
      </c>
      <c r="K89" s="94">
        <v>35000</v>
      </c>
      <c r="L89" s="94">
        <v>54</v>
      </c>
      <c r="M89" s="91">
        <f>K89*L89</f>
        <v>1890000</v>
      </c>
      <c r="N89" s="91">
        <f>M89*35%</f>
        <v>661500</v>
      </c>
      <c r="O89" s="94">
        <f>N89/M89*100</f>
        <v>35</v>
      </c>
    </row>
    <row r="90" spans="1:15" ht="45" x14ac:dyDescent="0.2">
      <c r="A90" s="95"/>
      <c r="B90" s="116"/>
      <c r="C90" s="95"/>
      <c r="D90" s="3" t="s">
        <v>166</v>
      </c>
      <c r="E90" s="3" t="s">
        <v>10</v>
      </c>
      <c r="F90" s="4">
        <v>34126</v>
      </c>
      <c r="G90" s="9" t="s">
        <v>391</v>
      </c>
      <c r="H90" s="3" t="s">
        <v>98</v>
      </c>
      <c r="I90" s="95"/>
      <c r="J90" s="95"/>
      <c r="K90" s="95"/>
      <c r="L90" s="95"/>
      <c r="M90" s="92"/>
      <c r="N90" s="92"/>
      <c r="O90" s="95"/>
    </row>
    <row r="91" spans="1:15" ht="45" x14ac:dyDescent="0.2">
      <c r="A91" s="96"/>
      <c r="B91" s="117"/>
      <c r="C91" s="96"/>
      <c r="D91" s="3" t="s">
        <v>167</v>
      </c>
      <c r="E91" s="3" t="s">
        <v>6</v>
      </c>
      <c r="F91" s="4">
        <v>43760</v>
      </c>
      <c r="G91" s="3" t="s">
        <v>182</v>
      </c>
      <c r="H91" s="10" t="s">
        <v>184</v>
      </c>
      <c r="I91" s="96"/>
      <c r="J91" s="96"/>
      <c r="K91" s="96"/>
      <c r="L91" s="96"/>
      <c r="M91" s="93"/>
      <c r="N91" s="93"/>
      <c r="O91" s="96"/>
    </row>
    <row r="92" spans="1:15" ht="45" x14ac:dyDescent="0.2">
      <c r="A92" s="94">
        <v>27</v>
      </c>
      <c r="B92" s="94" t="s">
        <v>338</v>
      </c>
      <c r="C92" s="94">
        <v>3</v>
      </c>
      <c r="D92" s="52" t="s">
        <v>284</v>
      </c>
      <c r="E92" s="3" t="s">
        <v>5</v>
      </c>
      <c r="F92" s="4">
        <v>34398</v>
      </c>
      <c r="G92" s="9" t="s">
        <v>390</v>
      </c>
      <c r="H92" s="3" t="s">
        <v>168</v>
      </c>
      <c r="I92" s="94" t="s">
        <v>357</v>
      </c>
      <c r="J92" s="94" t="s">
        <v>187</v>
      </c>
      <c r="K92" s="94">
        <v>35000</v>
      </c>
      <c r="L92" s="94">
        <v>54</v>
      </c>
      <c r="M92" s="91">
        <f>K92*L92</f>
        <v>1890000</v>
      </c>
      <c r="N92" s="91">
        <f>M92*35%</f>
        <v>661500</v>
      </c>
      <c r="O92" s="94">
        <f>N92/M92*100</f>
        <v>35</v>
      </c>
    </row>
    <row r="93" spans="1:15" ht="45" x14ac:dyDescent="0.2">
      <c r="A93" s="95"/>
      <c r="B93" s="95"/>
      <c r="C93" s="95"/>
      <c r="D93" s="3" t="s">
        <v>169</v>
      </c>
      <c r="E93" s="8" t="s">
        <v>4</v>
      </c>
      <c r="F93" s="4">
        <v>33461</v>
      </c>
      <c r="G93" s="13" t="s">
        <v>389</v>
      </c>
      <c r="H93" s="3" t="s">
        <v>170</v>
      </c>
      <c r="I93" s="95"/>
      <c r="J93" s="95"/>
      <c r="K93" s="95"/>
      <c r="L93" s="95"/>
      <c r="M93" s="92"/>
      <c r="N93" s="92"/>
      <c r="O93" s="95"/>
    </row>
    <row r="94" spans="1:15" ht="30" x14ac:dyDescent="0.2">
      <c r="A94" s="96"/>
      <c r="B94" s="96"/>
      <c r="C94" s="96"/>
      <c r="D94" s="3" t="s">
        <v>171</v>
      </c>
      <c r="E94" s="3" t="s">
        <v>6</v>
      </c>
      <c r="F94" s="4">
        <v>44115</v>
      </c>
      <c r="G94" s="3" t="s">
        <v>172</v>
      </c>
      <c r="H94" s="3" t="s">
        <v>195</v>
      </c>
      <c r="I94" s="96"/>
      <c r="J94" s="96"/>
      <c r="K94" s="96"/>
      <c r="L94" s="96"/>
      <c r="M94" s="93"/>
      <c r="N94" s="93"/>
      <c r="O94" s="96"/>
    </row>
    <row r="95" spans="1:15" ht="45" x14ac:dyDescent="0.2">
      <c r="A95" s="94">
        <v>28</v>
      </c>
      <c r="B95" s="94" t="s">
        <v>338</v>
      </c>
      <c r="C95" s="94">
        <v>2</v>
      </c>
      <c r="D95" s="52" t="s">
        <v>285</v>
      </c>
      <c r="E95" s="3" t="s">
        <v>4</v>
      </c>
      <c r="F95" s="4">
        <v>34167</v>
      </c>
      <c r="G95" s="3" t="s">
        <v>388</v>
      </c>
      <c r="H95" s="3" t="s">
        <v>183</v>
      </c>
      <c r="I95" s="94" t="s">
        <v>173</v>
      </c>
      <c r="J95" s="94" t="s">
        <v>186</v>
      </c>
      <c r="K95" s="94">
        <v>35000</v>
      </c>
      <c r="L95" s="94">
        <v>42</v>
      </c>
      <c r="M95" s="91">
        <f>K95*L95</f>
        <v>1470000</v>
      </c>
      <c r="N95" s="91">
        <f>M95*30%</f>
        <v>441000</v>
      </c>
      <c r="O95" s="94">
        <f>N95/M95*100</f>
        <v>30</v>
      </c>
    </row>
    <row r="96" spans="1:15" ht="36.75" customHeight="1" x14ac:dyDescent="0.2">
      <c r="A96" s="96"/>
      <c r="B96" s="96"/>
      <c r="C96" s="96"/>
      <c r="D96" s="3" t="s">
        <v>174</v>
      </c>
      <c r="E96" s="3" t="s">
        <v>5</v>
      </c>
      <c r="F96" s="4">
        <v>33789</v>
      </c>
      <c r="G96" s="3" t="s">
        <v>387</v>
      </c>
      <c r="H96" s="3" t="s">
        <v>175</v>
      </c>
      <c r="I96" s="96"/>
      <c r="J96" s="96"/>
      <c r="K96" s="96"/>
      <c r="L96" s="96"/>
      <c r="M96" s="93"/>
      <c r="N96" s="93"/>
      <c r="O96" s="96"/>
    </row>
    <row r="97" spans="1:15" ht="45" x14ac:dyDescent="0.2">
      <c r="A97" s="94">
        <v>29</v>
      </c>
      <c r="B97" s="94" t="s">
        <v>338</v>
      </c>
      <c r="C97" s="94">
        <v>3</v>
      </c>
      <c r="D97" s="52" t="s">
        <v>286</v>
      </c>
      <c r="E97" s="3" t="s">
        <v>4</v>
      </c>
      <c r="F97" s="4">
        <v>35167</v>
      </c>
      <c r="G97" s="3" t="s">
        <v>386</v>
      </c>
      <c r="H97" s="3" t="s">
        <v>196</v>
      </c>
      <c r="I97" s="94" t="s">
        <v>358</v>
      </c>
      <c r="J97" s="94" t="s">
        <v>185</v>
      </c>
      <c r="K97" s="94">
        <v>35000</v>
      </c>
      <c r="L97" s="94">
        <v>54</v>
      </c>
      <c r="M97" s="91">
        <f>K97*L97</f>
        <v>1890000</v>
      </c>
      <c r="N97" s="91">
        <f>M97*35%</f>
        <v>661500</v>
      </c>
      <c r="O97" s="94">
        <v>35</v>
      </c>
    </row>
    <row r="98" spans="1:15" ht="30" x14ac:dyDescent="0.2">
      <c r="A98" s="95"/>
      <c r="B98" s="95"/>
      <c r="C98" s="95"/>
      <c r="D98" s="3" t="s">
        <v>176</v>
      </c>
      <c r="E98" s="3" t="s">
        <v>5</v>
      </c>
      <c r="F98" s="4">
        <v>36244</v>
      </c>
      <c r="G98" s="3" t="s">
        <v>385</v>
      </c>
      <c r="H98" s="3" t="s">
        <v>177</v>
      </c>
      <c r="I98" s="95"/>
      <c r="J98" s="95"/>
      <c r="K98" s="95"/>
      <c r="L98" s="95"/>
      <c r="M98" s="92"/>
      <c r="N98" s="92"/>
      <c r="O98" s="95"/>
    </row>
    <row r="99" spans="1:15" ht="54.75" customHeight="1" x14ac:dyDescent="0.2">
      <c r="A99" s="96"/>
      <c r="B99" s="96"/>
      <c r="C99" s="96"/>
      <c r="D99" s="37" t="s">
        <v>232</v>
      </c>
      <c r="E99" s="37" t="s">
        <v>7</v>
      </c>
      <c r="F99" s="26">
        <v>44501</v>
      </c>
      <c r="G99" s="37" t="s">
        <v>233</v>
      </c>
      <c r="H99" s="37" t="s">
        <v>234</v>
      </c>
      <c r="I99" s="96"/>
      <c r="J99" s="96"/>
      <c r="K99" s="96"/>
      <c r="L99" s="96"/>
      <c r="M99" s="93"/>
      <c r="N99" s="93"/>
      <c r="O99" s="96"/>
    </row>
    <row r="100" spans="1:15" ht="48.75" customHeight="1" x14ac:dyDescent="0.2">
      <c r="A100" s="94">
        <v>30</v>
      </c>
      <c r="B100" s="109" t="s">
        <v>337</v>
      </c>
      <c r="C100" s="94">
        <v>3</v>
      </c>
      <c r="D100" s="50" t="s">
        <v>277</v>
      </c>
      <c r="E100" s="3" t="s">
        <v>4</v>
      </c>
      <c r="F100" s="4">
        <v>35628</v>
      </c>
      <c r="G100" s="3" t="s">
        <v>380</v>
      </c>
      <c r="H100" s="3" t="s">
        <v>178</v>
      </c>
      <c r="I100" s="112" t="s">
        <v>359</v>
      </c>
      <c r="J100" s="112" t="s">
        <v>188</v>
      </c>
      <c r="K100" s="94">
        <v>35000</v>
      </c>
      <c r="L100" s="94">
        <v>54</v>
      </c>
      <c r="M100" s="91">
        <f>K100*L100</f>
        <v>1890000</v>
      </c>
      <c r="N100" s="91">
        <f>M100*35%</f>
        <v>661500</v>
      </c>
      <c r="O100" s="94">
        <f>N100/M100*100</f>
        <v>35</v>
      </c>
    </row>
    <row r="101" spans="1:15" ht="33" customHeight="1" x14ac:dyDescent="0.2">
      <c r="A101" s="95"/>
      <c r="B101" s="110"/>
      <c r="C101" s="95"/>
      <c r="D101" s="3" t="s">
        <v>179</v>
      </c>
      <c r="E101" s="3" t="s">
        <v>5</v>
      </c>
      <c r="F101" s="4">
        <v>34532</v>
      </c>
      <c r="G101" s="3" t="s">
        <v>381</v>
      </c>
      <c r="H101" s="3" t="s">
        <v>25</v>
      </c>
      <c r="I101" s="113"/>
      <c r="J101" s="113"/>
      <c r="K101" s="95"/>
      <c r="L101" s="95"/>
      <c r="M101" s="92"/>
      <c r="N101" s="92"/>
      <c r="O101" s="95"/>
    </row>
    <row r="102" spans="1:15" ht="45" x14ac:dyDescent="0.2">
      <c r="A102" s="96"/>
      <c r="B102" s="111"/>
      <c r="C102" s="96"/>
      <c r="D102" s="3" t="s">
        <v>180</v>
      </c>
      <c r="E102" s="3" t="s">
        <v>6</v>
      </c>
      <c r="F102" s="4">
        <v>43974</v>
      </c>
      <c r="G102" s="3" t="s">
        <v>382</v>
      </c>
      <c r="H102" s="3" t="s">
        <v>181</v>
      </c>
      <c r="I102" s="114"/>
      <c r="J102" s="114"/>
      <c r="K102" s="96"/>
      <c r="L102" s="96"/>
      <c r="M102" s="93"/>
      <c r="N102" s="93"/>
      <c r="O102" s="96"/>
    </row>
    <row r="103" spans="1:15" ht="66" customHeight="1" x14ac:dyDescent="0.2">
      <c r="A103" s="94">
        <v>31</v>
      </c>
      <c r="B103" s="109" t="s">
        <v>336</v>
      </c>
      <c r="C103" s="94">
        <v>3</v>
      </c>
      <c r="D103" s="51" t="s">
        <v>287</v>
      </c>
      <c r="E103" s="24" t="s">
        <v>4</v>
      </c>
      <c r="F103" s="26">
        <v>33263</v>
      </c>
      <c r="G103" s="27" t="s">
        <v>383</v>
      </c>
      <c r="H103" s="57" t="s">
        <v>292</v>
      </c>
      <c r="I103" s="97" t="s">
        <v>360</v>
      </c>
      <c r="J103" s="97" t="s">
        <v>235</v>
      </c>
      <c r="K103" s="94">
        <v>35000</v>
      </c>
      <c r="L103" s="94">
        <v>54</v>
      </c>
      <c r="M103" s="91">
        <f>K103*L103</f>
        <v>1890000</v>
      </c>
      <c r="N103" s="91">
        <f>M103*35%</f>
        <v>661500</v>
      </c>
      <c r="O103" s="94">
        <f>N103/M103*100</f>
        <v>35</v>
      </c>
    </row>
    <row r="104" spans="1:15" ht="38.25" customHeight="1" x14ac:dyDescent="0.25">
      <c r="A104" s="95"/>
      <c r="B104" s="110"/>
      <c r="C104" s="95"/>
      <c r="D104" s="38" t="s">
        <v>236</v>
      </c>
      <c r="E104" s="38" t="s">
        <v>237</v>
      </c>
      <c r="F104" s="39">
        <v>36313</v>
      </c>
      <c r="G104" s="40" t="s">
        <v>384</v>
      </c>
      <c r="H104" s="58" t="s">
        <v>293</v>
      </c>
      <c r="I104" s="98"/>
      <c r="J104" s="98"/>
      <c r="K104" s="95"/>
      <c r="L104" s="95"/>
      <c r="M104" s="92"/>
      <c r="N104" s="92"/>
      <c r="O104" s="95"/>
    </row>
    <row r="105" spans="1:15" ht="47.25" x14ac:dyDescent="0.25">
      <c r="A105" s="96"/>
      <c r="B105" s="111"/>
      <c r="C105" s="96"/>
      <c r="D105" s="38" t="s">
        <v>238</v>
      </c>
      <c r="E105" s="34" t="s">
        <v>7</v>
      </c>
      <c r="F105" s="39">
        <v>44253</v>
      </c>
      <c r="G105" s="41" t="s">
        <v>239</v>
      </c>
      <c r="H105" s="24" t="s">
        <v>222</v>
      </c>
      <c r="I105" s="99"/>
      <c r="J105" s="99"/>
      <c r="K105" s="96"/>
      <c r="L105" s="96"/>
      <c r="M105" s="93"/>
      <c r="N105" s="93"/>
      <c r="O105" s="96"/>
    </row>
    <row r="106" spans="1:15" ht="56.25" customHeight="1" x14ac:dyDescent="0.25">
      <c r="A106" s="94">
        <v>32</v>
      </c>
      <c r="B106" s="94" t="s">
        <v>335</v>
      </c>
      <c r="C106" s="94">
        <v>2</v>
      </c>
      <c r="D106" s="53" t="s">
        <v>288</v>
      </c>
      <c r="E106" s="38" t="s">
        <v>4</v>
      </c>
      <c r="F106" s="39">
        <v>33632</v>
      </c>
      <c r="G106" s="40" t="s">
        <v>379</v>
      </c>
      <c r="H106" s="57" t="s">
        <v>294</v>
      </c>
      <c r="I106" s="100" t="s">
        <v>240</v>
      </c>
      <c r="J106" s="106" t="s">
        <v>241</v>
      </c>
      <c r="K106" s="94">
        <v>35000</v>
      </c>
      <c r="L106" s="94">
        <v>54</v>
      </c>
      <c r="M106" s="91">
        <f>K106*L106</f>
        <v>1890000</v>
      </c>
      <c r="N106" s="91">
        <v>661500</v>
      </c>
      <c r="O106" s="94">
        <f>N106/M106*100</f>
        <v>35</v>
      </c>
    </row>
    <row r="107" spans="1:15" s="74" customFormat="1" ht="56.25" customHeight="1" x14ac:dyDescent="0.25">
      <c r="A107" s="95"/>
      <c r="B107" s="95"/>
      <c r="C107" s="95"/>
      <c r="D107" s="58" t="s">
        <v>242</v>
      </c>
      <c r="E107" s="58" t="s">
        <v>237</v>
      </c>
      <c r="F107" s="39">
        <v>35475</v>
      </c>
      <c r="G107" s="40" t="s">
        <v>538</v>
      </c>
      <c r="H107" s="75" t="s">
        <v>539</v>
      </c>
      <c r="I107" s="101"/>
      <c r="J107" s="107"/>
      <c r="K107" s="95"/>
      <c r="L107" s="95"/>
      <c r="M107" s="92"/>
      <c r="N107" s="92"/>
      <c r="O107" s="95"/>
    </row>
    <row r="108" spans="1:15" ht="75.75" customHeight="1" x14ac:dyDescent="0.25">
      <c r="A108" s="96"/>
      <c r="B108" s="96"/>
      <c r="C108" s="96"/>
      <c r="D108" s="38" t="s">
        <v>540</v>
      </c>
      <c r="E108" s="38" t="s">
        <v>6</v>
      </c>
      <c r="F108" s="39">
        <v>44742</v>
      </c>
      <c r="G108" s="40" t="s">
        <v>541</v>
      </c>
      <c r="H108" s="57" t="s">
        <v>542</v>
      </c>
      <c r="I108" s="102"/>
      <c r="J108" s="108"/>
      <c r="K108" s="96"/>
      <c r="L108" s="96"/>
      <c r="M108" s="93"/>
      <c r="N108" s="93"/>
      <c r="O108" s="96"/>
    </row>
    <row r="109" spans="1:15" ht="45" customHeight="1" x14ac:dyDescent="0.2">
      <c r="A109" s="94">
        <v>33</v>
      </c>
      <c r="B109" s="100" t="s">
        <v>334</v>
      </c>
      <c r="C109" s="97">
        <v>2</v>
      </c>
      <c r="D109" s="49" t="s">
        <v>271</v>
      </c>
      <c r="E109" s="24" t="s">
        <v>4</v>
      </c>
      <c r="F109" s="26">
        <v>32716</v>
      </c>
      <c r="G109" s="24" t="s">
        <v>378</v>
      </c>
      <c r="H109" s="22" t="s">
        <v>217</v>
      </c>
      <c r="I109" s="100" t="s">
        <v>218</v>
      </c>
      <c r="J109" s="100" t="s">
        <v>219</v>
      </c>
      <c r="K109" s="94">
        <v>35000</v>
      </c>
      <c r="L109" s="94">
        <v>42</v>
      </c>
      <c r="M109" s="91">
        <f>K109*L109</f>
        <v>1470000</v>
      </c>
      <c r="N109" s="91">
        <f>M109*30%</f>
        <v>441000</v>
      </c>
      <c r="O109" s="94">
        <f>N109/M109*100</f>
        <v>30</v>
      </c>
    </row>
    <row r="110" spans="1:15" ht="31.5" x14ac:dyDescent="0.2">
      <c r="A110" s="96"/>
      <c r="B110" s="102"/>
      <c r="C110" s="99"/>
      <c r="D110" s="24" t="s">
        <v>220</v>
      </c>
      <c r="E110" s="24" t="s">
        <v>5</v>
      </c>
      <c r="F110" s="26">
        <v>44465</v>
      </c>
      <c r="G110" s="24" t="s">
        <v>377</v>
      </c>
      <c r="H110" s="22" t="s">
        <v>221</v>
      </c>
      <c r="I110" s="102"/>
      <c r="J110" s="102"/>
      <c r="K110" s="96"/>
      <c r="L110" s="96"/>
      <c r="M110" s="93"/>
      <c r="N110" s="93"/>
      <c r="O110" s="96"/>
    </row>
    <row r="111" spans="1:15" ht="45" customHeight="1" x14ac:dyDescent="0.25">
      <c r="A111" s="94">
        <v>34</v>
      </c>
      <c r="B111" s="100" t="s">
        <v>333</v>
      </c>
      <c r="C111" s="97">
        <v>2</v>
      </c>
      <c r="D111" s="53" t="s">
        <v>289</v>
      </c>
      <c r="E111" s="38" t="s">
        <v>5</v>
      </c>
      <c r="F111" s="39">
        <v>36868</v>
      </c>
      <c r="G111" s="40" t="s">
        <v>376</v>
      </c>
      <c r="H111" s="57" t="s">
        <v>295</v>
      </c>
      <c r="I111" s="100" t="s">
        <v>361</v>
      </c>
      <c r="J111" s="97" t="s">
        <v>243</v>
      </c>
      <c r="K111" s="94">
        <v>35000</v>
      </c>
      <c r="L111" s="94">
        <v>54</v>
      </c>
      <c r="M111" s="91">
        <v>189000</v>
      </c>
      <c r="N111" s="91">
        <v>661500</v>
      </c>
      <c r="O111" s="94">
        <f>N111/M111*100</f>
        <v>350</v>
      </c>
    </row>
    <row r="112" spans="1:15" s="74" customFormat="1" ht="45" customHeight="1" x14ac:dyDescent="0.25">
      <c r="A112" s="95"/>
      <c r="B112" s="101"/>
      <c r="C112" s="98"/>
      <c r="D112" s="58" t="s">
        <v>244</v>
      </c>
      <c r="E112" s="58" t="s">
        <v>4</v>
      </c>
      <c r="F112" s="39">
        <v>33913</v>
      </c>
      <c r="G112" s="40" t="s">
        <v>543</v>
      </c>
      <c r="H112" s="75" t="s">
        <v>544</v>
      </c>
      <c r="I112" s="101"/>
      <c r="J112" s="98"/>
      <c r="K112" s="95"/>
      <c r="L112" s="95"/>
      <c r="M112" s="92"/>
      <c r="N112" s="92"/>
      <c r="O112" s="95"/>
    </row>
    <row r="113" spans="1:15" ht="51" customHeight="1" x14ac:dyDescent="0.25">
      <c r="A113" s="96"/>
      <c r="B113" s="102"/>
      <c r="C113" s="99"/>
      <c r="D113" s="38" t="s">
        <v>545</v>
      </c>
      <c r="E113" s="38" t="s">
        <v>7</v>
      </c>
      <c r="F113" s="39">
        <v>45015</v>
      </c>
      <c r="G113" s="40" t="s">
        <v>546</v>
      </c>
      <c r="H113" s="57" t="s">
        <v>547</v>
      </c>
      <c r="I113" s="102"/>
      <c r="J113" s="99"/>
      <c r="K113" s="96"/>
      <c r="L113" s="96"/>
      <c r="M113" s="93"/>
      <c r="N113" s="93"/>
      <c r="O113" s="96"/>
    </row>
    <row r="114" spans="1:15" ht="51" customHeight="1" x14ac:dyDescent="0.25">
      <c r="A114" s="94">
        <v>35</v>
      </c>
      <c r="B114" s="100" t="s">
        <v>332</v>
      </c>
      <c r="C114" s="139">
        <v>2</v>
      </c>
      <c r="D114" s="34" t="s">
        <v>290</v>
      </c>
      <c r="E114" s="24" t="s">
        <v>8</v>
      </c>
      <c r="F114" s="26">
        <v>34383</v>
      </c>
      <c r="G114" s="40" t="s">
        <v>375</v>
      </c>
      <c r="H114" s="57" t="s">
        <v>296</v>
      </c>
      <c r="I114" s="141" t="s">
        <v>245</v>
      </c>
      <c r="J114" s="141" t="s">
        <v>245</v>
      </c>
      <c r="K114" s="94">
        <v>35000</v>
      </c>
      <c r="L114" s="94">
        <v>42</v>
      </c>
      <c r="M114" s="91">
        <f>K114*L114</f>
        <v>1470000</v>
      </c>
      <c r="N114" s="91">
        <v>441000</v>
      </c>
      <c r="O114" s="94">
        <v>35</v>
      </c>
    </row>
    <row r="115" spans="1:15" ht="31.5" x14ac:dyDescent="0.2">
      <c r="A115" s="96"/>
      <c r="B115" s="102"/>
      <c r="C115" s="140"/>
      <c r="D115" s="34" t="s">
        <v>246</v>
      </c>
      <c r="E115" s="24" t="s">
        <v>7</v>
      </c>
      <c r="F115" s="26">
        <v>42933</v>
      </c>
      <c r="G115" s="24" t="s">
        <v>247</v>
      </c>
      <c r="H115" s="57" t="s">
        <v>120</v>
      </c>
      <c r="I115" s="142"/>
      <c r="J115" s="142"/>
      <c r="K115" s="96"/>
      <c r="L115" s="96"/>
      <c r="M115" s="93"/>
      <c r="N115" s="93"/>
      <c r="O115" s="96"/>
    </row>
    <row r="116" spans="1:15" ht="51" customHeight="1" x14ac:dyDescent="0.2">
      <c r="A116" s="94">
        <v>36</v>
      </c>
      <c r="B116" s="100" t="s">
        <v>331</v>
      </c>
      <c r="C116" s="97">
        <v>2</v>
      </c>
      <c r="D116" s="47" t="s">
        <v>273</v>
      </c>
      <c r="E116" s="22" t="s">
        <v>4</v>
      </c>
      <c r="F116" s="23">
        <v>35698</v>
      </c>
      <c r="G116" s="33" t="s">
        <v>226</v>
      </c>
      <c r="H116" s="56" t="s">
        <v>297</v>
      </c>
      <c r="I116" s="100" t="s">
        <v>362</v>
      </c>
      <c r="J116" s="100" t="s">
        <v>227</v>
      </c>
      <c r="K116" s="94">
        <v>35000</v>
      </c>
      <c r="L116" s="94">
        <v>54</v>
      </c>
      <c r="M116" s="91">
        <f>K116*L116</f>
        <v>1890000</v>
      </c>
      <c r="N116" s="91">
        <v>661500</v>
      </c>
      <c r="O116" s="94">
        <v>35</v>
      </c>
    </row>
    <row r="117" spans="1:15" s="68" customFormat="1" ht="51" customHeight="1" x14ac:dyDescent="0.2">
      <c r="A117" s="95"/>
      <c r="B117" s="101"/>
      <c r="C117" s="98"/>
      <c r="D117" s="64" t="s">
        <v>225</v>
      </c>
      <c r="E117" s="64" t="s">
        <v>5</v>
      </c>
      <c r="F117" s="23">
        <v>36096</v>
      </c>
      <c r="G117" s="64" t="s">
        <v>317</v>
      </c>
      <c r="H117" s="64" t="s">
        <v>442</v>
      </c>
      <c r="I117" s="101"/>
      <c r="J117" s="101"/>
      <c r="K117" s="95"/>
      <c r="L117" s="95"/>
      <c r="M117" s="92"/>
      <c r="N117" s="92"/>
      <c r="O117" s="95"/>
    </row>
    <row r="118" spans="1:15" ht="34.5" customHeight="1" x14ac:dyDescent="0.2">
      <c r="A118" s="96"/>
      <c r="B118" s="102"/>
      <c r="C118" s="99"/>
      <c r="D118" s="22" t="s">
        <v>316</v>
      </c>
      <c r="E118" s="22" t="s">
        <v>7</v>
      </c>
      <c r="F118" s="23">
        <v>45026</v>
      </c>
      <c r="G118" s="22" t="s">
        <v>318</v>
      </c>
      <c r="H118" s="56" t="s">
        <v>319</v>
      </c>
      <c r="I118" s="102"/>
      <c r="J118" s="102"/>
      <c r="K118" s="96"/>
      <c r="L118" s="96"/>
      <c r="M118" s="93"/>
      <c r="N118" s="93"/>
      <c r="O118" s="96"/>
    </row>
    <row r="119" spans="1:15" ht="47.25" x14ac:dyDescent="0.2">
      <c r="A119" s="97">
        <v>37</v>
      </c>
      <c r="B119" s="135" t="s">
        <v>202</v>
      </c>
      <c r="C119" s="97">
        <v>3</v>
      </c>
      <c r="D119" s="45" t="s">
        <v>261</v>
      </c>
      <c r="E119" s="24" t="s">
        <v>4</v>
      </c>
      <c r="F119" s="26">
        <v>33382</v>
      </c>
      <c r="G119" s="24" t="s">
        <v>203</v>
      </c>
      <c r="H119" s="24" t="s">
        <v>204</v>
      </c>
      <c r="I119" s="100" t="s">
        <v>363</v>
      </c>
      <c r="J119" s="100" t="s">
        <v>205</v>
      </c>
      <c r="K119" s="94">
        <v>35000</v>
      </c>
      <c r="L119" s="94">
        <v>54</v>
      </c>
      <c r="M119" s="91">
        <f>K119*L119</f>
        <v>1890000</v>
      </c>
      <c r="N119" s="91">
        <f>M119*35%</f>
        <v>661500</v>
      </c>
      <c r="O119" s="94">
        <f>N119/M119*100</f>
        <v>35</v>
      </c>
    </row>
    <row r="120" spans="1:15" ht="31.5" x14ac:dyDescent="0.2">
      <c r="A120" s="98"/>
      <c r="B120" s="136"/>
      <c r="C120" s="98"/>
      <c r="D120" s="24" t="s">
        <v>206</v>
      </c>
      <c r="E120" s="24" t="s">
        <v>5</v>
      </c>
      <c r="F120" s="26">
        <v>35696</v>
      </c>
      <c r="G120" s="24" t="s">
        <v>207</v>
      </c>
      <c r="H120" s="24" t="s">
        <v>208</v>
      </c>
      <c r="I120" s="101"/>
      <c r="J120" s="101"/>
      <c r="K120" s="95"/>
      <c r="L120" s="95"/>
      <c r="M120" s="92"/>
      <c r="N120" s="92"/>
      <c r="O120" s="95"/>
    </row>
    <row r="121" spans="1:15" ht="47.25" x14ac:dyDescent="0.2">
      <c r="A121" s="99"/>
      <c r="B121" s="137"/>
      <c r="C121" s="99"/>
      <c r="D121" s="24" t="s">
        <v>209</v>
      </c>
      <c r="E121" s="24" t="s">
        <v>6</v>
      </c>
      <c r="F121" s="26">
        <v>44189</v>
      </c>
      <c r="G121" s="24" t="s">
        <v>210</v>
      </c>
      <c r="H121" s="24" t="s">
        <v>211</v>
      </c>
      <c r="I121" s="102"/>
      <c r="J121" s="102"/>
      <c r="K121" s="96"/>
      <c r="L121" s="96"/>
      <c r="M121" s="93"/>
      <c r="N121" s="93"/>
      <c r="O121" s="96"/>
    </row>
    <row r="122" spans="1:15" s="71" customFormat="1" ht="78.75" customHeight="1" x14ac:dyDescent="0.2">
      <c r="A122" s="97">
        <v>38</v>
      </c>
      <c r="B122" s="135" t="s">
        <v>476</v>
      </c>
      <c r="C122" s="97">
        <v>3</v>
      </c>
      <c r="D122" s="63" t="s">
        <v>507</v>
      </c>
      <c r="E122" s="63" t="s">
        <v>443</v>
      </c>
      <c r="F122" s="26">
        <v>33818</v>
      </c>
      <c r="G122" s="63" t="s">
        <v>467</v>
      </c>
      <c r="H122" s="63" t="s">
        <v>474</v>
      </c>
      <c r="I122" s="70" t="s">
        <v>468</v>
      </c>
      <c r="J122" s="100" t="s">
        <v>469</v>
      </c>
      <c r="K122" s="94">
        <v>35000</v>
      </c>
      <c r="L122" s="94">
        <v>54</v>
      </c>
      <c r="M122" s="91">
        <f>K122*L122</f>
        <v>1890000</v>
      </c>
      <c r="N122" s="91">
        <f>M122*35%</f>
        <v>661500</v>
      </c>
      <c r="O122" s="94">
        <v>35</v>
      </c>
    </row>
    <row r="123" spans="1:15" s="71" customFormat="1" ht="47.25" x14ac:dyDescent="0.2">
      <c r="A123" s="98"/>
      <c r="B123" s="136"/>
      <c r="C123" s="98"/>
      <c r="D123" s="63" t="s">
        <v>470</v>
      </c>
      <c r="E123" s="63" t="s">
        <v>6</v>
      </c>
      <c r="F123" s="26">
        <v>41559</v>
      </c>
      <c r="G123" s="63" t="s">
        <v>471</v>
      </c>
      <c r="H123" s="63" t="s">
        <v>473</v>
      </c>
      <c r="I123" s="70"/>
      <c r="J123" s="101"/>
      <c r="K123" s="95"/>
      <c r="L123" s="95"/>
      <c r="M123" s="92"/>
      <c r="N123" s="92"/>
      <c r="O123" s="95"/>
    </row>
    <row r="124" spans="1:15" s="71" customFormat="1" ht="47.25" x14ac:dyDescent="0.2">
      <c r="A124" s="99"/>
      <c r="B124" s="137"/>
      <c r="C124" s="99"/>
      <c r="D124" s="63" t="s">
        <v>475</v>
      </c>
      <c r="E124" s="63" t="s">
        <v>7</v>
      </c>
      <c r="F124" s="26">
        <v>43629</v>
      </c>
      <c r="G124" s="63" t="s">
        <v>477</v>
      </c>
      <c r="H124" s="63" t="s">
        <v>478</v>
      </c>
      <c r="I124" s="70" t="s">
        <v>472</v>
      </c>
      <c r="J124" s="102"/>
      <c r="K124" s="96"/>
      <c r="L124" s="96"/>
      <c r="M124" s="93"/>
      <c r="N124" s="93"/>
      <c r="O124" s="96"/>
    </row>
    <row r="125" spans="1:15" s="71" customFormat="1" ht="31.5" x14ac:dyDescent="0.2">
      <c r="A125" s="97">
        <v>39</v>
      </c>
      <c r="B125" s="135" t="s">
        <v>461</v>
      </c>
      <c r="C125" s="97">
        <v>3</v>
      </c>
      <c r="D125" s="63" t="s">
        <v>458</v>
      </c>
      <c r="E125" s="63" t="s">
        <v>5</v>
      </c>
      <c r="F125" s="26">
        <v>37505</v>
      </c>
      <c r="G125" s="63" t="s">
        <v>462</v>
      </c>
      <c r="H125" s="63" t="s">
        <v>302</v>
      </c>
      <c r="I125" s="100" t="s">
        <v>465</v>
      </c>
      <c r="J125" s="100" t="s">
        <v>464</v>
      </c>
      <c r="K125" s="94">
        <v>35000</v>
      </c>
      <c r="L125" s="94">
        <v>54</v>
      </c>
      <c r="M125" s="91">
        <f>K125*L125</f>
        <v>1890000</v>
      </c>
      <c r="N125" s="91">
        <f>M125*35%</f>
        <v>661500</v>
      </c>
      <c r="O125" s="94">
        <v>35</v>
      </c>
    </row>
    <row r="126" spans="1:15" s="71" customFormat="1" ht="31.5" x14ac:dyDescent="0.2">
      <c r="A126" s="98"/>
      <c r="B126" s="136"/>
      <c r="C126" s="98"/>
      <c r="D126" s="63" t="s">
        <v>459</v>
      </c>
      <c r="E126" s="63" t="s">
        <v>4</v>
      </c>
      <c r="F126" s="26">
        <v>34945</v>
      </c>
      <c r="G126" s="63" t="s">
        <v>463</v>
      </c>
      <c r="H126" s="63" t="s">
        <v>302</v>
      </c>
      <c r="I126" s="101"/>
      <c r="J126" s="101"/>
      <c r="K126" s="95"/>
      <c r="L126" s="95"/>
      <c r="M126" s="92"/>
      <c r="N126" s="92"/>
      <c r="O126" s="95"/>
    </row>
    <row r="127" spans="1:15" s="71" customFormat="1" ht="47.25" x14ac:dyDescent="0.2">
      <c r="A127" s="99"/>
      <c r="B127" s="137"/>
      <c r="C127" s="99"/>
      <c r="D127" s="63" t="s">
        <v>460</v>
      </c>
      <c r="E127" s="63" t="s">
        <v>7</v>
      </c>
      <c r="F127" s="26">
        <v>44546</v>
      </c>
      <c r="G127" s="63" t="s">
        <v>466</v>
      </c>
      <c r="H127" s="63" t="s">
        <v>319</v>
      </c>
      <c r="I127" s="102"/>
      <c r="J127" s="102"/>
      <c r="K127" s="96"/>
      <c r="L127" s="96"/>
      <c r="M127" s="93"/>
      <c r="N127" s="93"/>
      <c r="O127" s="96"/>
    </row>
    <row r="128" spans="1:15" s="71" customFormat="1" ht="47.25" x14ac:dyDescent="0.2">
      <c r="A128" s="97">
        <v>40</v>
      </c>
      <c r="B128" s="135" t="s">
        <v>457</v>
      </c>
      <c r="C128" s="97">
        <v>2</v>
      </c>
      <c r="D128" s="63" t="s">
        <v>510</v>
      </c>
      <c r="E128" s="63" t="s">
        <v>443</v>
      </c>
      <c r="F128" s="26">
        <v>35959</v>
      </c>
      <c r="G128" s="63" t="s">
        <v>445</v>
      </c>
      <c r="H128" s="63" t="s">
        <v>302</v>
      </c>
      <c r="I128" s="143" t="s">
        <v>443</v>
      </c>
      <c r="J128" s="143" t="s">
        <v>443</v>
      </c>
      <c r="K128" s="94">
        <v>35000</v>
      </c>
      <c r="L128" s="104">
        <v>42</v>
      </c>
      <c r="M128" s="138">
        <v>1470000</v>
      </c>
      <c r="N128" s="138">
        <v>441000</v>
      </c>
      <c r="O128" s="94">
        <v>30</v>
      </c>
    </row>
    <row r="129" spans="1:15" s="71" customFormat="1" ht="47.25" x14ac:dyDescent="0.2">
      <c r="A129" s="99"/>
      <c r="B129" s="137"/>
      <c r="C129" s="99"/>
      <c r="D129" s="63" t="s">
        <v>444</v>
      </c>
      <c r="E129" s="63" t="s">
        <v>6</v>
      </c>
      <c r="F129" s="26">
        <v>42242</v>
      </c>
      <c r="G129" s="63" t="s">
        <v>446</v>
      </c>
      <c r="H129" s="63" t="s">
        <v>163</v>
      </c>
      <c r="I129" s="143"/>
      <c r="J129" s="143"/>
      <c r="K129" s="96"/>
      <c r="L129" s="104"/>
      <c r="M129" s="138"/>
      <c r="N129" s="138"/>
      <c r="O129" s="96"/>
    </row>
    <row r="130" spans="1:15" s="71" customFormat="1" ht="47.25" x14ac:dyDescent="0.2">
      <c r="A130" s="105">
        <v>41</v>
      </c>
      <c r="B130" s="135" t="s">
        <v>450</v>
      </c>
      <c r="C130" s="97">
        <v>2</v>
      </c>
      <c r="D130" s="63" t="s">
        <v>512</v>
      </c>
      <c r="E130" s="63" t="s">
        <v>443</v>
      </c>
      <c r="F130" s="26">
        <v>37155</v>
      </c>
      <c r="G130" s="63" t="s">
        <v>448</v>
      </c>
      <c r="H130" s="63" t="s">
        <v>513</v>
      </c>
      <c r="I130" s="143" t="s">
        <v>443</v>
      </c>
      <c r="J130" s="143" t="s">
        <v>443</v>
      </c>
      <c r="K130" s="94">
        <v>35000</v>
      </c>
      <c r="L130" s="94">
        <v>42</v>
      </c>
      <c r="M130" s="138">
        <v>1470000</v>
      </c>
      <c r="N130" s="138">
        <v>441000</v>
      </c>
      <c r="O130" s="94">
        <v>30</v>
      </c>
    </row>
    <row r="131" spans="1:15" s="71" customFormat="1" ht="47.25" x14ac:dyDescent="0.2">
      <c r="A131" s="105"/>
      <c r="B131" s="137"/>
      <c r="C131" s="99"/>
      <c r="D131" s="63" t="s">
        <v>447</v>
      </c>
      <c r="E131" s="63" t="s">
        <v>7</v>
      </c>
      <c r="F131" s="26">
        <v>44273</v>
      </c>
      <c r="G131" s="63" t="s">
        <v>449</v>
      </c>
      <c r="H131" s="63" t="s">
        <v>163</v>
      </c>
      <c r="I131" s="143"/>
      <c r="J131" s="143"/>
      <c r="K131" s="96"/>
      <c r="L131" s="96"/>
      <c r="M131" s="138"/>
      <c r="N131" s="138"/>
      <c r="O131" s="95"/>
    </row>
    <row r="132" spans="1:15" s="71" customFormat="1" ht="63" x14ac:dyDescent="0.2">
      <c r="A132" s="105">
        <v>42</v>
      </c>
      <c r="B132" s="135" t="s">
        <v>514</v>
      </c>
      <c r="C132" s="97">
        <v>2</v>
      </c>
      <c r="D132" s="63" t="s">
        <v>520</v>
      </c>
      <c r="E132" s="63" t="s">
        <v>443</v>
      </c>
      <c r="F132" s="26">
        <v>33749</v>
      </c>
      <c r="G132" s="63" t="s">
        <v>515</v>
      </c>
      <c r="H132" s="63" t="s">
        <v>516</v>
      </c>
      <c r="I132" s="100" t="s">
        <v>443</v>
      </c>
      <c r="J132" s="100" t="s">
        <v>443</v>
      </c>
      <c r="K132" s="94">
        <v>35000</v>
      </c>
      <c r="L132" s="94">
        <v>42</v>
      </c>
      <c r="M132" s="138">
        <v>1470000</v>
      </c>
      <c r="N132" s="91">
        <v>441000</v>
      </c>
      <c r="O132" s="95">
        <v>30</v>
      </c>
    </row>
    <row r="133" spans="1:15" s="71" customFormat="1" ht="50.25" customHeight="1" x14ac:dyDescent="0.2">
      <c r="A133" s="105"/>
      <c r="B133" s="137"/>
      <c r="C133" s="99"/>
      <c r="D133" s="63" t="s">
        <v>517</v>
      </c>
      <c r="E133" s="63" t="s">
        <v>7</v>
      </c>
      <c r="F133" s="26">
        <v>43957</v>
      </c>
      <c r="G133" s="63" t="s">
        <v>518</v>
      </c>
      <c r="H133" s="63" t="s">
        <v>519</v>
      </c>
      <c r="I133" s="102"/>
      <c r="J133" s="102"/>
      <c r="K133" s="96"/>
      <c r="L133" s="96"/>
      <c r="M133" s="138"/>
      <c r="N133" s="93"/>
      <c r="O133" s="95"/>
    </row>
    <row r="134" spans="1:15" s="71" customFormat="1" ht="63" x14ac:dyDescent="0.2">
      <c r="A134" s="98">
        <v>43</v>
      </c>
      <c r="B134" s="135" t="s">
        <v>479</v>
      </c>
      <c r="C134" s="97">
        <v>2</v>
      </c>
      <c r="D134" s="63" t="s">
        <v>506</v>
      </c>
      <c r="E134" s="63" t="s">
        <v>4</v>
      </c>
      <c r="F134" s="26">
        <v>33917</v>
      </c>
      <c r="G134" s="63" t="s">
        <v>482</v>
      </c>
      <c r="H134" s="63" t="s">
        <v>483</v>
      </c>
      <c r="I134" s="100" t="s">
        <v>480</v>
      </c>
      <c r="J134" s="100" t="s">
        <v>481</v>
      </c>
      <c r="K134" s="94">
        <v>35000</v>
      </c>
      <c r="L134" s="94">
        <v>42</v>
      </c>
      <c r="M134" s="138">
        <v>1470000</v>
      </c>
      <c r="N134" s="91">
        <v>441000</v>
      </c>
      <c r="O134" s="95">
        <v>30</v>
      </c>
    </row>
    <row r="135" spans="1:15" s="71" customFormat="1" ht="52.5" customHeight="1" x14ac:dyDescent="0.2">
      <c r="A135" s="99"/>
      <c r="B135" s="137"/>
      <c r="C135" s="99"/>
      <c r="D135" s="63" t="s">
        <v>505</v>
      </c>
      <c r="E135" s="63" t="s">
        <v>5</v>
      </c>
      <c r="F135" s="26">
        <v>32835</v>
      </c>
      <c r="G135" s="63" t="s">
        <v>484</v>
      </c>
      <c r="H135" s="63" t="s">
        <v>485</v>
      </c>
      <c r="I135" s="102"/>
      <c r="J135" s="102"/>
      <c r="K135" s="96"/>
      <c r="L135" s="96"/>
      <c r="M135" s="138"/>
      <c r="N135" s="93"/>
      <c r="O135" s="96"/>
    </row>
    <row r="136" spans="1:15" s="71" customFormat="1" ht="47.25" customHeight="1" x14ac:dyDescent="0.2">
      <c r="A136" s="105">
        <v>44</v>
      </c>
      <c r="B136" s="135" t="s">
        <v>451</v>
      </c>
      <c r="C136" s="105">
        <v>2</v>
      </c>
      <c r="D136" s="63" t="s">
        <v>511</v>
      </c>
      <c r="E136" s="63" t="s">
        <v>237</v>
      </c>
      <c r="F136" s="26">
        <v>37257</v>
      </c>
      <c r="G136" s="63" t="s">
        <v>453</v>
      </c>
      <c r="H136" s="63" t="s">
        <v>302</v>
      </c>
      <c r="I136" s="143" t="s">
        <v>455</v>
      </c>
      <c r="J136" s="100" t="s">
        <v>456</v>
      </c>
      <c r="K136" s="94">
        <v>35000</v>
      </c>
      <c r="L136" s="104">
        <v>42</v>
      </c>
      <c r="M136" s="138">
        <v>1470001</v>
      </c>
      <c r="N136" s="91">
        <v>441000</v>
      </c>
      <c r="O136" s="104">
        <v>30</v>
      </c>
    </row>
    <row r="137" spans="1:15" s="71" customFormat="1" ht="31.5" x14ac:dyDescent="0.2">
      <c r="A137" s="105"/>
      <c r="B137" s="137"/>
      <c r="C137" s="105"/>
      <c r="D137" s="63" t="s">
        <v>452</v>
      </c>
      <c r="E137" s="63" t="s">
        <v>4</v>
      </c>
      <c r="F137" s="26">
        <v>35826</v>
      </c>
      <c r="G137" s="63" t="s">
        <v>454</v>
      </c>
      <c r="H137" s="63" t="s">
        <v>302</v>
      </c>
      <c r="I137" s="143"/>
      <c r="J137" s="101"/>
      <c r="K137" s="96"/>
      <c r="L137" s="104"/>
      <c r="M137" s="138"/>
      <c r="N137" s="93"/>
      <c r="O137" s="104"/>
    </row>
    <row r="138" spans="1:15" s="68" customFormat="1" ht="47.25" x14ac:dyDescent="0.2">
      <c r="A138" s="97">
        <v>45</v>
      </c>
      <c r="B138" s="103" t="s">
        <v>305</v>
      </c>
      <c r="C138" s="97">
        <v>2</v>
      </c>
      <c r="D138" s="63" t="s">
        <v>299</v>
      </c>
      <c r="E138" s="63" t="s">
        <v>5</v>
      </c>
      <c r="F138" s="26">
        <v>35658</v>
      </c>
      <c r="G138" s="63" t="s">
        <v>300</v>
      </c>
      <c r="H138" s="63" t="s">
        <v>302</v>
      </c>
      <c r="I138" s="100" t="s">
        <v>303</v>
      </c>
      <c r="J138" s="100" t="s">
        <v>313</v>
      </c>
      <c r="K138" s="104">
        <v>35000</v>
      </c>
      <c r="L138" s="94">
        <v>42</v>
      </c>
      <c r="M138" s="138">
        <v>1470002</v>
      </c>
      <c r="N138" s="91">
        <v>441000</v>
      </c>
      <c r="O138" s="94">
        <v>30</v>
      </c>
    </row>
    <row r="139" spans="1:15" s="68" customFormat="1" ht="49.5" customHeight="1" x14ac:dyDescent="0.2">
      <c r="A139" s="99"/>
      <c r="B139" s="103"/>
      <c r="C139" s="98"/>
      <c r="D139" s="63" t="s">
        <v>304</v>
      </c>
      <c r="E139" s="63" t="s">
        <v>4</v>
      </c>
      <c r="F139" s="26">
        <v>36888</v>
      </c>
      <c r="G139" s="63" t="s">
        <v>301</v>
      </c>
      <c r="H139" s="63" t="s">
        <v>302</v>
      </c>
      <c r="I139" s="102"/>
      <c r="J139" s="102"/>
      <c r="K139" s="104"/>
      <c r="L139" s="96"/>
      <c r="M139" s="138"/>
      <c r="N139" s="93"/>
      <c r="O139" s="96"/>
    </row>
    <row r="140" spans="1:15" s="68" customFormat="1" ht="63" x14ac:dyDescent="0.2">
      <c r="A140" s="97">
        <v>45</v>
      </c>
      <c r="B140" s="103" t="s">
        <v>305</v>
      </c>
      <c r="C140" s="105">
        <v>3</v>
      </c>
      <c r="D140" s="63" t="s">
        <v>306</v>
      </c>
      <c r="E140" s="63" t="s">
        <v>4</v>
      </c>
      <c r="F140" s="26">
        <v>33643</v>
      </c>
      <c r="G140" s="63" t="s">
        <v>309</v>
      </c>
      <c r="H140" s="63" t="s">
        <v>308</v>
      </c>
      <c r="I140" s="100" t="s">
        <v>311</v>
      </c>
      <c r="J140" s="100" t="s">
        <v>312</v>
      </c>
      <c r="K140" s="104">
        <v>3500</v>
      </c>
      <c r="L140" s="94">
        <v>54</v>
      </c>
      <c r="M140" s="91">
        <v>1890000</v>
      </c>
      <c r="N140" s="91">
        <v>661500</v>
      </c>
      <c r="O140" s="94">
        <v>35</v>
      </c>
    </row>
    <row r="141" spans="1:15" s="68" customFormat="1" ht="47.25" x14ac:dyDescent="0.2">
      <c r="A141" s="98"/>
      <c r="B141" s="105"/>
      <c r="C141" s="105"/>
      <c r="D141" s="63" t="s">
        <v>307</v>
      </c>
      <c r="E141" s="63" t="s">
        <v>5</v>
      </c>
      <c r="F141" s="26">
        <v>35984</v>
      </c>
      <c r="G141" s="63" t="s">
        <v>310</v>
      </c>
      <c r="H141" s="63" t="s">
        <v>302</v>
      </c>
      <c r="I141" s="101"/>
      <c r="J141" s="101"/>
      <c r="K141" s="104"/>
      <c r="L141" s="95"/>
      <c r="M141" s="92"/>
      <c r="N141" s="92"/>
      <c r="O141" s="95"/>
    </row>
    <row r="142" spans="1:15" s="68" customFormat="1" ht="47.25" x14ac:dyDescent="0.2">
      <c r="A142" s="99"/>
      <c r="B142" s="105"/>
      <c r="C142" s="105"/>
      <c r="D142" s="63" t="s">
        <v>330</v>
      </c>
      <c r="E142" s="63" t="s">
        <v>7</v>
      </c>
      <c r="F142" s="26">
        <v>44937</v>
      </c>
      <c r="G142" s="63" t="s">
        <v>314</v>
      </c>
      <c r="H142" s="63" t="s">
        <v>315</v>
      </c>
      <c r="I142" s="102"/>
      <c r="J142" s="102"/>
      <c r="K142" s="104"/>
      <c r="L142" s="96"/>
      <c r="M142" s="93"/>
      <c r="N142" s="93"/>
      <c r="O142" s="96"/>
    </row>
    <row r="143" spans="1:15" s="90" customFormat="1" ht="15.75" x14ac:dyDescent="0.2">
      <c r="A143" s="85"/>
      <c r="B143" s="87"/>
      <c r="C143" s="87"/>
      <c r="D143" s="89"/>
      <c r="E143" s="89"/>
      <c r="F143" s="26"/>
      <c r="G143" s="89"/>
      <c r="H143" s="89"/>
      <c r="I143" s="86"/>
      <c r="J143" s="86"/>
      <c r="K143" s="88"/>
      <c r="L143" s="83"/>
      <c r="M143" s="84"/>
      <c r="N143" s="84"/>
      <c r="O143" s="83"/>
    </row>
    <row r="144" spans="1:15" s="90" customFormat="1" ht="15.75" x14ac:dyDescent="0.2">
      <c r="A144" s="85"/>
      <c r="B144" s="87"/>
      <c r="C144" s="87"/>
      <c r="D144" s="89"/>
      <c r="E144" s="89"/>
      <c r="F144" s="26"/>
      <c r="G144" s="89"/>
      <c r="H144" s="89"/>
      <c r="I144" s="86"/>
      <c r="J144" s="86"/>
      <c r="K144" s="88"/>
      <c r="L144" s="83"/>
      <c r="M144" s="84"/>
      <c r="N144" s="84"/>
      <c r="O144" s="83"/>
    </row>
    <row r="145" spans="1:15" s="68" customFormat="1" ht="15.75" x14ac:dyDescent="0.2">
      <c r="A145" s="62"/>
      <c r="B145" s="64"/>
      <c r="C145" s="64"/>
      <c r="D145" s="63"/>
      <c r="E145" s="63"/>
      <c r="F145" s="26"/>
      <c r="G145" s="63"/>
      <c r="H145" s="63"/>
      <c r="I145" s="61"/>
      <c r="J145" s="61"/>
      <c r="K145" s="65"/>
      <c r="L145" s="60"/>
      <c r="M145" s="59"/>
      <c r="N145" s="59"/>
      <c r="O145" s="60"/>
    </row>
    <row r="146" spans="1:15" s="68" customFormat="1" ht="15.75" x14ac:dyDescent="0.2">
      <c r="A146" s="64"/>
      <c r="B146" s="66"/>
      <c r="C146" s="66"/>
      <c r="D146" s="63"/>
      <c r="E146" s="63"/>
      <c r="F146" s="26"/>
      <c r="G146" s="63"/>
      <c r="H146" s="63"/>
      <c r="I146" s="61"/>
      <c r="J146" s="61"/>
      <c r="K146" s="65"/>
      <c r="L146" s="60"/>
      <c r="M146" s="59"/>
      <c r="N146" s="59"/>
      <c r="O146" s="60"/>
    </row>
    <row r="147" spans="1:15" ht="14.25" x14ac:dyDescent="0.2">
      <c r="A147" s="73">
        <v>45</v>
      </c>
      <c r="B147" s="67" t="s">
        <v>23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"/>
      <c r="N147" s="7"/>
      <c r="O147" s="73"/>
    </row>
    <row r="148" spans="1:15" ht="81" customHeight="1" x14ac:dyDescent="0.4">
      <c r="A148" s="16"/>
      <c r="B148" s="133" t="s">
        <v>298</v>
      </c>
      <c r="C148" s="133"/>
      <c r="D148" s="133"/>
      <c r="E148" s="133"/>
      <c r="F148" s="133"/>
      <c r="G148" s="133"/>
      <c r="H148" s="16"/>
      <c r="I148" s="134" t="s">
        <v>251</v>
      </c>
      <c r="J148" s="134"/>
    </row>
    <row r="149" spans="1:15" x14ac:dyDescent="0.2">
      <c r="A149"/>
      <c r="B149"/>
      <c r="C149"/>
      <c r="D149"/>
      <c r="E149"/>
      <c r="F149"/>
      <c r="G149"/>
      <c r="H149"/>
      <c r="I149"/>
      <c r="J149"/>
    </row>
    <row r="150" spans="1:15" ht="18.75" x14ac:dyDescent="0.2">
      <c r="A150"/>
      <c r="B150"/>
      <c r="C150"/>
      <c r="D150"/>
      <c r="E150"/>
      <c r="F150" s="17" t="s">
        <v>197</v>
      </c>
      <c r="G150"/>
      <c r="H150"/>
      <c r="I150"/>
      <c r="J150"/>
    </row>
    <row r="159" spans="1:15" ht="15" x14ac:dyDescent="0.2">
      <c r="A159"/>
      <c r="B159" s="18" t="s">
        <v>198</v>
      </c>
      <c r="C159" s="132" t="s">
        <v>329</v>
      </c>
      <c r="D159" s="132"/>
    </row>
    <row r="160" spans="1:15" ht="42.75" customHeight="1" x14ac:dyDescent="0.25">
      <c r="A160"/>
      <c r="B160" s="19" t="s">
        <v>200</v>
      </c>
      <c r="C160" s="132" t="s">
        <v>320</v>
      </c>
      <c r="D160" s="132"/>
    </row>
    <row r="161" spans="1:4" ht="15" x14ac:dyDescent="0.25">
      <c r="A161"/>
      <c r="B161" s="19"/>
    </row>
    <row r="162" spans="1:4" ht="15" x14ac:dyDescent="0.25">
      <c r="A162"/>
      <c r="B162" s="19" t="s">
        <v>201</v>
      </c>
      <c r="C162" s="132" t="s">
        <v>252</v>
      </c>
      <c r="D162" s="132"/>
    </row>
    <row r="163" spans="1:4" x14ac:dyDescent="0.2">
      <c r="B163" s="2" t="s">
        <v>253</v>
      </c>
      <c r="D163" s="42">
        <v>45077</v>
      </c>
    </row>
  </sheetData>
  <mergeCells count="484">
    <mergeCell ref="O21:O24"/>
    <mergeCell ref="C21:C24"/>
    <mergeCell ref="B21:B24"/>
    <mergeCell ref="A21:A24"/>
    <mergeCell ref="J21:J24"/>
    <mergeCell ref="I21:I24"/>
    <mergeCell ref="K21:K24"/>
    <mergeCell ref="L21:L24"/>
    <mergeCell ref="M21:M24"/>
    <mergeCell ref="N21:N24"/>
    <mergeCell ref="B15:B20"/>
    <mergeCell ref="C15:C20"/>
    <mergeCell ref="A15:A20"/>
    <mergeCell ref="J15:J20"/>
    <mergeCell ref="I15:I20"/>
    <mergeCell ref="K15:K20"/>
    <mergeCell ref="L15:L20"/>
    <mergeCell ref="M15:M20"/>
    <mergeCell ref="N15:N20"/>
    <mergeCell ref="O15:O20"/>
    <mergeCell ref="O122:O124"/>
    <mergeCell ref="B134:B135"/>
    <mergeCell ref="A134:A135"/>
    <mergeCell ref="C134:C135"/>
    <mergeCell ref="I134:I135"/>
    <mergeCell ref="J134:J135"/>
    <mergeCell ref="K134:K135"/>
    <mergeCell ref="L134:L135"/>
    <mergeCell ref="M134:M135"/>
    <mergeCell ref="N134:N135"/>
    <mergeCell ref="O134:O135"/>
    <mergeCell ref="O132:O133"/>
    <mergeCell ref="B122:B124"/>
    <mergeCell ref="A122:A124"/>
    <mergeCell ref="C122:C124"/>
    <mergeCell ref="J122:J124"/>
    <mergeCell ref="K122:K124"/>
    <mergeCell ref="L122:L124"/>
    <mergeCell ref="M122:M124"/>
    <mergeCell ref="N122:N124"/>
    <mergeCell ref="B132:B133"/>
    <mergeCell ref="A132:A133"/>
    <mergeCell ref="C132:C133"/>
    <mergeCell ref="A136:A137"/>
    <mergeCell ref="I132:I133"/>
    <mergeCell ref="N136:N137"/>
    <mergeCell ref="O136:O137"/>
    <mergeCell ref="C125:C127"/>
    <mergeCell ref="B125:B127"/>
    <mergeCell ref="A125:A127"/>
    <mergeCell ref="I125:I127"/>
    <mergeCell ref="J125:J127"/>
    <mergeCell ref="K125:K127"/>
    <mergeCell ref="M125:M127"/>
    <mergeCell ref="N125:N127"/>
    <mergeCell ref="O125:O127"/>
    <mergeCell ref="L125:L127"/>
    <mergeCell ref="B130:B131"/>
    <mergeCell ref="B136:B137"/>
    <mergeCell ref="C130:C131"/>
    <mergeCell ref="C136:C137"/>
    <mergeCell ref="I136:I137"/>
    <mergeCell ref="J136:J137"/>
    <mergeCell ref="K136:K137"/>
    <mergeCell ref="J132:J133"/>
    <mergeCell ref="K132:K133"/>
    <mergeCell ref="L132:L133"/>
    <mergeCell ref="I10:I14"/>
    <mergeCell ref="M114:M115"/>
    <mergeCell ref="L103:L105"/>
    <mergeCell ref="M103:M105"/>
    <mergeCell ref="J111:J113"/>
    <mergeCell ref="K111:K113"/>
    <mergeCell ref="J114:J115"/>
    <mergeCell ref="I114:I115"/>
    <mergeCell ref="N132:N133"/>
    <mergeCell ref="I128:I129"/>
    <mergeCell ref="J128:J129"/>
    <mergeCell ref="K128:K129"/>
    <mergeCell ref="L128:L129"/>
    <mergeCell ref="M128:M129"/>
    <mergeCell ref="N128:N129"/>
    <mergeCell ref="I130:I131"/>
    <mergeCell ref="J130:J131"/>
    <mergeCell ref="K130:K131"/>
    <mergeCell ref="L130:L131"/>
    <mergeCell ref="M130:M131"/>
    <mergeCell ref="N130:N131"/>
    <mergeCell ref="M132:M133"/>
    <mergeCell ref="C162:D162"/>
    <mergeCell ref="B148:G148"/>
    <mergeCell ref="L119:L121"/>
    <mergeCell ref="M119:M121"/>
    <mergeCell ref="C160:D160"/>
    <mergeCell ref="C159:D159"/>
    <mergeCell ref="K95:K96"/>
    <mergeCell ref="L95:L96"/>
    <mergeCell ref="M95:M96"/>
    <mergeCell ref="I148:J148"/>
    <mergeCell ref="B119:B121"/>
    <mergeCell ref="C119:C121"/>
    <mergeCell ref="I119:I121"/>
    <mergeCell ref="M138:M139"/>
    <mergeCell ref="M136:M137"/>
    <mergeCell ref="K97:K99"/>
    <mergeCell ref="L97:L99"/>
    <mergeCell ref="M97:M99"/>
    <mergeCell ref="L116:L118"/>
    <mergeCell ref="M116:M118"/>
    <mergeCell ref="C114:C115"/>
    <mergeCell ref="K114:K115"/>
    <mergeCell ref="C95:C96"/>
    <mergeCell ref="L114:L115"/>
    <mergeCell ref="M41:M43"/>
    <mergeCell ref="K10:K14"/>
    <mergeCell ref="L10:L14"/>
    <mergeCell ref="M10:M14"/>
    <mergeCell ref="K100:K102"/>
    <mergeCell ref="L100:L102"/>
    <mergeCell ref="M100:M102"/>
    <mergeCell ref="L84:L86"/>
    <mergeCell ref="M84:M86"/>
    <mergeCell ref="L72:L73"/>
    <mergeCell ref="K89:K91"/>
    <mergeCell ref="L89:L91"/>
    <mergeCell ref="M89:M91"/>
    <mergeCell ref="K92:K94"/>
    <mergeCell ref="L92:L94"/>
    <mergeCell ref="M92:M94"/>
    <mergeCell ref="N37:N40"/>
    <mergeCell ref="O37:O40"/>
    <mergeCell ref="N41:N43"/>
    <mergeCell ref="O41:O43"/>
    <mergeCell ref="K34:K36"/>
    <mergeCell ref="N34:N36"/>
    <mergeCell ref="O34:O36"/>
    <mergeCell ref="K28:K30"/>
    <mergeCell ref="K31:K33"/>
    <mergeCell ref="L31:L33"/>
    <mergeCell ref="M31:M33"/>
    <mergeCell ref="N31:N33"/>
    <mergeCell ref="O31:O33"/>
    <mergeCell ref="L34:L36"/>
    <mergeCell ref="M34:M36"/>
    <mergeCell ref="K37:K40"/>
    <mergeCell ref="N28:N30"/>
    <mergeCell ref="L37:L40"/>
    <mergeCell ref="M37:M40"/>
    <mergeCell ref="K41:K43"/>
    <mergeCell ref="L41:L43"/>
    <mergeCell ref="O66:O68"/>
    <mergeCell ref="O69:O71"/>
    <mergeCell ref="O60:O62"/>
    <mergeCell ref="N51:N52"/>
    <mergeCell ref="O51:O52"/>
    <mergeCell ref="O63:O65"/>
    <mergeCell ref="N53:N56"/>
    <mergeCell ref="K60:K62"/>
    <mergeCell ref="N60:N62"/>
    <mergeCell ref="L63:L65"/>
    <mergeCell ref="M63:M65"/>
    <mergeCell ref="K57:K59"/>
    <mergeCell ref="N66:N68"/>
    <mergeCell ref="K63:K65"/>
    <mergeCell ref="K53:K56"/>
    <mergeCell ref="L53:L56"/>
    <mergeCell ref="M53:M56"/>
    <mergeCell ref="L60:L62"/>
    <mergeCell ref="M60:M62"/>
    <mergeCell ref="K51:K52"/>
    <mergeCell ref="O53:O56"/>
    <mergeCell ref="L57:L59"/>
    <mergeCell ref="M57:M59"/>
    <mergeCell ref="N57:N59"/>
    <mergeCell ref="O72:O73"/>
    <mergeCell ref="K87:K88"/>
    <mergeCell ref="L87:L88"/>
    <mergeCell ref="M87:M88"/>
    <mergeCell ref="N87:N88"/>
    <mergeCell ref="O87:O88"/>
    <mergeCell ref="K79:K80"/>
    <mergeCell ref="L79:L80"/>
    <mergeCell ref="M79:M80"/>
    <mergeCell ref="K74:K75"/>
    <mergeCell ref="L74:L75"/>
    <mergeCell ref="M74:M75"/>
    <mergeCell ref="N74:N75"/>
    <mergeCell ref="O74:O75"/>
    <mergeCell ref="K72:K73"/>
    <mergeCell ref="K84:K86"/>
    <mergeCell ref="N76:N78"/>
    <mergeCell ref="M81:M83"/>
    <mergeCell ref="K76:K78"/>
    <mergeCell ref="L76:L78"/>
    <mergeCell ref="M76:M78"/>
    <mergeCell ref="N72:N73"/>
    <mergeCell ref="K81:K83"/>
    <mergeCell ref="L81:L83"/>
    <mergeCell ref="N63:N65"/>
    <mergeCell ref="K69:K71"/>
    <mergeCell ref="L69:L71"/>
    <mergeCell ref="M69:M71"/>
    <mergeCell ref="N69:N71"/>
    <mergeCell ref="K66:K68"/>
    <mergeCell ref="L66:L68"/>
    <mergeCell ref="M66:M68"/>
    <mergeCell ref="M72:M73"/>
    <mergeCell ref="O57:O59"/>
    <mergeCell ref="L48:L50"/>
    <mergeCell ref="M48:M50"/>
    <mergeCell ref="N48:N50"/>
    <mergeCell ref="L44:L47"/>
    <mergeCell ref="M44:M47"/>
    <mergeCell ref="L51:L52"/>
    <mergeCell ref="M51:M52"/>
    <mergeCell ref="D9:E9"/>
    <mergeCell ref="K48:K50"/>
    <mergeCell ref="K44:K47"/>
    <mergeCell ref="N44:N47"/>
    <mergeCell ref="O44:O47"/>
    <mergeCell ref="K25:K27"/>
    <mergeCell ref="L25:L27"/>
    <mergeCell ref="M25:M27"/>
    <mergeCell ref="N25:N27"/>
    <mergeCell ref="O48:O50"/>
    <mergeCell ref="L28:L30"/>
    <mergeCell ref="M28:M30"/>
    <mergeCell ref="O28:O30"/>
    <mergeCell ref="O25:O27"/>
    <mergeCell ref="D8:E8"/>
    <mergeCell ref="I6:J6"/>
    <mergeCell ref="A5:A7"/>
    <mergeCell ref="C6:C7"/>
    <mergeCell ref="N5:O5"/>
    <mergeCell ref="N6:N7"/>
    <mergeCell ref="O6:O7"/>
    <mergeCell ref="C5:J5"/>
    <mergeCell ref="K5:M5"/>
    <mergeCell ref="K6:K7"/>
    <mergeCell ref="A2:O2"/>
    <mergeCell ref="A3:O3"/>
    <mergeCell ref="A4:O4"/>
    <mergeCell ref="G6:H6"/>
    <mergeCell ref="F6:F7"/>
    <mergeCell ref="B5:B7"/>
    <mergeCell ref="D6:E7"/>
    <mergeCell ref="L6:L7"/>
    <mergeCell ref="M6:M7"/>
    <mergeCell ref="A25:A27"/>
    <mergeCell ref="B25:B27"/>
    <mergeCell ref="C25:C27"/>
    <mergeCell ref="I25:I27"/>
    <mergeCell ref="J25:J27"/>
    <mergeCell ref="A28:A30"/>
    <mergeCell ref="B28:B30"/>
    <mergeCell ref="C28:C30"/>
    <mergeCell ref="I28:I30"/>
    <mergeCell ref="J28:J30"/>
    <mergeCell ref="A31:A33"/>
    <mergeCell ref="B31:B33"/>
    <mergeCell ref="C31:C33"/>
    <mergeCell ref="I31:I33"/>
    <mergeCell ref="J31:J33"/>
    <mergeCell ref="A34:A36"/>
    <mergeCell ref="B34:B36"/>
    <mergeCell ref="C34:C36"/>
    <mergeCell ref="I34:I36"/>
    <mergeCell ref="J34:J36"/>
    <mergeCell ref="A37:A40"/>
    <mergeCell ref="B37:B40"/>
    <mergeCell ref="C37:C40"/>
    <mergeCell ref="I37:I40"/>
    <mergeCell ref="J37:J40"/>
    <mergeCell ref="A41:A43"/>
    <mergeCell ref="B41:B43"/>
    <mergeCell ref="C41:C43"/>
    <mergeCell ref="I41:I43"/>
    <mergeCell ref="J41:J43"/>
    <mergeCell ref="A44:A47"/>
    <mergeCell ref="B44:B47"/>
    <mergeCell ref="C44:C47"/>
    <mergeCell ref="I44:I47"/>
    <mergeCell ref="J44:J47"/>
    <mergeCell ref="A48:A50"/>
    <mergeCell ref="B48:B50"/>
    <mergeCell ref="C48:C50"/>
    <mergeCell ref="I48:I50"/>
    <mergeCell ref="J48:J50"/>
    <mergeCell ref="A51:A52"/>
    <mergeCell ref="B51:B52"/>
    <mergeCell ref="C51:C52"/>
    <mergeCell ref="I51:I52"/>
    <mergeCell ref="J51:J52"/>
    <mergeCell ref="A53:A56"/>
    <mergeCell ref="B53:B56"/>
    <mergeCell ref="C53:C56"/>
    <mergeCell ref="I53:I56"/>
    <mergeCell ref="J53:J56"/>
    <mergeCell ref="A63:A65"/>
    <mergeCell ref="B63:B65"/>
    <mergeCell ref="C63:C65"/>
    <mergeCell ref="I63:I65"/>
    <mergeCell ref="J63:J65"/>
    <mergeCell ref="A57:A59"/>
    <mergeCell ref="B57:B59"/>
    <mergeCell ref="C57:C59"/>
    <mergeCell ref="I57:I59"/>
    <mergeCell ref="J57:J59"/>
    <mergeCell ref="A60:A62"/>
    <mergeCell ref="B60:B62"/>
    <mergeCell ref="C60:C62"/>
    <mergeCell ref="I60:I62"/>
    <mergeCell ref="J60:J62"/>
    <mergeCell ref="A66:A68"/>
    <mergeCell ref="B66:B68"/>
    <mergeCell ref="C66:C68"/>
    <mergeCell ref="I66:I68"/>
    <mergeCell ref="J66:J68"/>
    <mergeCell ref="A69:A71"/>
    <mergeCell ref="B69:B71"/>
    <mergeCell ref="C69:C71"/>
    <mergeCell ref="I69:I71"/>
    <mergeCell ref="J69:J71"/>
    <mergeCell ref="A72:A73"/>
    <mergeCell ref="B72:B73"/>
    <mergeCell ref="C72:C73"/>
    <mergeCell ref="I72:I73"/>
    <mergeCell ref="J72:J73"/>
    <mergeCell ref="A74:A75"/>
    <mergeCell ref="B74:B75"/>
    <mergeCell ref="C74:C75"/>
    <mergeCell ref="I74:I75"/>
    <mergeCell ref="J74:J75"/>
    <mergeCell ref="A76:A78"/>
    <mergeCell ref="B76:B78"/>
    <mergeCell ref="C76:C78"/>
    <mergeCell ref="I76:I78"/>
    <mergeCell ref="J76:J78"/>
    <mergeCell ref="A84:A86"/>
    <mergeCell ref="A10:A14"/>
    <mergeCell ref="A79:A80"/>
    <mergeCell ref="B79:B80"/>
    <mergeCell ref="C79:C80"/>
    <mergeCell ref="I79:I80"/>
    <mergeCell ref="J79:J80"/>
    <mergeCell ref="A81:A83"/>
    <mergeCell ref="B81:B83"/>
    <mergeCell ref="C81:C83"/>
    <mergeCell ref="I81:I83"/>
    <mergeCell ref="J81:J83"/>
    <mergeCell ref="J10:J14"/>
    <mergeCell ref="B84:B86"/>
    <mergeCell ref="C84:C86"/>
    <mergeCell ref="I84:I86"/>
    <mergeCell ref="J84:J86"/>
    <mergeCell ref="B10:B14"/>
    <mergeCell ref="C10:C14"/>
    <mergeCell ref="A87:A88"/>
    <mergeCell ref="B87:B88"/>
    <mergeCell ref="C87:C88"/>
    <mergeCell ref="I87:I88"/>
    <mergeCell ref="J87:J88"/>
    <mergeCell ref="A89:A91"/>
    <mergeCell ref="B89:B91"/>
    <mergeCell ref="C89:C91"/>
    <mergeCell ref="I89:I91"/>
    <mergeCell ref="J89:J91"/>
    <mergeCell ref="J100:J102"/>
    <mergeCell ref="A97:A99"/>
    <mergeCell ref="B97:B99"/>
    <mergeCell ref="C97:C99"/>
    <mergeCell ref="I92:I94"/>
    <mergeCell ref="J92:J94"/>
    <mergeCell ref="A92:A94"/>
    <mergeCell ref="B92:B94"/>
    <mergeCell ref="C92:C94"/>
    <mergeCell ref="I97:I99"/>
    <mergeCell ref="J97:J99"/>
    <mergeCell ref="A95:A96"/>
    <mergeCell ref="B95:B96"/>
    <mergeCell ref="I95:I96"/>
    <mergeCell ref="J95:J96"/>
    <mergeCell ref="A114:A115"/>
    <mergeCell ref="B114:B115"/>
    <mergeCell ref="A111:A113"/>
    <mergeCell ref="B111:B113"/>
    <mergeCell ref="C111:C113"/>
    <mergeCell ref="I111:I113"/>
    <mergeCell ref="A100:A102"/>
    <mergeCell ref="B100:B102"/>
    <mergeCell ref="C100:C102"/>
    <mergeCell ref="I100:I102"/>
    <mergeCell ref="L111:L113"/>
    <mergeCell ref="M111:M113"/>
    <mergeCell ref="N111:N113"/>
    <mergeCell ref="A103:A105"/>
    <mergeCell ref="B103:B105"/>
    <mergeCell ref="C103:C105"/>
    <mergeCell ref="I103:I105"/>
    <mergeCell ref="J103:J105"/>
    <mergeCell ref="K103:K105"/>
    <mergeCell ref="A109:A110"/>
    <mergeCell ref="B109:B110"/>
    <mergeCell ref="C109:C110"/>
    <mergeCell ref="I109:I110"/>
    <mergeCell ref="J109:J110"/>
    <mergeCell ref="K109:K110"/>
    <mergeCell ref="L106:L108"/>
    <mergeCell ref="M106:M108"/>
    <mergeCell ref="N106:N108"/>
    <mergeCell ref="O106:O108"/>
    <mergeCell ref="L109:L110"/>
    <mergeCell ref="M109:M110"/>
    <mergeCell ref="N109:N110"/>
    <mergeCell ref="O109:O110"/>
    <mergeCell ref="A106:A108"/>
    <mergeCell ref="B106:B108"/>
    <mergeCell ref="C106:C108"/>
    <mergeCell ref="I106:I108"/>
    <mergeCell ref="J106:J108"/>
    <mergeCell ref="K106:K108"/>
    <mergeCell ref="N103:N105"/>
    <mergeCell ref="O103:O105"/>
    <mergeCell ref="O10:O14"/>
    <mergeCell ref="O100:O102"/>
    <mergeCell ref="N84:N86"/>
    <mergeCell ref="O84:O86"/>
    <mergeCell ref="O76:O78"/>
    <mergeCell ref="N114:N115"/>
    <mergeCell ref="O114:O115"/>
    <mergeCell ref="O81:O83"/>
    <mergeCell ref="N79:N80"/>
    <mergeCell ref="O79:O80"/>
    <mergeCell ref="N81:N83"/>
    <mergeCell ref="N10:N14"/>
    <mergeCell ref="N95:N96"/>
    <mergeCell ref="O95:O96"/>
    <mergeCell ref="N97:N99"/>
    <mergeCell ref="O97:O99"/>
    <mergeCell ref="O92:O94"/>
    <mergeCell ref="N100:N102"/>
    <mergeCell ref="O89:O91"/>
    <mergeCell ref="N92:N94"/>
    <mergeCell ref="O111:O113"/>
    <mergeCell ref="N89:N91"/>
    <mergeCell ref="N140:N142"/>
    <mergeCell ref="O140:O142"/>
    <mergeCell ref="A138:A139"/>
    <mergeCell ref="A140:A142"/>
    <mergeCell ref="B140:B142"/>
    <mergeCell ref="C140:C142"/>
    <mergeCell ref="K140:K142"/>
    <mergeCell ref="I138:I139"/>
    <mergeCell ref="I140:I142"/>
    <mergeCell ref="J138:J139"/>
    <mergeCell ref="J140:J142"/>
    <mergeCell ref="N138:N139"/>
    <mergeCell ref="O138:O139"/>
    <mergeCell ref="L140:L142"/>
    <mergeCell ref="M140:M142"/>
    <mergeCell ref="N116:N118"/>
    <mergeCell ref="O116:O118"/>
    <mergeCell ref="N119:N121"/>
    <mergeCell ref="O119:O121"/>
    <mergeCell ref="A119:A121"/>
    <mergeCell ref="J119:J121"/>
    <mergeCell ref="K119:K121"/>
    <mergeCell ref="B138:B139"/>
    <mergeCell ref="C138:C139"/>
    <mergeCell ref="K138:K139"/>
    <mergeCell ref="L138:L139"/>
    <mergeCell ref="A116:A118"/>
    <mergeCell ref="B116:B118"/>
    <mergeCell ref="C116:C118"/>
    <mergeCell ref="I116:I118"/>
    <mergeCell ref="J116:J118"/>
    <mergeCell ref="K116:K118"/>
    <mergeCell ref="L136:L137"/>
    <mergeCell ref="B128:B129"/>
    <mergeCell ref="A128:A129"/>
    <mergeCell ref="C128:C129"/>
    <mergeCell ref="O128:O129"/>
    <mergeCell ref="A130:A131"/>
    <mergeCell ref="O130:O131"/>
  </mergeCells>
  <phoneticPr fontId="0" type="noConversion"/>
  <printOptions horizontalCentered="1"/>
  <pageMargins left="0.19685039370078741" right="0.19685039370078741" top="0.78740157480314965" bottom="0.39370078740157483" header="0" footer="0"/>
  <pageSetup paperSize="9" scale="49" fitToHeight="0" orientation="landscape" horizontalDpi="4294967294" verticalDpi="4294967294" r:id="rId1"/>
  <headerFooter scaleWithDoc="0" alignWithMargins="0"/>
  <rowBreaks count="1" manualBreakCount="1">
    <brk id="1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svoydom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svetlanam</dc:creator>
  <cp:lastModifiedBy>Екатерина Горычева</cp:lastModifiedBy>
  <cp:lastPrinted>2023-05-31T12:58:11Z</cp:lastPrinted>
  <dcterms:created xsi:type="dcterms:W3CDTF">2007-03-13T05:36:26Z</dcterms:created>
  <dcterms:modified xsi:type="dcterms:W3CDTF">2023-11-08T13:33:31Z</dcterms:modified>
</cp:coreProperties>
</file>