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Huawei\Desktop\чебоксары газета\администрация\13 авг\"/>
    </mc:Choice>
  </mc:AlternateContent>
  <xr:revisionPtr revIDLastSave="0" documentId="13_ncr:1_{C00509EE-5A65-4662-9C24-617FE086D9F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Print_Titles" localSheetId="0">Лист1!$11:$11</definedName>
    <definedName name="_xlnm.Print_Area" localSheetId="0">Лист1!$B$1:$P$43</definedName>
  </definedNames>
  <calcPr calcId="191029"/>
</workbook>
</file>

<file path=xl/calcChain.xml><?xml version="1.0" encoding="utf-8"?>
<calcChain xmlns="http://schemas.openxmlformats.org/spreadsheetml/2006/main">
  <c r="D23" i="1" l="1"/>
  <c r="N30" i="1" l="1"/>
  <c r="I30" i="1"/>
  <c r="E30" i="1"/>
  <c r="D30" i="1"/>
  <c r="O29" i="1"/>
  <c r="J29" i="1"/>
  <c r="N23" i="1"/>
  <c r="I23" i="1"/>
  <c r="E23" i="1"/>
  <c r="O22" i="1"/>
  <c r="O23" i="1" s="1"/>
  <c r="J22" i="1"/>
  <c r="J23" i="1" s="1"/>
  <c r="I14" i="1"/>
  <c r="N13" i="1"/>
  <c r="I13" i="1"/>
  <c r="E13" i="1"/>
  <c r="D13" i="1"/>
  <c r="O12" i="1"/>
  <c r="O13" i="1" s="1"/>
  <c r="J12" i="1"/>
  <c r="J13" i="1" s="1"/>
  <c r="D31" i="1" l="1"/>
  <c r="J30" i="1"/>
  <c r="J31" i="1" s="1"/>
  <c r="O30" i="1"/>
  <c r="O31" i="1" s="1"/>
  <c r="N31" i="1"/>
  <c r="I31" i="1"/>
  <c r="E31" i="1"/>
</calcChain>
</file>

<file path=xl/sharedStrings.xml><?xml version="1.0" encoding="utf-8"?>
<sst xmlns="http://schemas.openxmlformats.org/spreadsheetml/2006/main" count="101" uniqueCount="49">
  <si>
    <t>Единого портала</t>
  </si>
  <si>
    <t>2024 год</t>
  </si>
  <si>
    <t>№ 
пп</t>
  </si>
  <si>
    <t>№ пп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</si>
  <si>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</si>
  <si>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</si>
  <si>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</si>
  <si>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Количество многоквартирных домов</t>
  </si>
  <si>
    <t>Стоимость услуг и (или) работ по капитальному ремонту общего имущества
 в многоквартирном доме</t>
  </si>
  <si>
    <t>I квартал 2024 г.</t>
  </si>
  <si>
    <t>II квартал 2024 г.</t>
  </si>
  <si>
    <t>III квартал 2024 г.</t>
  </si>
  <si>
    <t>IV квартал 2024 г.</t>
  </si>
  <si>
    <t>всего</t>
  </si>
  <si>
    <t>I квартал 
2024 г.</t>
  </si>
  <si>
    <t xml:space="preserve">   II квартал   2024 г.</t>
  </si>
  <si>
    <t xml:space="preserve">   III квартал   2024 г.</t>
  </si>
  <si>
    <t>IV квартал 
2024 г.</t>
  </si>
  <si>
    <t>кв. м</t>
  </si>
  <si>
    <t>чел.</t>
  </si>
  <si>
    <t>ед.</t>
  </si>
  <si>
    <t>рублей</t>
  </si>
  <si>
    <t>г. Чебоксары</t>
  </si>
  <si>
    <t>Итого</t>
  </si>
  <si>
    <t>2025 год</t>
  </si>
  <si>
    <t>Количество жителей, зарегистри-рованных в многоквар-тирных домах на дату утверждения краткосроч-ного плана</t>
  </si>
  <si>
    <t>Стоимость капитального ремонта общего имущества
 в многоквартирных домах</t>
  </si>
  <si>
    <t>I квартал 2025 г.</t>
  </si>
  <si>
    <t>II квартал 2025 г.</t>
  </si>
  <si>
    <t>III квартал 2025 г.</t>
  </si>
  <si>
    <t>IV квартал 2025 г.</t>
  </si>
  <si>
    <t>I квартал 
2025 г.</t>
  </si>
  <si>
    <t xml:space="preserve">  II квартал   2025 г.</t>
  </si>
  <si>
    <t xml:space="preserve">  III квартал   2025 г.</t>
  </si>
  <si>
    <t>IV квартал 
2025 г.</t>
  </si>
  <si>
    <t>2026 год</t>
  </si>
  <si>
    <t>I квартал 2026 г.</t>
  </si>
  <si>
    <t>II квартал 2026 г.</t>
  </si>
  <si>
    <t>III квартал 2026 г.</t>
  </si>
  <si>
    <t>IV квартал 2026 г.</t>
  </si>
  <si>
    <t>I квартал 
2026 г.</t>
  </si>
  <si>
    <t>II квартал          2026 г.</t>
  </si>
  <si>
    <t>III квартал     2026 г.</t>
  </si>
  <si>
    <t>IV квартал 
2026 г.</t>
  </si>
  <si>
    <t>кв. метров</t>
  </si>
  <si>
    <t>_______________________</t>
  </si>
  <si>
    <r>
      <t>Всего по городу Чебоксары за 2024</t>
    </r>
    <r>
      <rPr>
        <b/>
        <sz val="13"/>
        <rFont val="Arial Cyr"/>
      </rPr>
      <t>–</t>
    </r>
    <r>
      <rPr>
        <b/>
        <sz val="13"/>
        <rFont val="Times New Roman"/>
      </rPr>
      <t>2026 годы</t>
    </r>
  </si>
  <si>
    <t>Таблица № 3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</si>
  <si>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города Чебоксары, в 2024–2026 годах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</si>
</sst>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27" x14ac:knownFonts="1">
    <font>
      <sz val="10"/>
      <color theme="1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7.5"/>
      <name val="Times New Roman"/>
    </font>
    <font>
      <sz val="10"/>
      <name val="Times New Roman"/>
    </font>
    <font>
      <sz val="13"/>
      <name val="Times New Roman"/>
    </font>
    <font>
      <b/>
      <sz val="13"/>
      <name val="Times New Roman"/>
    </font>
    <font>
      <b/>
      <sz val="11"/>
      <name val="Times New Roman"/>
    </font>
    <font>
      <b/>
      <sz val="10"/>
      <name val="Times New Roman"/>
    </font>
    <font>
      <sz val="10"/>
      <color theme="1"/>
      <name val="Arial Cyr"/>
    </font>
    <font>
      <b/>
      <sz val="13"/>
      <name val="Arial Cy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164" fontId="1" fillId="0" borderId="0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165" fontId="1" fillId="0" borderId="0"/>
    <xf numFmtId="0" fontId="18" fillId="4" borderId="0"/>
  </cellStyleXfs>
  <cellXfs count="56">
    <xf numFmtId="0" fontId="0" fillId="0" borderId="0" xfId="0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4" fontId="21" fillId="0" borderId="18" xfId="0" applyNumberFormat="1" applyFont="1" applyBorder="1" applyAlignment="1">
      <alignment horizontal="center" vertical="top" wrapText="1"/>
    </xf>
    <xf numFmtId="4" fontId="21" fillId="0" borderId="17" xfId="0" applyNumberFormat="1" applyFont="1" applyBorder="1" applyAlignment="1">
      <alignment horizontal="center" vertical="top" wrapText="1"/>
    </xf>
    <xf numFmtId="0" fontId="21" fillId="24" borderId="18" xfId="0" applyFont="1" applyFill="1" applyBorder="1" applyAlignment="1">
      <alignment horizontal="center" vertical="top" wrapText="1"/>
    </xf>
    <xf numFmtId="3" fontId="21" fillId="0" borderId="18" xfId="0" applyNumberFormat="1" applyFont="1" applyBorder="1" applyAlignment="1">
      <alignment horizontal="center" vertical="top" wrapText="1"/>
    </xf>
    <xf numFmtId="2" fontId="21" fillId="0" borderId="18" xfId="0" applyNumberFormat="1" applyFont="1" applyBorder="1" applyAlignment="1">
      <alignment horizontal="center" vertical="top" wrapText="1"/>
    </xf>
    <xf numFmtId="1" fontId="21" fillId="0" borderId="18" xfId="0" applyNumberFormat="1" applyFont="1" applyBorder="1" applyAlignment="1">
      <alignment horizontal="center" vertical="top" wrapText="1"/>
    </xf>
    <xf numFmtId="0" fontId="21" fillId="0" borderId="12" xfId="0" applyFont="1" applyBorder="1" applyAlignment="1">
      <alignment vertical="top" wrapText="1"/>
    </xf>
    <xf numFmtId="4" fontId="20" fillId="0" borderId="0" xfId="0" applyNumberFormat="1" applyFont="1"/>
    <xf numFmtId="4" fontId="22" fillId="0" borderId="17" xfId="0" applyNumberFormat="1" applyFont="1" applyBorder="1" applyAlignment="1">
      <alignment horizontal="center" vertical="top" wrapText="1"/>
    </xf>
    <xf numFmtId="3" fontId="22" fillId="0" borderId="17" xfId="0" applyNumberFormat="1" applyFont="1" applyBorder="1" applyAlignment="1">
      <alignment horizontal="center" vertical="top" wrapText="1"/>
    </xf>
    <xf numFmtId="2" fontId="20" fillId="0" borderId="0" xfId="0" applyNumberFormat="1" applyFont="1"/>
    <xf numFmtId="1" fontId="19" fillId="0" borderId="0" xfId="0" applyNumberFormat="1" applyFont="1" applyAlignment="1">
      <alignment vertical="top"/>
    </xf>
    <xf numFmtId="2" fontId="20" fillId="0" borderId="0" xfId="0" applyNumberFormat="1" applyFont="1" applyAlignment="1">
      <alignment vertical="top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4" fontId="22" fillId="0" borderId="18" xfId="0" applyNumberFormat="1" applyFont="1" applyBorder="1" applyAlignment="1">
      <alignment horizontal="center" vertical="top" wrapText="1"/>
    </xf>
    <xf numFmtId="3" fontId="22" fillId="0" borderId="18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4" fontId="20" fillId="0" borderId="0" xfId="0" applyNumberFormat="1" applyFont="1" applyAlignment="1">
      <alignment vertical="top"/>
    </xf>
    <xf numFmtId="4" fontId="24" fillId="0" borderId="0" xfId="0" applyNumberFormat="1" applyFont="1" applyAlignment="1">
      <alignment horizontal="center" wrapText="1"/>
    </xf>
    <xf numFmtId="4" fontId="23" fillId="0" borderId="0" xfId="0" applyNumberFormat="1" applyFont="1" applyAlignment="1">
      <alignment horizontal="center" vertical="top" wrapText="1"/>
    </xf>
    <xf numFmtId="4" fontId="19" fillId="0" borderId="0" xfId="0" applyNumberFormat="1" applyFont="1" applyAlignment="1">
      <alignment vertical="top"/>
    </xf>
    <xf numFmtId="0" fontId="22" fillId="0" borderId="0" xfId="0" applyFont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4" fontId="21" fillId="0" borderId="0" xfId="0" applyNumberFormat="1" applyFont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20" fillId="0" borderId="1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</cellXfs>
  <cellStyles count="49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Денежный 2" xfId="28" xr:uid="{00000000-0005-0000-0000-00001B000000}"/>
    <cellStyle name="Заголовок 1 2" xfId="29" xr:uid="{00000000-0005-0000-0000-00001C000000}"/>
    <cellStyle name="Заголовок 2 2" xfId="30" xr:uid="{00000000-0005-0000-0000-00001D000000}"/>
    <cellStyle name="Заголовок 3 2" xfId="31" xr:uid="{00000000-0005-0000-0000-00001E000000}"/>
    <cellStyle name="Заголовок 4 2" xfId="32" xr:uid="{00000000-0005-0000-0000-00001F000000}"/>
    <cellStyle name="Итог 2" xfId="33" xr:uid="{00000000-0005-0000-0000-000020000000}"/>
    <cellStyle name="Контрольная ячейка 2" xfId="34" xr:uid="{00000000-0005-0000-0000-000021000000}"/>
    <cellStyle name="Название 2" xfId="35" xr:uid="{00000000-0005-0000-0000-000022000000}"/>
    <cellStyle name="Нейтральный 2" xfId="36" xr:uid="{00000000-0005-0000-0000-000023000000}"/>
    <cellStyle name="Обычный" xfId="0" builtinId="0"/>
    <cellStyle name="Обычный 2" xfId="37" xr:uid="{00000000-0005-0000-0000-000025000000}"/>
    <cellStyle name="Обычный 2 2" xfId="38" xr:uid="{00000000-0005-0000-0000-000026000000}"/>
    <cellStyle name="Обычный 3" xfId="39" xr:uid="{00000000-0005-0000-0000-000027000000}"/>
    <cellStyle name="Обычный 4" xfId="40" xr:uid="{00000000-0005-0000-0000-000028000000}"/>
    <cellStyle name="Обычный 5" xfId="41" xr:uid="{00000000-0005-0000-0000-000029000000}"/>
    <cellStyle name="Плохой 2" xfId="42" xr:uid="{00000000-0005-0000-0000-00002A000000}"/>
    <cellStyle name="Пояснение 2" xfId="43" xr:uid="{00000000-0005-0000-0000-00002B000000}"/>
    <cellStyle name="Примечание 2" xfId="44" xr:uid="{00000000-0005-0000-0000-00002C000000}"/>
    <cellStyle name="Связанная ячейка 2" xfId="45" xr:uid="{00000000-0005-0000-0000-00002D000000}"/>
    <cellStyle name="Текст предупреждения 2" xfId="46" xr:uid="{00000000-0005-0000-0000-00002E000000}"/>
    <cellStyle name="Финансовый 2" xfId="47" xr:uid="{00000000-0005-0000-0000-00002F000000}"/>
    <cellStyle name="Хороший 2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72"/>
  <sheetViews>
    <sheetView tabSelected="1" view="pageBreakPreview" topLeftCell="B2" zoomScaleSheetLayoutView="100" workbookViewId="0">
      <selection activeCell="A5" sqref="A5:O5"/>
    </sheetView>
  </sheetViews>
  <sheetFormatPr defaultColWidth="8.88671875" defaultRowHeight="12.75" customHeight="1" x14ac:dyDescent="0.25"/>
  <cols>
    <col min="1" max="1" width="5" style="1" hidden="1" customWidth="1"/>
    <col min="2" max="2" width="5" style="1" customWidth="1"/>
    <col min="3" max="3" width="21.33203125" style="2" customWidth="1"/>
    <col min="4" max="4" width="15" style="2" customWidth="1"/>
    <col min="5" max="5" width="17.33203125" style="2" customWidth="1"/>
    <col min="6" max="6" width="9" style="2" customWidth="1"/>
    <col min="7" max="7" width="10.109375" style="2" customWidth="1"/>
    <col min="8" max="8" width="9.5546875" style="2" customWidth="1"/>
    <col min="9" max="9" width="9.44140625" style="2" customWidth="1"/>
    <col min="10" max="10" width="10.44140625" style="3" customWidth="1"/>
    <col min="11" max="11" width="15" style="3" customWidth="1"/>
    <col min="12" max="12" width="14.6640625" style="3" customWidth="1"/>
    <col min="13" max="13" width="14.88671875" style="3" customWidth="1"/>
    <col min="14" max="14" width="20.6640625" style="3" customWidth="1"/>
    <col min="15" max="15" width="19.88671875" style="3" customWidth="1"/>
    <col min="16" max="24" width="8.88671875" style="4" hidden="1" customWidth="1"/>
    <col min="25" max="25" width="17.5546875" style="4" customWidth="1"/>
    <col min="26" max="26" width="16.6640625" style="4" customWidth="1"/>
    <col min="27" max="257" width="8.88671875" style="4" customWidth="1"/>
  </cols>
  <sheetData>
    <row r="1" spans="1:30" ht="12.75" hidden="1" customHeight="1" x14ac:dyDescent="0.3">
      <c r="C1" s="5" t="s">
        <v>0</v>
      </c>
    </row>
    <row r="3" spans="1:30" ht="12.75" customHeight="1" x14ac:dyDescent="0.25">
      <c r="N3" s="29" t="s">
        <v>47</v>
      </c>
    </row>
    <row r="5" spans="1:30" ht="51" customHeight="1" x14ac:dyDescent="0.25">
      <c r="A5" s="34" t="s">
        <v>48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30" ht="27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30" ht="16.8" x14ac:dyDescent="0.25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30" ht="40.5" customHeight="1" x14ac:dyDescent="0.25">
      <c r="A8" s="36" t="s">
        <v>2</v>
      </c>
      <c r="B8" s="39" t="s">
        <v>3</v>
      </c>
      <c r="C8" s="41" t="s">
        <v>4</v>
      </c>
      <c r="D8" s="44" t="s">
        <v>5</v>
      </c>
      <c r="E8" s="44" t="s">
        <v>6</v>
      </c>
      <c r="F8" s="46" t="s">
        <v>7</v>
      </c>
      <c r="G8" s="46"/>
      <c r="H8" s="46"/>
      <c r="I8" s="46"/>
      <c r="J8" s="39"/>
      <c r="K8" s="46" t="s">
        <v>8</v>
      </c>
      <c r="L8" s="46"/>
      <c r="M8" s="46"/>
      <c r="N8" s="46"/>
      <c r="O8" s="46"/>
      <c r="Z8" s="47"/>
      <c r="AA8" s="37"/>
      <c r="AB8" s="37"/>
      <c r="AC8" s="37"/>
      <c r="AD8" s="37"/>
    </row>
    <row r="9" spans="1:30" s="4" customFormat="1" ht="146.25" customHeight="1" x14ac:dyDescent="0.25">
      <c r="A9" s="37"/>
      <c r="B9" s="40"/>
      <c r="C9" s="42"/>
      <c r="D9" s="45"/>
      <c r="E9" s="45"/>
      <c r="F9" s="9" t="s">
        <v>9</v>
      </c>
      <c r="G9" s="9" t="s">
        <v>10</v>
      </c>
      <c r="H9" s="9" t="s">
        <v>11</v>
      </c>
      <c r="I9" s="9" t="s">
        <v>12</v>
      </c>
      <c r="J9" s="10" t="s">
        <v>13</v>
      </c>
      <c r="K9" s="9" t="s">
        <v>14</v>
      </c>
      <c r="L9" s="9" t="s">
        <v>15</v>
      </c>
      <c r="M9" s="9" t="s">
        <v>16</v>
      </c>
      <c r="N9" s="9" t="s">
        <v>17</v>
      </c>
      <c r="O9" s="9" t="s">
        <v>13</v>
      </c>
      <c r="Z9" s="47"/>
      <c r="AA9" s="37"/>
      <c r="AB9" s="37"/>
      <c r="AC9" s="37"/>
      <c r="AD9" s="37"/>
    </row>
    <row r="10" spans="1:30" s="4" customFormat="1" ht="18.75" customHeight="1" x14ac:dyDescent="0.25">
      <c r="A10" s="38"/>
      <c r="B10" s="40"/>
      <c r="C10" s="43"/>
      <c r="D10" s="10" t="s">
        <v>18</v>
      </c>
      <c r="E10" s="10" t="s">
        <v>19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21</v>
      </c>
      <c r="L10" s="10" t="s">
        <v>21</v>
      </c>
      <c r="M10" s="10" t="s">
        <v>21</v>
      </c>
      <c r="N10" s="10" t="s">
        <v>21</v>
      </c>
      <c r="O10" s="9" t="s">
        <v>21</v>
      </c>
      <c r="Z10" s="47"/>
      <c r="AA10" s="37"/>
      <c r="AB10" s="37"/>
      <c r="AC10" s="37"/>
      <c r="AD10" s="37"/>
    </row>
    <row r="11" spans="1:30" s="5" customFormat="1" ht="16.8" x14ac:dyDescent="0.3">
      <c r="A11" s="8">
        <v>1</v>
      </c>
      <c r="B11" s="7">
        <v>1</v>
      </c>
      <c r="C11" s="7">
        <v>2</v>
      </c>
      <c r="D11" s="10">
        <v>3</v>
      </c>
      <c r="E11" s="7">
        <v>4</v>
      </c>
      <c r="F11" s="10">
        <v>5</v>
      </c>
      <c r="G11" s="7">
        <v>6</v>
      </c>
      <c r="H11" s="10">
        <v>7</v>
      </c>
      <c r="I11" s="7">
        <v>8</v>
      </c>
      <c r="J11" s="10">
        <v>9</v>
      </c>
      <c r="K11" s="7">
        <v>10</v>
      </c>
      <c r="L11" s="10">
        <v>11</v>
      </c>
      <c r="M11" s="7">
        <v>12</v>
      </c>
      <c r="N11" s="10">
        <v>13</v>
      </c>
      <c r="O11" s="9">
        <v>14</v>
      </c>
      <c r="X11" s="5">
        <v>6</v>
      </c>
      <c r="Z11" s="47"/>
      <c r="AA11" s="37"/>
      <c r="AB11" s="37"/>
      <c r="AC11" s="37"/>
      <c r="AD11" s="37"/>
    </row>
    <row r="12" spans="1:30" s="4" customFormat="1" ht="19.5" customHeight="1" x14ac:dyDescent="0.25">
      <c r="A12" s="8">
        <v>24</v>
      </c>
      <c r="B12" s="7">
        <v>1</v>
      </c>
      <c r="C12" s="17" t="s">
        <v>22</v>
      </c>
      <c r="D12" s="11">
        <v>679273.29</v>
      </c>
      <c r="E12" s="14">
        <v>29974</v>
      </c>
      <c r="F12" s="16"/>
      <c r="G12" s="16"/>
      <c r="H12" s="16"/>
      <c r="I12" s="16">
        <v>119</v>
      </c>
      <c r="J12" s="13">
        <f t="shared" ref="J12" si="0">F12+G12+H12+I12</f>
        <v>119</v>
      </c>
      <c r="K12" s="15"/>
      <c r="L12" s="15"/>
      <c r="M12" s="15"/>
      <c r="N12" s="12">
        <v>1454639376.22</v>
      </c>
      <c r="O12" s="12">
        <f t="shared" ref="O12" si="1">K12+L12+M12+N12</f>
        <v>1454639376.22</v>
      </c>
      <c r="Z12" s="18"/>
    </row>
    <row r="13" spans="1:30" s="4" customFormat="1" ht="18" customHeight="1" x14ac:dyDescent="0.25">
      <c r="A13" s="8"/>
      <c r="B13" s="48" t="s">
        <v>23</v>
      </c>
      <c r="C13" s="49"/>
      <c r="D13" s="19">
        <f>SUM(D12:D12)</f>
        <v>679273.29</v>
      </c>
      <c r="E13" s="20">
        <f>SUM(E12:E12)</f>
        <v>29974</v>
      </c>
      <c r="F13" s="19"/>
      <c r="G13" s="19"/>
      <c r="H13" s="19"/>
      <c r="I13" s="20">
        <f>SUM(I12:I12)</f>
        <v>119</v>
      </c>
      <c r="J13" s="20">
        <f>SUM(J12:J12)</f>
        <v>119</v>
      </c>
      <c r="K13" s="19"/>
      <c r="L13" s="19"/>
      <c r="M13" s="19"/>
      <c r="N13" s="19">
        <f>SUM(N12:N12)</f>
        <v>1454639376.22</v>
      </c>
      <c r="O13" s="19">
        <f>SUM(O12:O12)</f>
        <v>1454639376.22</v>
      </c>
      <c r="Y13" s="21"/>
      <c r="Z13" s="21"/>
    </row>
    <row r="14" spans="1:30" s="4" customFormat="1" ht="13.2" hidden="1" x14ac:dyDescent="0.25">
      <c r="A14" s="1"/>
      <c r="B14" s="1"/>
      <c r="C14" s="2"/>
      <c r="D14" s="2"/>
      <c r="E14" s="2"/>
      <c r="F14" s="2"/>
      <c r="G14" s="2"/>
      <c r="H14" s="2"/>
      <c r="I14" s="2">
        <f>SUM(I12:I12)</f>
        <v>119</v>
      </c>
      <c r="J14" s="3"/>
      <c r="K14" s="3"/>
      <c r="L14" s="3"/>
      <c r="M14" s="3"/>
      <c r="N14" s="3"/>
      <c r="O14" s="3"/>
    </row>
    <row r="15" spans="1:30" s="4" customFormat="1" ht="13.2" hidden="1" x14ac:dyDescent="0.25">
      <c r="A15" s="1"/>
      <c r="B15" s="1"/>
      <c r="C15" s="2"/>
      <c r="D15" s="2"/>
      <c r="E15" s="2"/>
      <c r="F15" s="2"/>
      <c r="G15" s="2"/>
      <c r="H15" s="22"/>
      <c r="I15" s="22"/>
      <c r="J15" s="3"/>
      <c r="K15" s="23"/>
      <c r="L15" s="23"/>
      <c r="M15" s="23"/>
      <c r="N15" s="23"/>
      <c r="O15" s="3"/>
    </row>
    <row r="16" spans="1:30" s="4" customFormat="1" ht="13.2" hidden="1" x14ac:dyDescent="0.25">
      <c r="A16" s="1"/>
      <c r="B16" s="1"/>
      <c r="C16" s="2"/>
      <c r="D16" s="2"/>
      <c r="E16" s="2"/>
      <c r="F16" s="2"/>
      <c r="G16" s="2"/>
      <c r="H16" s="2"/>
      <c r="I16" s="2"/>
      <c r="J16" s="3"/>
      <c r="K16" s="23"/>
      <c r="L16" s="23"/>
      <c r="M16" s="23"/>
      <c r="N16" s="23"/>
      <c r="O16" s="3"/>
    </row>
    <row r="17" spans="1:26" s="4" customFormat="1" ht="16.5" customHeight="1" x14ac:dyDescent="0.25">
      <c r="A17" s="35" t="s">
        <v>24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26" s="4" customFormat="1" ht="16.8" x14ac:dyDescent="0.25">
      <c r="A18" s="36" t="s">
        <v>2</v>
      </c>
      <c r="B18" s="41" t="s">
        <v>3</v>
      </c>
      <c r="C18" s="41" t="s">
        <v>4</v>
      </c>
      <c r="D18" s="44" t="s">
        <v>5</v>
      </c>
      <c r="E18" s="44" t="s">
        <v>25</v>
      </c>
      <c r="F18" s="46" t="s">
        <v>7</v>
      </c>
      <c r="G18" s="46"/>
      <c r="H18" s="46"/>
      <c r="I18" s="46"/>
      <c r="J18" s="39"/>
      <c r="K18" s="46" t="s">
        <v>26</v>
      </c>
      <c r="L18" s="46"/>
      <c r="M18" s="46"/>
      <c r="N18" s="46"/>
      <c r="O18" s="46"/>
    </row>
    <row r="19" spans="1:26" s="4" customFormat="1" ht="152.25" customHeight="1" x14ac:dyDescent="0.25">
      <c r="A19" s="37"/>
      <c r="B19" s="50"/>
      <c r="C19" s="42"/>
      <c r="D19" s="45"/>
      <c r="E19" s="45"/>
      <c r="F19" s="9" t="s">
        <v>27</v>
      </c>
      <c r="G19" s="9" t="s">
        <v>28</v>
      </c>
      <c r="H19" s="9" t="s">
        <v>29</v>
      </c>
      <c r="I19" s="9" t="s">
        <v>30</v>
      </c>
      <c r="J19" s="10" t="s">
        <v>13</v>
      </c>
      <c r="K19" s="9" t="s">
        <v>31</v>
      </c>
      <c r="L19" s="9" t="s">
        <v>32</v>
      </c>
      <c r="M19" s="9" t="s">
        <v>33</v>
      </c>
      <c r="N19" s="9" t="s">
        <v>34</v>
      </c>
      <c r="O19" s="9" t="s">
        <v>13</v>
      </c>
    </row>
    <row r="20" spans="1:26" s="4" customFormat="1" ht="23.25" customHeight="1" x14ac:dyDescent="0.25">
      <c r="A20" s="38"/>
      <c r="B20" s="51"/>
      <c r="C20" s="43"/>
      <c r="D20" s="10" t="s">
        <v>18</v>
      </c>
      <c r="E20" s="10" t="s">
        <v>19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21</v>
      </c>
      <c r="L20" s="10" t="s">
        <v>21</v>
      </c>
      <c r="M20" s="10" t="s">
        <v>21</v>
      </c>
      <c r="N20" s="10" t="s">
        <v>21</v>
      </c>
      <c r="O20" s="9" t="s">
        <v>21</v>
      </c>
    </row>
    <row r="21" spans="1:26" s="4" customFormat="1" ht="16.8" x14ac:dyDescent="0.3">
      <c r="A21" s="8">
        <v>1</v>
      </c>
      <c r="B21" s="7">
        <v>1</v>
      </c>
      <c r="C21" s="10">
        <v>2</v>
      </c>
      <c r="D21" s="7">
        <v>3</v>
      </c>
      <c r="E21" s="10">
        <v>4</v>
      </c>
      <c r="F21" s="7">
        <v>5</v>
      </c>
      <c r="G21" s="10">
        <v>6</v>
      </c>
      <c r="H21" s="7">
        <v>7</v>
      </c>
      <c r="I21" s="10">
        <v>8</v>
      </c>
      <c r="J21" s="7">
        <v>9</v>
      </c>
      <c r="K21" s="10">
        <v>10</v>
      </c>
      <c r="L21" s="7">
        <v>11</v>
      </c>
      <c r="M21" s="10">
        <v>12</v>
      </c>
      <c r="N21" s="10">
        <v>13</v>
      </c>
      <c r="O21" s="24">
        <v>14</v>
      </c>
    </row>
    <row r="22" spans="1:26" s="4" customFormat="1" ht="16.8" x14ac:dyDescent="0.3">
      <c r="A22" s="25">
        <v>25</v>
      </c>
      <c r="B22" s="7">
        <v>1</v>
      </c>
      <c r="C22" s="17" t="s">
        <v>22</v>
      </c>
      <c r="D22" s="11">
        <v>938020.15</v>
      </c>
      <c r="E22" s="14">
        <v>37293</v>
      </c>
      <c r="F22" s="16"/>
      <c r="G22" s="16"/>
      <c r="H22" s="16"/>
      <c r="I22" s="16">
        <v>133</v>
      </c>
      <c r="J22" s="10">
        <f t="shared" ref="J22" si="2">F22+G22+H22+I22</f>
        <v>133</v>
      </c>
      <c r="K22" s="15"/>
      <c r="L22" s="15"/>
      <c r="M22" s="15"/>
      <c r="N22" s="12">
        <v>2681472588.6300001</v>
      </c>
      <c r="O22" s="12">
        <f t="shared" ref="O22" si="3">K22+L22+M22+N22</f>
        <v>2681472588.6300001</v>
      </c>
    </row>
    <row r="23" spans="1:26" s="4" customFormat="1" ht="16.8" x14ac:dyDescent="0.25">
      <c r="A23" s="8"/>
      <c r="B23" s="48" t="s">
        <v>23</v>
      </c>
      <c r="C23" s="49"/>
      <c r="D23" s="26">
        <f>D22</f>
        <v>938020.15</v>
      </c>
      <c r="E23" s="27">
        <f>SUM(E22:E22)</f>
        <v>37293</v>
      </c>
      <c r="F23" s="26"/>
      <c r="G23" s="26"/>
      <c r="H23" s="26"/>
      <c r="I23" s="27">
        <f>SUM(I22:I22)</f>
        <v>133</v>
      </c>
      <c r="J23" s="27">
        <f>SUM(J22:J22)</f>
        <v>133</v>
      </c>
      <c r="K23" s="26"/>
      <c r="L23" s="26"/>
      <c r="M23" s="26"/>
      <c r="N23" s="26">
        <f>SUM(N22:N22)</f>
        <v>2681472588.6300001</v>
      </c>
      <c r="O23" s="26">
        <f>SUM(SUM(O22:O22))</f>
        <v>2681472588.6300001</v>
      </c>
      <c r="Y23" s="21"/>
      <c r="Z23" s="18"/>
    </row>
    <row r="24" spans="1:26" s="4" customFormat="1" ht="16.8" x14ac:dyDescent="0.25">
      <c r="A24" s="35" t="s">
        <v>35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26" s="4" customFormat="1" ht="16.8" x14ac:dyDescent="0.25">
      <c r="A25" s="36" t="s">
        <v>2</v>
      </c>
      <c r="B25" s="39" t="s">
        <v>3</v>
      </c>
      <c r="C25" s="41" t="s">
        <v>4</v>
      </c>
      <c r="D25" s="44" t="s">
        <v>5</v>
      </c>
      <c r="E25" s="44" t="s">
        <v>25</v>
      </c>
      <c r="F25" s="46" t="s">
        <v>7</v>
      </c>
      <c r="G25" s="46"/>
      <c r="H25" s="46"/>
      <c r="I25" s="46"/>
      <c r="J25" s="39"/>
      <c r="K25" s="46" t="s">
        <v>26</v>
      </c>
      <c r="L25" s="46"/>
      <c r="M25" s="46"/>
      <c r="N25" s="46"/>
      <c r="O25" s="46"/>
    </row>
    <row r="26" spans="1:26" s="4" customFormat="1" ht="155.25" customHeight="1" x14ac:dyDescent="0.25">
      <c r="A26" s="37"/>
      <c r="B26" s="40"/>
      <c r="C26" s="42"/>
      <c r="D26" s="45"/>
      <c r="E26" s="45"/>
      <c r="F26" s="9" t="s">
        <v>36</v>
      </c>
      <c r="G26" s="9" t="s">
        <v>37</v>
      </c>
      <c r="H26" s="9" t="s">
        <v>38</v>
      </c>
      <c r="I26" s="9" t="s">
        <v>39</v>
      </c>
      <c r="J26" s="10" t="s">
        <v>13</v>
      </c>
      <c r="K26" s="9" t="s">
        <v>40</v>
      </c>
      <c r="L26" s="9" t="s">
        <v>41</v>
      </c>
      <c r="M26" s="9" t="s">
        <v>42</v>
      </c>
      <c r="N26" s="9" t="s">
        <v>43</v>
      </c>
      <c r="O26" s="9" t="s">
        <v>13</v>
      </c>
    </row>
    <row r="27" spans="1:26" s="4" customFormat="1" ht="21" customHeight="1" x14ac:dyDescent="0.25">
      <c r="A27" s="38"/>
      <c r="B27" s="40"/>
      <c r="C27" s="43"/>
      <c r="D27" s="10" t="s">
        <v>44</v>
      </c>
      <c r="E27" s="10" t="s">
        <v>19</v>
      </c>
      <c r="F27" s="10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21</v>
      </c>
      <c r="L27" s="10" t="s">
        <v>21</v>
      </c>
      <c r="M27" s="10" t="s">
        <v>21</v>
      </c>
      <c r="N27" s="10" t="s">
        <v>21</v>
      </c>
      <c r="O27" s="9" t="s">
        <v>21</v>
      </c>
    </row>
    <row r="28" spans="1:26" s="4" customFormat="1" ht="16.8" x14ac:dyDescent="0.3">
      <c r="A28" s="8">
        <v>1</v>
      </c>
      <c r="B28" s="7">
        <v>1</v>
      </c>
      <c r="C28" s="7">
        <v>2</v>
      </c>
      <c r="D28" s="7">
        <v>3</v>
      </c>
      <c r="E28" s="10">
        <v>4</v>
      </c>
      <c r="F28" s="7">
        <v>5</v>
      </c>
      <c r="G28" s="10">
        <v>6</v>
      </c>
      <c r="H28" s="7">
        <v>7</v>
      </c>
      <c r="I28" s="10">
        <v>8</v>
      </c>
      <c r="J28" s="7">
        <v>9</v>
      </c>
      <c r="K28" s="10">
        <v>10</v>
      </c>
      <c r="L28" s="7">
        <v>11</v>
      </c>
      <c r="M28" s="10">
        <v>12</v>
      </c>
      <c r="N28" s="9">
        <v>13</v>
      </c>
      <c r="O28" s="25">
        <v>14</v>
      </c>
    </row>
    <row r="29" spans="1:26" s="4" customFormat="1" ht="16.8" x14ac:dyDescent="0.3">
      <c r="A29" s="25">
        <v>26</v>
      </c>
      <c r="B29" s="7">
        <v>1</v>
      </c>
      <c r="C29" s="17" t="s">
        <v>22</v>
      </c>
      <c r="D29" s="11">
        <v>871259.99</v>
      </c>
      <c r="E29" s="14">
        <v>34938</v>
      </c>
      <c r="F29" s="16"/>
      <c r="G29" s="16"/>
      <c r="H29" s="16"/>
      <c r="I29" s="16">
        <v>128</v>
      </c>
      <c r="J29" s="10">
        <f>F29+G29+H29+I29</f>
        <v>128</v>
      </c>
      <c r="K29" s="15"/>
      <c r="L29" s="15"/>
      <c r="M29" s="15"/>
      <c r="N29" s="12">
        <v>2494456871.4699998</v>
      </c>
      <c r="O29" s="12">
        <f>K29+L29+M29+N29</f>
        <v>2494456871.4699998</v>
      </c>
      <c r="Y29" s="18"/>
    </row>
    <row r="30" spans="1:26" s="4" customFormat="1" ht="16.8" x14ac:dyDescent="0.25">
      <c r="A30" s="8"/>
      <c r="B30" s="48" t="s">
        <v>23</v>
      </c>
      <c r="C30" s="49"/>
      <c r="D30" s="26">
        <f>SUM(D29:D29)</f>
        <v>871259.99</v>
      </c>
      <c r="E30" s="27">
        <f>SUM(E29:E29)</f>
        <v>34938</v>
      </c>
      <c r="F30" s="26"/>
      <c r="G30" s="26"/>
      <c r="H30" s="26"/>
      <c r="I30" s="27">
        <f>SUM(I29:I29)</f>
        <v>128</v>
      </c>
      <c r="J30" s="27">
        <f>SUM(J29:J29)</f>
        <v>128</v>
      </c>
      <c r="K30" s="26"/>
      <c r="L30" s="26"/>
      <c r="M30" s="26"/>
      <c r="N30" s="26">
        <f>SUM(N29:N29)</f>
        <v>2494456871.4699998</v>
      </c>
      <c r="O30" s="26">
        <f>SUM(O29:O29)</f>
        <v>2494456871.4699998</v>
      </c>
      <c r="Y30" s="21"/>
      <c r="Z30" s="18"/>
    </row>
    <row r="31" spans="1:26" s="4" customFormat="1" ht="57" customHeight="1" x14ac:dyDescent="0.25">
      <c r="A31" s="28"/>
      <c r="B31" s="48" t="s">
        <v>46</v>
      </c>
      <c r="C31" s="52"/>
      <c r="D31" s="26">
        <f>D13+D23+D30</f>
        <v>2488553.4299999997</v>
      </c>
      <c r="E31" s="27">
        <f>E13+E23+E30</f>
        <v>102205</v>
      </c>
      <c r="F31" s="26"/>
      <c r="G31" s="26"/>
      <c r="H31" s="26"/>
      <c r="I31" s="27">
        <f>I13+I23+I30</f>
        <v>380</v>
      </c>
      <c r="J31" s="27">
        <f>J13+J23+J30</f>
        <v>380</v>
      </c>
      <c r="K31" s="26"/>
      <c r="L31" s="26"/>
      <c r="M31" s="26"/>
      <c r="N31" s="26">
        <f>N13+N23+N30</f>
        <v>6630568836.3199997</v>
      </c>
      <c r="O31" s="19">
        <f>O13+O23+O30</f>
        <v>6630568836.3199997</v>
      </c>
      <c r="Y31" s="21"/>
      <c r="Z31" s="18"/>
    </row>
    <row r="32" spans="1:26" ht="17.25" customHeight="1" x14ac:dyDescent="0.25">
      <c r="L32" s="53"/>
      <c r="M32" s="53"/>
      <c r="N32" s="53"/>
    </row>
    <row r="33" spans="3:15" ht="17.25" customHeight="1" x14ac:dyDescent="0.25">
      <c r="C33" s="54" t="s">
        <v>45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3:15" ht="17.25" customHeight="1" x14ac:dyDescent="0.25">
      <c r="M34" s="29"/>
      <c r="N34" s="29"/>
    </row>
    <row r="35" spans="3:15" ht="17.25" customHeight="1" x14ac:dyDescent="0.25">
      <c r="L35" s="29"/>
      <c r="M35" s="29"/>
      <c r="N35" s="29"/>
    </row>
    <row r="36" spans="3:15" ht="17.25" customHeight="1" x14ac:dyDescent="0.25">
      <c r="L36" s="29"/>
      <c r="M36" s="29"/>
      <c r="N36" s="29"/>
    </row>
    <row r="37" spans="3:15" ht="17.25" customHeight="1" x14ac:dyDescent="0.25">
      <c r="L37" s="29"/>
      <c r="M37" s="29"/>
      <c r="N37" s="29"/>
    </row>
    <row r="38" spans="3:15" ht="17.25" customHeight="1" x14ac:dyDescent="0.25">
      <c r="L38" s="29"/>
      <c r="M38" s="29"/>
      <c r="N38" s="29"/>
    </row>
    <row r="39" spans="3:15" ht="17.25" customHeight="1" x14ac:dyDescent="0.25">
      <c r="L39" s="29"/>
      <c r="M39" s="29"/>
      <c r="N39" s="29"/>
    </row>
    <row r="40" spans="3:15" ht="17.25" customHeight="1" x14ac:dyDescent="0.25">
      <c r="L40" s="29"/>
      <c r="M40" s="29"/>
      <c r="N40" s="29"/>
    </row>
    <row r="41" spans="3:15" ht="17.25" customHeight="1" x14ac:dyDescent="0.25">
      <c r="L41" s="29"/>
      <c r="M41" s="29"/>
      <c r="N41" s="29"/>
    </row>
    <row r="42" spans="3:15" ht="17.25" customHeight="1" x14ac:dyDescent="0.25">
      <c r="L42" s="29"/>
      <c r="M42" s="29"/>
      <c r="N42" s="29"/>
    </row>
    <row r="43" spans="3:15" ht="17.25" customHeight="1" x14ac:dyDescent="0.25">
      <c r="L43" s="29"/>
      <c r="M43" s="29"/>
      <c r="N43" s="29"/>
    </row>
    <row r="44" spans="3:15" ht="17.25" customHeight="1" x14ac:dyDescent="0.25">
      <c r="L44" s="29"/>
      <c r="M44" s="29"/>
      <c r="N44" s="29"/>
    </row>
    <row r="45" spans="3:15" ht="17.25" customHeight="1" x14ac:dyDescent="0.25">
      <c r="L45" s="29"/>
      <c r="M45" s="29"/>
      <c r="N45" s="29"/>
    </row>
    <row r="46" spans="3:15" ht="17.25" customHeight="1" x14ac:dyDescent="0.25">
      <c r="L46" s="29"/>
      <c r="M46" s="29"/>
      <c r="N46" s="29"/>
    </row>
    <row r="47" spans="3:15" ht="17.25" customHeight="1" x14ac:dyDescent="0.25">
      <c r="L47" s="29"/>
      <c r="M47" s="29"/>
      <c r="N47" s="29"/>
    </row>
    <row r="48" spans="3:15" ht="17.25" customHeight="1" x14ac:dyDescent="0.25">
      <c r="L48" s="29"/>
      <c r="M48" s="29"/>
      <c r="N48" s="29"/>
    </row>
    <row r="49" spans="1:40" ht="17.25" customHeight="1" x14ac:dyDescent="0.25">
      <c r="L49" s="29"/>
      <c r="M49" s="29"/>
      <c r="N49" s="29"/>
    </row>
    <row r="50" spans="1:40" ht="17.25" customHeight="1" x14ac:dyDescent="0.25">
      <c r="L50" s="29"/>
      <c r="M50" s="29"/>
      <c r="N50" s="29"/>
    </row>
    <row r="51" spans="1:40" ht="17.25" customHeight="1" x14ac:dyDescent="0.25">
      <c r="L51" s="29"/>
      <c r="M51" s="29"/>
      <c r="N51" s="29"/>
    </row>
    <row r="52" spans="1:40" ht="17.25" customHeight="1" x14ac:dyDescent="0.25">
      <c r="L52" s="29"/>
      <c r="M52" s="29"/>
      <c r="N52" s="29"/>
    </row>
    <row r="53" spans="1:40" ht="17.25" customHeight="1" x14ac:dyDescent="0.25">
      <c r="L53" s="29"/>
      <c r="M53" s="29"/>
      <c r="N53" s="29"/>
    </row>
    <row r="54" spans="1:40" ht="19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N54" s="18"/>
    </row>
    <row r="55" spans="1:40" ht="13.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"/>
      <c r="Q55" s="2"/>
      <c r="R55" s="2"/>
      <c r="S55" s="2"/>
      <c r="T55" s="2"/>
      <c r="U55" s="2"/>
      <c r="V55" s="2"/>
      <c r="W55" s="2"/>
      <c r="X55" s="3"/>
      <c r="Y55" s="3"/>
      <c r="Z55" s="3"/>
      <c r="AA55" s="3"/>
      <c r="AB55" s="3"/>
      <c r="AC55" s="3"/>
    </row>
    <row r="56" spans="1:40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"/>
      <c r="Q56" s="2"/>
      <c r="R56" s="2"/>
      <c r="S56" s="2"/>
      <c r="T56" s="2"/>
      <c r="U56" s="2"/>
      <c r="V56" s="2"/>
      <c r="W56" s="2"/>
      <c r="X56" s="3"/>
      <c r="Y56" s="3"/>
      <c r="Z56" s="3"/>
      <c r="AA56" s="3"/>
      <c r="AB56" s="30"/>
      <c r="AC56" s="31"/>
    </row>
    <row r="57" spans="1:40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  <c r="AB57" s="3"/>
      <c r="AC57" s="3"/>
    </row>
    <row r="58" spans="1:40" ht="13.8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2"/>
      <c r="R58" s="2"/>
      <c r="S58" s="2"/>
      <c r="T58" s="2"/>
      <c r="U58" s="2"/>
      <c r="V58" s="2"/>
      <c r="W58" s="2"/>
      <c r="X58" s="3"/>
      <c r="Y58" s="3"/>
      <c r="Z58" s="3"/>
      <c r="AA58" s="32"/>
      <c r="AB58" s="30"/>
      <c r="AC58" s="30"/>
    </row>
    <row r="59" spans="1:40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"/>
      <c r="Q59" s="2"/>
      <c r="R59" s="2"/>
      <c r="S59" s="2"/>
      <c r="T59" s="2"/>
      <c r="U59" s="2"/>
      <c r="V59" s="2"/>
      <c r="W59" s="2"/>
      <c r="X59" s="3"/>
      <c r="Y59" s="3"/>
      <c r="Z59" s="23"/>
      <c r="AA59" s="3"/>
      <c r="AB59" s="3"/>
      <c r="AC59" s="3"/>
    </row>
    <row r="60" spans="1:40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"/>
      <c r="Q60" s="2"/>
      <c r="R60" s="2"/>
      <c r="S60" s="2"/>
      <c r="T60" s="2"/>
      <c r="U60" s="2"/>
      <c r="V60" s="2"/>
      <c r="W60" s="2"/>
      <c r="X60" s="3"/>
      <c r="Y60" s="3"/>
      <c r="Z60" s="3"/>
      <c r="AA60" s="3"/>
      <c r="AB60" s="3"/>
      <c r="AC60" s="3"/>
    </row>
    <row r="61" spans="1:40" ht="13.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"/>
      <c r="Q61" s="2"/>
      <c r="R61" s="2"/>
      <c r="S61" s="2"/>
      <c r="T61" s="2"/>
      <c r="U61" s="2"/>
      <c r="V61" s="2"/>
      <c r="W61" s="2"/>
      <c r="X61" s="3"/>
      <c r="Y61" s="3"/>
      <c r="Z61" s="3"/>
      <c r="AA61" s="3"/>
      <c r="AB61" s="3"/>
      <c r="AC61" s="3"/>
    </row>
    <row r="62" spans="1:40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"/>
      <c r="Q62" s="2"/>
      <c r="R62" s="33"/>
      <c r="S62" s="33"/>
      <c r="T62" s="33"/>
      <c r="U62" s="33"/>
      <c r="V62" s="33"/>
      <c r="W62" s="2"/>
      <c r="X62" s="3"/>
      <c r="Y62" s="3"/>
      <c r="Z62" s="3"/>
      <c r="AA62" s="3"/>
      <c r="AB62" s="30"/>
      <c r="AC62" s="3"/>
    </row>
    <row r="63" spans="1:40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"/>
      <c r="Q63" s="2"/>
      <c r="R63" s="2"/>
      <c r="S63" s="2"/>
      <c r="T63" s="2"/>
      <c r="U63" s="2"/>
      <c r="V63" s="2"/>
      <c r="W63" s="2"/>
      <c r="X63" s="3"/>
      <c r="Y63" s="3"/>
      <c r="Z63" s="30"/>
      <c r="AA63" s="3"/>
      <c r="AB63" s="3"/>
      <c r="AC63" s="3"/>
      <c r="AM63" s="18"/>
    </row>
    <row r="64" spans="1:40" ht="13.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  <c r="AB64" s="23"/>
      <c r="AC64" s="3"/>
    </row>
    <row r="65" spans="1:29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3"/>
    </row>
    <row r="66" spans="1:29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"/>
      <c r="Q66" s="2"/>
      <c r="R66" s="2"/>
      <c r="S66" s="2"/>
      <c r="T66" s="2"/>
      <c r="U66" s="2"/>
      <c r="V66" s="2"/>
      <c r="W66" s="2"/>
      <c r="X66" s="3"/>
      <c r="Y66" s="3"/>
      <c r="Z66" s="3"/>
      <c r="AA66" s="3"/>
      <c r="AB66" s="3"/>
      <c r="AC66" s="3"/>
    </row>
    <row r="67" spans="1:29" ht="13.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  <c r="AB67" s="3"/>
      <c r="AC67" s="3"/>
    </row>
    <row r="68" spans="1:29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</row>
    <row r="69" spans="1:29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  <c r="AB69" s="3"/>
      <c r="AC69" s="3"/>
    </row>
    <row r="70" spans="1:29" ht="13.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  <c r="AB70" s="3"/>
      <c r="AC70" s="3"/>
    </row>
    <row r="71" spans="1:29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</row>
    <row r="72" spans="1:29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</row>
  </sheetData>
  <mergeCells count="33">
    <mergeCell ref="B30:C30"/>
    <mergeCell ref="B31:C31"/>
    <mergeCell ref="L32:N32"/>
    <mergeCell ref="C33:O33"/>
    <mergeCell ref="P54:AC54"/>
    <mergeCell ref="B23:C23"/>
    <mergeCell ref="A24:O24"/>
    <mergeCell ref="A25:A27"/>
    <mergeCell ref="B25:B27"/>
    <mergeCell ref="C25:C27"/>
    <mergeCell ref="D25:D26"/>
    <mergeCell ref="E25:E26"/>
    <mergeCell ref="F25:J25"/>
    <mergeCell ref="K25:O25"/>
    <mergeCell ref="Z8:AD11"/>
    <mergeCell ref="B13:C13"/>
    <mergeCell ref="A17:O17"/>
    <mergeCell ref="A18:A20"/>
    <mergeCell ref="B18:B20"/>
    <mergeCell ref="C18:C20"/>
    <mergeCell ref="D18:D19"/>
    <mergeCell ref="E18:E19"/>
    <mergeCell ref="F18:J18"/>
    <mergeCell ref="K18:O18"/>
    <mergeCell ref="A5:O5"/>
    <mergeCell ref="A7:O7"/>
    <mergeCell ref="A8:A10"/>
    <mergeCell ref="B8:B10"/>
    <mergeCell ref="C8:C10"/>
    <mergeCell ref="D8:D9"/>
    <mergeCell ref="E8:E9"/>
    <mergeCell ref="F8:J8"/>
    <mergeCell ref="K8:O8"/>
  </mergeCells>
  <pageMargins left="0.59055100000000005" right="0.59055100000000005" top="0.9842519999999999" bottom="0.78740199999999982" header="0.51181100000000002" footer="0.19684999999999997"/>
  <pageSetup paperSize="9" scale="42" orientation="landscape" horizontalDpi="65534" verticalDpi="65534" r:id="rId1"/>
  <headerFooter>
    <oddHeader>&amp;C&amp;"Times New Roman,обычный"&amp;11&amp;P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 x14ac:dyDescent="0.25"/>
  <sheetData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customHeight="1" x14ac:dyDescent="0.25"/>
  <sheetData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Лист1!Область_печати</vt:lpstr>
    </vt:vector>
  </TitlesOfParts>
  <Company>минстрой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гаранина</dc:creator>
  <cp:lastModifiedBy>Руслан Жданов</cp:lastModifiedBy>
  <cp:revision>5</cp:revision>
  <dcterms:created xsi:type="dcterms:W3CDTF">2008-11-01T05:10:00Z</dcterms:created>
  <dcterms:modified xsi:type="dcterms:W3CDTF">2025-08-13T11:46:03Z</dcterms:modified>
  <cp:version>917504</cp:version>
</cp:coreProperties>
</file>