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оперативка!$A$2:$Y$231</definedName>
  </definedNames>
  <calcPr calcId="145621"/>
</workbook>
</file>

<file path=xl/calcChain.xml><?xml version="1.0" encoding="utf-8"?>
<calcChain xmlns="http://schemas.openxmlformats.org/spreadsheetml/2006/main">
  <c r="D11" i="1"/>
  <c r="B22" l="1"/>
  <c r="C25"/>
  <c r="F11"/>
  <c r="E11" l="1"/>
  <c r="F227" l="1"/>
  <c r="C224"/>
  <c r="E130" l="1"/>
  <c r="C184" l="1"/>
  <c r="C183"/>
  <c r="J164"/>
  <c r="J165"/>
  <c r="I185" l="1"/>
  <c r="N112" l="1"/>
  <c r="T185" l="1"/>
  <c r="W137" l="1"/>
  <c r="W103"/>
  <c r="W105" s="1"/>
  <c r="K170" l="1"/>
  <c r="K185"/>
  <c r="V138" l="1"/>
  <c r="V141" s="1"/>
  <c r="B164" l="1"/>
  <c r="T137" l="1"/>
  <c r="T138" s="1"/>
  <c r="T141" s="1"/>
  <c r="C147" l="1"/>
  <c r="Q176" l="1"/>
  <c r="I176" l="1"/>
  <c r="B105" l="1"/>
  <c r="C161" l="1"/>
  <c r="C162"/>
  <c r="F176" l="1"/>
  <c r="G112" l="1"/>
  <c r="H112"/>
  <c r="I112"/>
  <c r="J112"/>
  <c r="K112"/>
  <c r="L112"/>
  <c r="O112"/>
  <c r="P112"/>
  <c r="Q112"/>
  <c r="R112"/>
  <c r="S112"/>
  <c r="T112"/>
  <c r="U112"/>
  <c r="V112"/>
  <c r="W112"/>
  <c r="X112"/>
  <c r="Y112"/>
  <c r="F112"/>
  <c r="C111" l="1"/>
  <c r="C102"/>
  <c r="O148" l="1"/>
  <c r="C148" s="1"/>
  <c r="L155" l="1"/>
  <c r="O141" l="1"/>
  <c r="H131" l="1"/>
  <c r="H105"/>
  <c r="B140" l="1"/>
  <c r="F103" l="1"/>
  <c r="Q165" l="1"/>
  <c r="E164"/>
  <c r="S190" l="1"/>
  <c r="N176" l="1"/>
  <c r="H138"/>
  <c r="O103" l="1"/>
  <c r="Q103"/>
  <c r="Q163"/>
  <c r="C99" l="1"/>
  <c r="V103"/>
  <c r="K141" l="1"/>
  <c r="F190" l="1"/>
  <c r="Y196" l="1"/>
  <c r="T145" l="1"/>
  <c r="J185" l="1"/>
  <c r="G163" l="1"/>
  <c r="O149"/>
  <c r="Q105" l="1"/>
  <c r="M103"/>
  <c r="M104" l="1"/>
  <c r="M112"/>
  <c r="B156"/>
  <c r="B141" l="1"/>
  <c r="H164" l="1"/>
  <c r="H167" s="1"/>
  <c r="I163" l="1"/>
  <c r="E149" l="1"/>
  <c r="E156" s="1"/>
  <c r="Q141"/>
  <c r="E141"/>
  <c r="E103"/>
  <c r="E105" s="1"/>
  <c r="C95"/>
  <c r="C112" l="1"/>
  <c r="C104"/>
  <c r="W138"/>
  <c r="W141" s="1"/>
  <c r="C136"/>
  <c r="C139"/>
  <c r="C101"/>
  <c r="D101" l="1"/>
  <c r="C163"/>
  <c r="C100"/>
  <c r="E165" l="1"/>
  <c r="E167"/>
  <c r="E185"/>
  <c r="R155" l="1"/>
  <c r="R151"/>
  <c r="R159"/>
  <c r="Y164"/>
  <c r="Y167" s="1"/>
  <c r="Y165"/>
  <c r="Y185"/>
  <c r="Y166" l="1"/>
  <c r="L164" l="1"/>
  <c r="L167" s="1"/>
  <c r="G164"/>
  <c r="G167" s="1"/>
  <c r="F164" l="1"/>
  <c r="F167" s="1"/>
  <c r="I164"/>
  <c r="I167" s="1"/>
  <c r="J167"/>
  <c r="K164"/>
  <c r="K167" s="1"/>
  <c r="M164"/>
  <c r="M167" s="1"/>
  <c r="N164"/>
  <c r="N167" s="1"/>
  <c r="O164"/>
  <c r="O167" s="1"/>
  <c r="J190"/>
  <c r="X164" l="1"/>
  <c r="X167" s="1"/>
  <c r="P173"/>
  <c r="Q173"/>
  <c r="Q164" l="1"/>
  <c r="Q167" s="1"/>
  <c r="N173"/>
  <c r="R105"/>
  <c r="M105"/>
  <c r="H141"/>
  <c r="F165"/>
  <c r="H165"/>
  <c r="I165"/>
  <c r="K165"/>
  <c r="L165"/>
  <c r="M165"/>
  <c r="N165"/>
  <c r="O165"/>
  <c r="P165"/>
  <c r="R165"/>
  <c r="S165"/>
  <c r="T165"/>
  <c r="U165"/>
  <c r="V165"/>
  <c r="W165"/>
  <c r="X165"/>
  <c r="P164"/>
  <c r="P167" s="1"/>
  <c r="R164"/>
  <c r="R167" s="1"/>
  <c r="S164"/>
  <c r="S167" s="1"/>
  <c r="T164"/>
  <c r="T167" s="1"/>
  <c r="U164"/>
  <c r="U167" s="1"/>
  <c r="V164"/>
  <c r="V167" s="1"/>
  <c r="W164"/>
  <c r="W167" s="1"/>
  <c r="G165"/>
  <c r="G176"/>
  <c r="C167" l="1"/>
  <c r="R190"/>
  <c r="C153" l="1"/>
  <c r="C150"/>
  <c r="Y155"/>
  <c r="T131" l="1"/>
  <c r="U185" l="1"/>
  <c r="X182"/>
  <c r="L185"/>
  <c r="R130" l="1"/>
  <c r="B130" l="1"/>
  <c r="B131" l="1"/>
  <c r="D117"/>
  <c r="R176" l="1"/>
  <c r="M131" l="1"/>
  <c r="G131"/>
  <c r="C125"/>
  <c r="D125" s="1"/>
  <c r="C118"/>
  <c r="C110"/>
  <c r="C131" l="1"/>
  <c r="D131" s="1"/>
  <c r="D118"/>
  <c r="S131"/>
  <c r="X131"/>
  <c r="X103" l="1"/>
  <c r="X105" s="1"/>
  <c r="Y103"/>
  <c r="Y105" s="1"/>
  <c r="G185" l="1"/>
  <c r="R185" l="1"/>
  <c r="R170" l="1"/>
  <c r="S170"/>
  <c r="U170" l="1"/>
  <c r="E166" l="1"/>
  <c r="B185" l="1"/>
  <c r="S155" l="1"/>
  <c r="F226" l="1"/>
  <c r="G226"/>
  <c r="H226"/>
  <c r="I226"/>
  <c r="J226"/>
  <c r="K226"/>
  <c r="L226"/>
  <c r="M226"/>
  <c r="N226"/>
  <c r="O226"/>
  <c r="P226"/>
  <c r="Q226"/>
  <c r="R226"/>
  <c r="S226"/>
  <c r="T226"/>
  <c r="U226"/>
  <c r="W226"/>
  <c r="X226"/>
  <c r="Y226"/>
  <c r="X104" l="1"/>
  <c r="R227" l="1"/>
  <c r="E155" l="1"/>
  <c r="Q166" l="1"/>
  <c r="M166"/>
  <c r="U166"/>
  <c r="I166"/>
  <c r="T166"/>
  <c r="H166"/>
  <c r="V166"/>
  <c r="N166"/>
  <c r="F166"/>
  <c r="J166"/>
  <c r="P166"/>
  <c r="X166"/>
  <c r="L166"/>
  <c r="W166"/>
  <c r="S166"/>
  <c r="O166"/>
  <c r="K166"/>
  <c r="G166"/>
  <c r="R166"/>
  <c r="T190" l="1"/>
  <c r="T103" l="1"/>
  <c r="T105" s="1"/>
  <c r="S176" l="1"/>
  <c r="O155" l="1"/>
  <c r="N155" l="1"/>
  <c r="T199" l="1"/>
  <c r="O199" l="1"/>
  <c r="V155" l="1"/>
  <c r="S227" l="1"/>
  <c r="L145" l="1"/>
  <c r="G182" l="1"/>
  <c r="Y159" l="1"/>
  <c r="F145" l="1"/>
  <c r="Q145"/>
  <c r="X155" l="1"/>
  <c r="T176" l="1"/>
  <c r="W190" l="1"/>
  <c r="G130" l="1"/>
  <c r="X130"/>
  <c r="C119" l="1"/>
  <c r="I155" l="1"/>
  <c r="I145"/>
  <c r="G170" l="1"/>
  <c r="E170" l="1"/>
  <c r="N145" l="1"/>
  <c r="M145"/>
  <c r="K173" l="1"/>
  <c r="W145" l="1"/>
  <c r="V145" l="1"/>
  <c r="K145" l="1"/>
  <c r="M227" l="1"/>
  <c r="Q227" l="1"/>
  <c r="Q190"/>
  <c r="C207"/>
  <c r="C206"/>
  <c r="O145"/>
  <c r="G227" l="1"/>
  <c r="L227" l="1"/>
  <c r="O170" l="1"/>
  <c r="Y227" l="1"/>
  <c r="U145"/>
  <c r="R199" l="1"/>
  <c r="H170"/>
  <c r="P145" l="1"/>
  <c r="S199" l="1"/>
  <c r="X227" l="1"/>
  <c r="X126"/>
  <c r="D192"/>
  <c r="D194"/>
  <c r="N227" l="1"/>
  <c r="J155" l="1"/>
  <c r="E190" l="1"/>
  <c r="L170"/>
  <c r="U227" l="1"/>
  <c r="T173" l="1"/>
  <c r="H145" l="1"/>
  <c r="G103" l="1"/>
  <c r="I103"/>
  <c r="I105" s="1"/>
  <c r="J103"/>
  <c r="K103"/>
  <c r="L103"/>
  <c r="N103"/>
  <c r="P103"/>
  <c r="R104"/>
  <c r="S103"/>
  <c r="T104"/>
  <c r="U103"/>
  <c r="Y104"/>
  <c r="C103" l="1"/>
  <c r="C105" s="1"/>
  <c r="I104"/>
  <c r="H104"/>
  <c r="P104"/>
  <c r="P105"/>
  <c r="L104"/>
  <c r="L105"/>
  <c r="W104"/>
  <c r="O104"/>
  <c r="O105"/>
  <c r="K104"/>
  <c r="K105"/>
  <c r="G104"/>
  <c r="G105"/>
  <c r="E104"/>
  <c r="Q104"/>
  <c r="N104"/>
  <c r="N105"/>
  <c r="J104"/>
  <c r="J105"/>
  <c r="F104"/>
  <c r="F105"/>
  <c r="U104"/>
  <c r="U105"/>
  <c r="S104"/>
  <c r="S105"/>
  <c r="V104"/>
  <c r="V105"/>
  <c r="U176"/>
  <c r="C175" l="1"/>
  <c r="D175" s="1"/>
  <c r="C174"/>
  <c r="D174" l="1"/>
  <c r="C176"/>
  <c r="D176" s="1"/>
  <c r="G145"/>
  <c r="F133" l="1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E133"/>
  <c r="H199" l="1"/>
  <c r="J227" l="1"/>
  <c r="V170" l="1"/>
  <c r="I170" l="1"/>
  <c r="L126"/>
  <c r="B199" l="1"/>
  <c r="C198" l="1"/>
  <c r="D198" s="1"/>
  <c r="C197"/>
  <c r="D197" s="1"/>
  <c r="C199" l="1"/>
  <c r="D199" s="1"/>
  <c r="W199" l="1"/>
  <c r="X190" l="1"/>
  <c r="I190" l="1"/>
  <c r="Q179" l="1"/>
  <c r="Q170"/>
  <c r="S145" l="1"/>
  <c r="P190" l="1"/>
  <c r="C133" l="1"/>
  <c r="D133" s="1"/>
  <c r="F170" l="1"/>
  <c r="I128" l="1"/>
  <c r="R145"/>
  <c r="J173" l="1"/>
  <c r="B165" l="1"/>
  <c r="B166" l="1"/>
  <c r="W170"/>
  <c r="W155"/>
  <c r="Q128"/>
  <c r="X170" l="1"/>
  <c r="H190" l="1"/>
  <c r="C189"/>
  <c r="C188"/>
  <c r="C190" l="1"/>
  <c r="J145"/>
  <c r="J170"/>
  <c r="B170" l="1"/>
  <c r="F173" l="1"/>
  <c r="P170" l="1"/>
  <c r="R173"/>
  <c r="P155"/>
  <c r="X127"/>
  <c r="B219" l="1"/>
  <c r="B223"/>
  <c r="B227"/>
  <c r="C132" l="1"/>
  <c r="D132" s="1"/>
  <c r="H201" l="1"/>
  <c r="E145" l="1"/>
  <c r="F155" l="1"/>
  <c r="U159" l="1"/>
  <c r="V129" l="1"/>
  <c r="W129"/>
  <c r="V128"/>
  <c r="K129"/>
  <c r="H173" l="1"/>
  <c r="O129" l="1"/>
  <c r="G155" l="1"/>
  <c r="P196" l="1"/>
  <c r="P195" s="1"/>
  <c r="B155" l="1"/>
  <c r="M173" l="1"/>
  <c r="P128" l="1"/>
  <c r="R129"/>
  <c r="M129" l="1"/>
  <c r="M128"/>
  <c r="N129" l="1"/>
  <c r="P129"/>
  <c r="Q129"/>
  <c r="N128"/>
  <c r="W227" l="1"/>
  <c r="T196" l="1"/>
  <c r="T195" s="1"/>
  <c r="T155"/>
  <c r="T129"/>
  <c r="T128"/>
  <c r="B173" l="1"/>
  <c r="O128" l="1"/>
  <c r="F128" l="1"/>
  <c r="F129"/>
  <c r="J129" l="1"/>
  <c r="E129"/>
  <c r="E128"/>
  <c r="H129" l="1"/>
  <c r="H128"/>
  <c r="J128"/>
  <c r="S129"/>
  <c r="L129" l="1"/>
  <c r="L128"/>
  <c r="G128"/>
  <c r="G129"/>
  <c r="C135" l="1"/>
  <c r="D135" s="1"/>
  <c r="F138"/>
  <c r="F141" s="1"/>
  <c r="G138"/>
  <c r="G141" s="1"/>
  <c r="H140"/>
  <c r="I138"/>
  <c r="J138"/>
  <c r="K140"/>
  <c r="L138"/>
  <c r="M138"/>
  <c r="N138"/>
  <c r="N141" s="1"/>
  <c r="P138"/>
  <c r="Q140"/>
  <c r="R138"/>
  <c r="R141" s="1"/>
  <c r="S138"/>
  <c r="T140"/>
  <c r="U138"/>
  <c r="W140"/>
  <c r="X138"/>
  <c r="Y138"/>
  <c r="Y141" s="1"/>
  <c r="E140"/>
  <c r="B151"/>
  <c r="G156"/>
  <c r="H156"/>
  <c r="I149"/>
  <c r="M149"/>
  <c r="M156" s="1"/>
  <c r="N149"/>
  <c r="P149"/>
  <c r="Q149"/>
  <c r="Q156" s="1"/>
  <c r="R156"/>
  <c r="S149"/>
  <c r="U149"/>
  <c r="U156" s="1"/>
  <c r="V149"/>
  <c r="W149"/>
  <c r="X149"/>
  <c r="Y149"/>
  <c r="S140" l="1"/>
  <c r="S141"/>
  <c r="O140"/>
  <c r="R140"/>
  <c r="J140"/>
  <c r="J141"/>
  <c r="U140"/>
  <c r="U141"/>
  <c r="M140"/>
  <c r="M141"/>
  <c r="I140"/>
  <c r="I141"/>
  <c r="V140"/>
  <c r="X140"/>
  <c r="X141"/>
  <c r="P140"/>
  <c r="P141"/>
  <c r="L140"/>
  <c r="L141"/>
  <c r="D136"/>
  <c r="N140"/>
  <c r="F140"/>
  <c r="Y156"/>
  <c r="Y151"/>
  <c r="G140"/>
  <c r="T151"/>
  <c r="T156"/>
  <c r="W151"/>
  <c r="W156"/>
  <c r="G151"/>
  <c r="P151"/>
  <c r="P156"/>
  <c r="O151"/>
  <c r="O156"/>
  <c r="E151"/>
  <c r="V151"/>
  <c r="V156"/>
  <c r="N151"/>
  <c r="N156"/>
  <c r="J151"/>
  <c r="J156"/>
  <c r="F151"/>
  <c r="F156"/>
  <c r="X151"/>
  <c r="X156"/>
  <c r="L151"/>
  <c r="L156"/>
  <c r="S151"/>
  <c r="S156"/>
  <c r="K151"/>
  <c r="K156"/>
  <c r="I151"/>
  <c r="I156"/>
  <c r="F201"/>
  <c r="G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E201"/>
  <c r="B201"/>
  <c r="C203"/>
  <c r="D203" s="1"/>
  <c r="C156" l="1"/>
  <c r="I129"/>
  <c r="U129"/>
  <c r="X129"/>
  <c r="Y129"/>
  <c r="O127"/>
  <c r="O126"/>
  <c r="U127" l="1"/>
  <c r="U126"/>
  <c r="V127" l="1"/>
  <c r="V126"/>
  <c r="K127"/>
  <c r="T127" l="1"/>
  <c r="T126"/>
  <c r="K128"/>
  <c r="R128"/>
  <c r="S128"/>
  <c r="W128"/>
  <c r="X128"/>
  <c r="Y128"/>
  <c r="H127" l="1"/>
  <c r="I127"/>
  <c r="H126"/>
  <c r="M126" l="1"/>
  <c r="M127"/>
  <c r="C115"/>
  <c r="D115" s="1"/>
  <c r="C123"/>
  <c r="D123" s="1"/>
  <c r="I126"/>
  <c r="C129" l="1"/>
  <c r="J127"/>
  <c r="J126"/>
  <c r="G195" l="1"/>
  <c r="G196"/>
  <c r="L196"/>
  <c r="L195" s="1"/>
  <c r="L193"/>
  <c r="C193" s="1"/>
  <c r="D193" s="1"/>
  <c r="L191"/>
  <c r="S196"/>
  <c r="S195" s="1"/>
  <c r="S191"/>
  <c r="C191" l="1"/>
  <c r="C196"/>
  <c r="D196" s="1"/>
  <c r="N127"/>
  <c r="N126"/>
  <c r="C195" l="1"/>
  <c r="D195" s="1"/>
  <c r="D191"/>
  <c r="W127"/>
  <c r="W126"/>
  <c r="G127" l="1"/>
  <c r="G126"/>
  <c r="B129" l="1"/>
  <c r="D129" s="1"/>
  <c r="B127"/>
  <c r="E127" l="1"/>
  <c r="F127"/>
  <c r="L127"/>
  <c r="P127"/>
  <c r="Y127"/>
  <c r="R127"/>
  <c r="S127"/>
  <c r="Q127"/>
  <c r="E126" l="1"/>
  <c r="Y126"/>
  <c r="F126"/>
  <c r="S126"/>
  <c r="K155"/>
  <c r="K126"/>
  <c r="R126"/>
  <c r="B126" l="1"/>
  <c r="P126" l="1"/>
  <c r="Q126" l="1"/>
  <c r="D102" l="1"/>
  <c r="P229" l="1"/>
  <c r="D152" l="1"/>
  <c r="M155" l="1"/>
  <c r="Q223" l="1"/>
  <c r="C212" l="1"/>
  <c r="D212" s="1"/>
  <c r="R59" l="1"/>
  <c r="F222" l="1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E22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E218"/>
  <c r="E219"/>
  <c r="H233" l="1"/>
  <c r="H235" s="1"/>
  <c r="O233"/>
  <c r="O235" s="1"/>
  <c r="F233"/>
  <c r="F235" s="1"/>
  <c r="E233"/>
  <c r="E235" s="1"/>
  <c r="B229"/>
  <c r="K227" l="1"/>
  <c r="I227" l="1"/>
  <c r="P227" l="1"/>
  <c r="C263" l="1"/>
  <c r="C257"/>
  <c r="C255"/>
  <c r="C253"/>
  <c r="C252"/>
  <c r="C251"/>
  <c r="C250"/>
  <c r="C249"/>
  <c r="C241"/>
  <c r="C240"/>
  <c r="C239"/>
  <c r="C238"/>
  <c r="C237"/>
  <c r="C234"/>
  <c r="Y233"/>
  <c r="Y235" s="1"/>
  <c r="X233"/>
  <c r="X235" s="1"/>
  <c r="W233"/>
  <c r="W235" s="1"/>
  <c r="V233"/>
  <c r="V235" s="1"/>
  <c r="U233"/>
  <c r="U235" s="1"/>
  <c r="T233"/>
  <c r="T235" s="1"/>
  <c r="S233"/>
  <c r="S235" s="1"/>
  <c r="R233"/>
  <c r="R235" s="1"/>
  <c r="Q233"/>
  <c r="Q235" s="1"/>
  <c r="P233"/>
  <c r="P235" s="1"/>
  <c r="N233"/>
  <c r="N235" s="1"/>
  <c r="M233"/>
  <c r="M235" s="1"/>
  <c r="L233"/>
  <c r="L235" s="1"/>
  <c r="K233"/>
  <c r="K235" s="1"/>
  <c r="J233"/>
  <c r="J235" s="1"/>
  <c r="I233"/>
  <c r="I235" s="1"/>
  <c r="G233"/>
  <c r="G235" s="1"/>
  <c r="C232"/>
  <c r="B231"/>
  <c r="C230"/>
  <c r="C231" s="1"/>
  <c r="C228"/>
  <c r="C229" s="1"/>
  <c r="T227"/>
  <c r="O227"/>
  <c r="H227"/>
  <c r="C225"/>
  <c r="D225" s="1"/>
  <c r="C226"/>
  <c r="D226" s="1"/>
  <c r="Y223"/>
  <c r="X223"/>
  <c r="W223"/>
  <c r="V223"/>
  <c r="U223"/>
  <c r="T223"/>
  <c r="S223"/>
  <c r="R223"/>
  <c r="P223"/>
  <c r="O223"/>
  <c r="N223"/>
  <c r="M223"/>
  <c r="L223"/>
  <c r="K223"/>
  <c r="J223"/>
  <c r="I223"/>
  <c r="H223"/>
  <c r="G223"/>
  <c r="F223"/>
  <c r="E223"/>
  <c r="B222"/>
  <c r="C221"/>
  <c r="D221" s="1"/>
  <c r="C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B218"/>
  <c r="C217"/>
  <c r="D217" s="1"/>
  <c r="C216"/>
  <c r="C218" s="1"/>
  <c r="C213"/>
  <c r="D213" s="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B211"/>
  <c r="C210"/>
  <c r="D210" s="1"/>
  <c r="C209"/>
  <c r="D209" s="1"/>
  <c r="C208"/>
  <c r="D207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B205"/>
  <c r="C204"/>
  <c r="C202"/>
  <c r="D202" s="1"/>
  <c r="C200"/>
  <c r="C186"/>
  <c r="D186" s="1"/>
  <c r="X185"/>
  <c r="D184"/>
  <c r="D183"/>
  <c r="U182"/>
  <c r="B182"/>
  <c r="C181"/>
  <c r="D181" s="1"/>
  <c r="C180"/>
  <c r="D180" s="1"/>
  <c r="B179"/>
  <c r="C178"/>
  <c r="D178" s="1"/>
  <c r="C177"/>
  <c r="D177" s="1"/>
  <c r="I173"/>
  <c r="C172"/>
  <c r="C171"/>
  <c r="D171" s="1"/>
  <c r="C169"/>
  <c r="C168"/>
  <c r="G159"/>
  <c r="B159"/>
  <c r="C158"/>
  <c r="D158" s="1"/>
  <c r="C157"/>
  <c r="D157" s="1"/>
  <c r="Y154"/>
  <c r="X154"/>
  <c r="W154"/>
  <c r="U154"/>
  <c r="T154"/>
  <c r="S154"/>
  <c r="R154"/>
  <c r="O154"/>
  <c r="M154"/>
  <c r="B154"/>
  <c r="M151"/>
  <c r="D150"/>
  <c r="C146"/>
  <c r="X145"/>
  <c r="B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44"/>
  <c r="C143"/>
  <c r="C144" s="1"/>
  <c r="D142"/>
  <c r="C137"/>
  <c r="C138" s="1"/>
  <c r="C141" s="1"/>
  <c r="C134"/>
  <c r="D134" s="1"/>
  <c r="B128"/>
  <c r="C124"/>
  <c r="D124" s="1"/>
  <c r="C122"/>
  <c r="D122" s="1"/>
  <c r="C121"/>
  <c r="D121" s="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B120"/>
  <c r="C116"/>
  <c r="D116" s="1"/>
  <c r="C114"/>
  <c r="D114" s="1"/>
  <c r="C113"/>
  <c r="E112"/>
  <c r="B112"/>
  <c r="C109"/>
  <c r="C108"/>
  <c r="D108" s="1"/>
  <c r="C107"/>
  <c r="D107" s="1"/>
  <c r="C106"/>
  <c r="D106" s="1"/>
  <c r="B104"/>
  <c r="D91"/>
  <c r="C90"/>
  <c r="D90" s="1"/>
  <c r="D88"/>
  <c r="C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4"/>
  <c r="C83"/>
  <c r="D83" s="1"/>
  <c r="D82"/>
  <c r="C81"/>
  <c r="D81" s="1"/>
  <c r="C80"/>
  <c r="D80" s="1"/>
  <c r="C79"/>
  <c r="D79" s="1"/>
  <c r="C78"/>
  <c r="D78" s="1"/>
  <c r="C77"/>
  <c r="D77" s="1"/>
  <c r="C76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C61"/>
  <c r="D61" s="1"/>
  <c r="C60"/>
  <c r="D60" s="1"/>
  <c r="Y59"/>
  <c r="X59"/>
  <c r="W59"/>
  <c r="T59"/>
  <c r="S59"/>
  <c r="P59"/>
  <c r="O59"/>
  <c r="N59"/>
  <c r="M59"/>
  <c r="L59"/>
  <c r="K59"/>
  <c r="J59"/>
  <c r="I59"/>
  <c r="G59"/>
  <c r="F59"/>
  <c r="E59"/>
  <c r="B59"/>
  <c r="C58"/>
  <c r="D58" s="1"/>
  <c r="C57"/>
  <c r="D57" s="1"/>
  <c r="C56"/>
  <c r="D56" s="1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55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B44"/>
  <c r="C43"/>
  <c r="D43" s="1"/>
  <c r="C42"/>
  <c r="C41"/>
  <c r="D41" s="1"/>
  <c r="C40"/>
  <c r="D40" s="1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C38"/>
  <c r="C37"/>
  <c r="D37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C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C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B32"/>
  <c r="C31"/>
  <c r="D31" s="1"/>
  <c r="C30"/>
  <c r="D30" s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B29"/>
  <c r="C28"/>
  <c r="D28" s="1"/>
  <c r="C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24"/>
  <c r="C23"/>
  <c r="D23" s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C21"/>
  <c r="C20"/>
  <c r="C19"/>
  <c r="C18"/>
  <c r="Y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B17"/>
  <c r="C16"/>
  <c r="D16" s="1"/>
  <c r="C15"/>
  <c r="D15" s="1"/>
  <c r="C14"/>
  <c r="B13"/>
  <c r="C12"/>
  <c r="Y11"/>
  <c r="X11"/>
  <c r="W11"/>
  <c r="U11"/>
  <c r="T11"/>
  <c r="S11"/>
  <c r="R11"/>
  <c r="Q11"/>
  <c r="P11"/>
  <c r="N11"/>
  <c r="M11"/>
  <c r="L11"/>
  <c r="J11"/>
  <c r="I11"/>
  <c r="H11"/>
  <c r="G11"/>
  <c r="C10"/>
  <c r="D10" s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9"/>
  <c r="C8"/>
  <c r="D8" s="1"/>
  <c r="C7"/>
  <c r="C164" l="1"/>
  <c r="D164" s="1"/>
  <c r="D20"/>
  <c r="C26"/>
  <c r="C22"/>
  <c r="D21"/>
  <c r="C165"/>
  <c r="D139"/>
  <c r="C173"/>
  <c r="D173" s="1"/>
  <c r="D169"/>
  <c r="C130"/>
  <c r="D130" s="1"/>
  <c r="C179"/>
  <c r="D179" s="1"/>
  <c r="C155"/>
  <c r="D155" s="1"/>
  <c r="C126"/>
  <c r="D126" s="1"/>
  <c r="D172"/>
  <c r="D168"/>
  <c r="C205"/>
  <c r="D205" s="1"/>
  <c r="D204"/>
  <c r="C149"/>
  <c r="D113"/>
  <c r="C127"/>
  <c r="D127" s="1"/>
  <c r="D105"/>
  <c r="D104"/>
  <c r="C120"/>
  <c r="D120" s="1"/>
  <c r="D119"/>
  <c r="D112"/>
  <c r="D111"/>
  <c r="D153"/>
  <c r="C201"/>
  <c r="D201" s="1"/>
  <c r="D200"/>
  <c r="D214"/>
  <c r="C17"/>
  <c r="C9"/>
  <c r="C24"/>
  <c r="D24" s="1"/>
  <c r="C44"/>
  <c r="D44" s="1"/>
  <c r="D22"/>
  <c r="C29"/>
  <c r="D29" s="1"/>
  <c r="C182"/>
  <c r="D182" s="1"/>
  <c r="D7"/>
  <c r="C13"/>
  <c r="C32"/>
  <c r="D32" s="1"/>
  <c r="C36"/>
  <c r="D36" s="1"/>
  <c r="C34"/>
  <c r="D34" s="1"/>
  <c r="C59"/>
  <c r="D143"/>
  <c r="C159"/>
  <c r="D159" s="1"/>
  <c r="D230"/>
  <c r="C39"/>
  <c r="D39" s="1"/>
  <c r="C185"/>
  <c r="D185" s="1"/>
  <c r="C223"/>
  <c r="D223" s="1"/>
  <c r="D228"/>
  <c r="D231"/>
  <c r="B233"/>
  <c r="C62"/>
  <c r="D62" s="1"/>
  <c r="C145"/>
  <c r="D145" s="1"/>
  <c r="C170"/>
  <c r="D170" s="1"/>
  <c r="C128"/>
  <c r="D128" s="1"/>
  <c r="C154"/>
  <c r="D154" s="1"/>
  <c r="C63"/>
  <c r="D63" s="1"/>
  <c r="C55"/>
  <c r="D42"/>
  <c r="C86"/>
  <c r="D224"/>
  <c r="C227"/>
  <c r="D227" s="1"/>
  <c r="C219"/>
  <c r="D219" s="1"/>
  <c r="D220"/>
  <c r="C222"/>
  <c r="D222" s="1"/>
  <c r="C211"/>
  <c r="D211" s="1"/>
  <c r="D216"/>
  <c r="D218"/>
  <c r="C166" l="1"/>
  <c r="D166" s="1"/>
  <c r="D165"/>
  <c r="C151"/>
  <c r="D151" s="1"/>
  <c r="D138"/>
  <c r="C140"/>
  <c r="D140" s="1"/>
  <c r="C92"/>
  <c r="C93" s="1"/>
  <c r="D93" s="1"/>
  <c r="C233"/>
  <c r="C235" l="1"/>
  <c r="D235" s="1"/>
  <c r="D233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<sst xmlns="http://schemas.openxmlformats.org/spreadsheetml/2006/main" count="275" uniqueCount="219">
  <si>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</si>
  <si>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</si>
  <si>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</si>
  <si>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</si>
  <si>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</si>
  <si>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</si>
  <si>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</si>
  <si>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</si>
  <si>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</si>
  <si>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</si>
  <si>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</si>
  <si>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</si>
  <si>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</si>
  <si>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</si>
  <si>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</si>
  <si>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</si>
  <si>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</si>
  <si>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</si>
  <si>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</si>
  <si>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</si>
  <si>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</si>
  <si>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</si>
  <si>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</si>
  <si>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</si>
  <si>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</si>
  <si>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</si>
  <si>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</si>
  <si>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</si>
  <si>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</si>
  <si>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</si>
  <si>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</si>
  <si>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</si>
  <si>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</si>
  <si>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</si>
  <si>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</si>
  <si>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</si>
  <si>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</si>
  <si>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</si>
  <si>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</si>
  <si>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</si>
  <si>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</si>
  <si>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</si>
  <si>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</si>
  <si>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</si>
  <si>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</si>
  <si>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</si>
  <si>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</si>
  <si>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</si>
  <si>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</si>
  <si>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</si>
  <si>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</si>
  <si>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</si>
  <si>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</si>
  <si>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</si>
  <si>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</si>
  <si>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</si>
  <si>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</si>
  <si>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</si>
  <si>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</si>
  <si>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</si>
  <si>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</si>
  <si>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</si>
  <si>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</si>
  <si>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</si>
  <si>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</si>
  <si>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</si>
  <si>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</si>
  <si>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</si>
  <si>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</si>
  <si>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</si>
  <si>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</si>
  <si>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</si>
  <si>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</si>
  <si>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</si>
  <si>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</si>
  <si>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</si>
  <si>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</si>
  <si>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</si>
  <si>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</si>
  <si>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</si>
  <si>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</si>
  <si>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</si>
  <si>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</si>
  <si>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</si>
  <si>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</si>
  <si>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</si>
  <si>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</si>
  <si>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</si>
  <si>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</si>
  <si>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</si>
  <si>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</si>
  <si>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</si>
  <si>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</si>
  <si>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</si>
  <si>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</si>
  <si>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</si>
  <si>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</si>
  <si>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</si>
  <si>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</si>
  <si>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</si>
  <si>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</si>
  <si>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</si>
  <si>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</si>
  <si>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</si>
  <si>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</si>
  <si>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</si>
  <si>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</si>
  <si>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</si>
  <si>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</si>
  <si>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</si>
  <si>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</si>
  <si>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</si>
  <si>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</si>
  <si>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</si>
  <si>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</si>
  <si>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</si>
  <si>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</si>
  <si>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</si>
  <si>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</si>
  <si>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</si>
  <si>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</si>
  <si>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</si>
  <si>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</si>
  <si>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</si>
  <si>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</si>
  <si>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</si>
  <si>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</si>
  <si>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</si>
  <si>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</si>
  <si>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</si>
  <si>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</si>
  <si>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</si>
  <si>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</si>
  <si>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</si>
  <si>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</si>
  <si>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</si>
  <si>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</si>
  <si>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</si>
  <si>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</si>
  <si>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</si>
  <si>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</si>
  <si>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</si>
  <si>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</si>
  <si>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</si>
  <si>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</si>
  <si>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</si>
  <si>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</si>
  <si>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</si>
  <si>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</si>
  <si>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</si>
  <si>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</si>
  <si>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</si>
  <si>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</si>
  <si>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</si>
  <si>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</si>
  <si>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</si>
  <si>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</si>
  <si>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</si>
  <si>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</si>
  <si>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</si>
  <si>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</si>
  <si>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</si>
  <si>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</si>
  <si>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</si>
  <si>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</si>
  <si>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</si>
  <si>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</si>
  <si>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</si>
  <si>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</si>
  <si>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</si>
  <si>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</si>
  <si>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</si>
  <si>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</si>
  <si>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</si>
  <si>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</si>
  <si>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</si>
  <si>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</si>
  <si>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</si>
  <si>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</si>
  <si>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</si>
  <si>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</si>
  <si>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</si>
  <si>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</si>
  <si>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</si>
  <si>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</si>
  <si>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</si>
  <si>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</si>
  <si>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</si>
  <si>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</si>
  <si>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</si>
  <si>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</si>
  <si>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</si>
  <si>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</si>
  <si>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</si>
  <si>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</si>
  <si>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</si>
  <si>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</si>
  <si>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</si>
  <si>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</si>
  <si>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</si>
  <si>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</si>
  <si>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</si>
  <si>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</si>
  <si>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</si>
  <si>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</si>
  <si>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</si>
  <si>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</si>
  <si>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</si>
  <si>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</si>
  <si>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</si>
  <si>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</si>
  <si>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</si>
  <si>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</si>
  <si>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</si>
  <si>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</si>
  <si>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</si>
  <si>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</si>
  <si>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</si>
  <si>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15 мая 2023 г. (СХО и КФХ)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</si>
</sst>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9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4" sqref="A4:A6"/>
    </sheetView>
  </sheetViews>
  <sheetFormatPr defaultColWidth="9.140625" defaultRowHeight="16.5" outlineLevelRow="1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>
      <c r="A1" s="1"/>
      <c r="Y1" s="3"/>
    </row>
    <row r="2" spans="1:26" s="4" customFormat="1" ht="55.5" customHeight="1" thickBot="1">
      <c r="A2" s="200" t="s">
        <v>218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" s="4" customFormat="1" ht="3.75" hidden="1" customHeight="1" thickBot="1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>
      <c r="A4" s="201" t="s">
        <v>3</v>
      </c>
      <c r="B4" s="204" t="s">
        <v>214</v>
      </c>
      <c r="C4" s="197" t="s">
        <v>215</v>
      </c>
      <c r="D4" s="197" t="s">
        <v>216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178" t="s">
        <v>0</v>
      </c>
    </row>
    <row r="5" spans="1:26" s="178" customFormat="1" ht="57.75" customHeight="1">
      <c r="A5" s="202"/>
      <c r="B5" s="205"/>
      <c r="C5" s="198"/>
      <c r="D5" s="198"/>
      <c r="E5" s="195" t="s">
        <v>5</v>
      </c>
      <c r="F5" s="195" t="s">
        <v>6</v>
      </c>
      <c r="G5" s="195" t="s">
        <v>7</v>
      </c>
      <c r="H5" s="195" t="s">
        <v>8</v>
      </c>
      <c r="I5" s="195" t="s">
        <v>9</v>
      </c>
      <c r="J5" s="195" t="s">
        <v>10</v>
      </c>
      <c r="K5" s="195" t="s">
        <v>11</v>
      </c>
      <c r="L5" s="195" t="s">
        <v>12</v>
      </c>
      <c r="M5" s="195" t="s">
        <v>13</v>
      </c>
      <c r="N5" s="195" t="s">
        <v>14</v>
      </c>
      <c r="O5" s="195" t="s">
        <v>15</v>
      </c>
      <c r="P5" s="195" t="s">
        <v>16</v>
      </c>
      <c r="Q5" s="195" t="s">
        <v>17</v>
      </c>
      <c r="R5" s="195" t="s">
        <v>18</v>
      </c>
      <c r="S5" s="195" t="s">
        <v>19</v>
      </c>
      <c r="T5" s="195" t="s">
        <v>20</v>
      </c>
      <c r="U5" s="195" t="s">
        <v>21</v>
      </c>
      <c r="V5" s="195" t="s">
        <v>22</v>
      </c>
      <c r="W5" s="195" t="s">
        <v>23</v>
      </c>
      <c r="X5" s="195" t="s">
        <v>24</v>
      </c>
      <c r="Y5" s="195" t="s">
        <v>25</v>
      </c>
    </row>
    <row r="6" spans="1:26" s="178" customFormat="1" ht="53.25" customHeight="1" thickBot="1">
      <c r="A6" s="203"/>
      <c r="B6" s="206"/>
      <c r="C6" s="199"/>
      <c r="D6" s="199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</row>
    <row r="7" spans="1:26" s="2" customFormat="1" ht="30" hidden="1" customHeight="1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hidden="1" customHeight="1">
      <c r="A8" s="11" t="s">
        <v>27</v>
      </c>
      <c r="B8" s="8">
        <v>50509</v>
      </c>
      <c r="C8" s="8">
        <f>SUM(E8:Y8)</f>
        <v>52660</v>
      </c>
      <c r="D8" s="15">
        <f t="shared" si="0"/>
        <v>1.0425864697380665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1580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hidden="1" customHeight="1">
      <c r="A9" s="13" t="s">
        <v>28</v>
      </c>
      <c r="B9" s="14">
        <f t="shared" ref="B9:Y9" si="1">B8/B7</f>
        <v>1.0467969575760088</v>
      </c>
      <c r="C9" s="14">
        <f t="shared" si="1"/>
        <v>1.0945521814138139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1.0006333122229258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hidden="1" customHeight="1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hidden="1" customHeight="1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hidden="1" customHeight="1">
      <c r="A12" s="13" t="s">
        <v>31</v>
      </c>
      <c r="B12" s="8"/>
      <c r="C12" s="8">
        <f>SUM(E12:Y12)</f>
        <v>2070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>
        <v>670</v>
      </c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>
      <c r="A13" s="13" t="s">
        <v>32</v>
      </c>
      <c r="B13" s="15">
        <f>B12/B8</f>
        <v>0</v>
      </c>
      <c r="C13" s="15">
        <f>C12/C8</f>
        <v>3.9308773262438285E-2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hidden="1" customHeight="1">
      <c r="A14" s="18" t="s">
        <v>33</v>
      </c>
      <c r="B14" s="8"/>
      <c r="C14" s="23">
        <f t="shared" ref="C14:C19" si="3">SUM(E14:Y14)</f>
        <v>335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>
        <v>120</v>
      </c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hidden="1" customHeight="1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hidden="1" customHeight="1">
      <c r="A25" s="13" t="s">
        <v>44</v>
      </c>
      <c r="B25" s="23"/>
      <c r="C25" s="23">
        <f>SUM(E25:Y25)</f>
        <v>4513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1807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hidden="1" customHeight="1">
      <c r="A26" s="18" t="s">
        <v>45</v>
      </c>
      <c r="B26" s="28"/>
      <c r="C26" s="28">
        <f>C25/C20</f>
        <v>5.5120947303494983E-2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0.85035294117647053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>
      <c r="A28" s="25" t="s">
        <v>46</v>
      </c>
      <c r="B28" s="23">
        <v>31856</v>
      </c>
      <c r="C28" s="23">
        <f t="shared" si="8"/>
        <v>58050</v>
      </c>
      <c r="D28" s="15">
        <f t="shared" si="0"/>
        <v>1.822262682069312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2000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>
      <c r="A29" s="18" t="s">
        <v>45</v>
      </c>
      <c r="B29" s="9">
        <f t="shared" ref="B29:Y29" si="9">B28/B20</f>
        <v>0.31688368530473793</v>
      </c>
      <c r="C29" s="23">
        <f t="shared" si="8"/>
        <v>14.395505740218061</v>
      </c>
      <c r="D29" s="15">
        <f t="shared" si="0"/>
        <v>45.428358756855268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0.94117647058823528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>
      <c r="A33" s="13" t="s">
        <v>48</v>
      </c>
      <c r="B33" s="23"/>
      <c r="C33" s="23">
        <f t="shared" si="8"/>
        <v>4424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961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>
      <c r="A34" s="13" t="s">
        <v>45</v>
      </c>
      <c r="B34" s="28"/>
      <c r="C34" s="28">
        <f t="shared" ref="C34:Y34" si="11">C33/C30</f>
        <v>3.9609279172001327E-2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0.21712607320379576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hidden="1" customHeight="1">
      <c r="A35" s="25" t="s">
        <v>49</v>
      </c>
      <c r="B35" s="23"/>
      <c r="C35" s="23">
        <f>SUM(E35:Y35)</f>
        <v>3501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3136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>
      <c r="A36" s="18" t="s">
        <v>45</v>
      </c>
      <c r="B36" s="9"/>
      <c r="C36" s="9">
        <f t="shared" ref="C36:Y36" si="12">C35/C30</f>
        <v>3.1345408314009185E-2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0.70854044283777673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43.5" hidden="1" customHeight="1">
      <c r="A38" s="25" t="s">
        <v>51</v>
      </c>
      <c r="B38" s="23"/>
      <c r="C38" s="23">
        <f>SUM(E38:Y38)</f>
        <v>4599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>
        <v>4579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>
      <c r="A40" s="73" t="s">
        <v>53</v>
      </c>
      <c r="B40" s="23">
        <v>58899</v>
      </c>
      <c r="C40" s="23">
        <f>SUM(E40:Y40)</f>
        <v>117735</v>
      </c>
      <c r="D40" s="15">
        <f t="shared" si="0"/>
        <v>1.9989303723322978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2257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customHeight="1">
      <c r="A41" s="11" t="s">
        <v>160</v>
      </c>
      <c r="B41" s="23">
        <v>200224</v>
      </c>
      <c r="C41" s="23">
        <f>SUM(E41:Y41)</f>
        <v>212290</v>
      </c>
      <c r="D41" s="15">
        <f t="shared" si="0"/>
        <v>1.0602625059932875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6989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customHeight="1">
      <c r="A42" s="31" t="s">
        <v>158</v>
      </c>
      <c r="B42" s="23">
        <v>215982</v>
      </c>
      <c r="C42" s="23">
        <f>SUM(E42:Y42)</f>
        <v>221812</v>
      </c>
      <c r="D42" s="15">
        <f t="shared" si="0"/>
        <v>1.0269929901565871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6123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customHeight="1">
      <c r="A43" s="17" t="s">
        <v>186</v>
      </c>
      <c r="B43" s="23">
        <v>13240</v>
      </c>
      <c r="C43" s="23">
        <f>SUM(E43:Y43)</f>
        <v>65</v>
      </c>
      <c r="D43" s="15">
        <f t="shared" si="0"/>
        <v>4.9093655589123866E-3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33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customHeight="1">
      <c r="A44" s="18" t="s">
        <v>52</v>
      </c>
      <c r="B44" s="32">
        <f>B42/B41</f>
        <v>1.0787018539236055</v>
      </c>
      <c r="C44" s="32">
        <f>C42/C41</f>
        <v>1.0448537378114844</v>
      </c>
      <c r="D44" s="15">
        <f t="shared" si="0"/>
        <v>0.96862143511758692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0.87609100014308194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customHeight="1">
      <c r="A45" s="18" t="s">
        <v>159</v>
      </c>
      <c r="B45" s="23">
        <v>96919</v>
      </c>
      <c r="C45" s="23">
        <f>SUM(E45:Y45)</f>
        <v>95050</v>
      </c>
      <c r="D45" s="15">
        <f t="shared" si="0"/>
        <v>0.98071585550820783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1389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customHeight="1">
      <c r="A46" s="18" t="s">
        <v>54</v>
      </c>
      <c r="B46" s="23">
        <v>93837</v>
      </c>
      <c r="C46" s="23">
        <f>SUM(E46:Y46)</f>
        <v>96647</v>
      </c>
      <c r="D46" s="15">
        <f t="shared" si="0"/>
        <v>1.0299455438686234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3981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customHeight="1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customHeight="1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>
      <c r="A49" s="18" t="s">
        <v>57</v>
      </c>
      <c r="B49" s="23">
        <v>8737</v>
      </c>
      <c r="C49" s="23">
        <f>SUM(E49:Y49)</f>
        <v>19382</v>
      </c>
      <c r="D49" s="15">
        <f t="shared" si="0"/>
        <v>2.2183815955133341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170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customHeight="1" outlineLevel="1">
      <c r="A51" s="17" t="s">
        <v>161</v>
      </c>
      <c r="B51" s="23">
        <v>251283</v>
      </c>
      <c r="C51" s="23">
        <f t="shared" si="15"/>
        <v>233241.7</v>
      </c>
      <c r="D51" s="15">
        <f t="shared" si="0"/>
        <v>0.92820326086523963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480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customHeight="1" outlineLevel="1">
      <c r="A52" s="17" t="s">
        <v>162</v>
      </c>
      <c r="B52" s="23">
        <v>174016</v>
      </c>
      <c r="C52" s="23">
        <f t="shared" si="15"/>
        <v>157896.70000000001</v>
      </c>
      <c r="D52" s="15">
        <f t="shared" si="0"/>
        <v>0.90736886263332117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0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customHeight="1">
      <c r="A54" s="31" t="s">
        <v>60</v>
      </c>
      <c r="B54" s="23">
        <v>5003</v>
      </c>
      <c r="C54" s="23">
        <f t="shared" si="15"/>
        <v>5438.1</v>
      </c>
      <c r="D54" s="15">
        <f>C54/B54</f>
        <v>1.0869678193084151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27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>
      <c r="A55" s="18" t="s">
        <v>52</v>
      </c>
      <c r="B55" s="32">
        <f>B54/B53</f>
        <v>0.90963636363636369</v>
      </c>
      <c r="C55" s="15">
        <f>C54/C53</f>
        <v>0.98552011598405231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0.11440677966101695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customHeight="1">
      <c r="A58" s="31" t="s">
        <v>154</v>
      </c>
      <c r="B58" s="27">
        <v>828</v>
      </c>
      <c r="C58" s="27">
        <f t="shared" si="15"/>
        <v>881.5</v>
      </c>
      <c r="D58" s="15">
        <f t="shared" si="0"/>
        <v>1.0646135265700483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5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>
      <c r="A59" s="18" t="s">
        <v>52</v>
      </c>
      <c r="B59" s="9">
        <f>B58/B57</f>
        <v>0.92</v>
      </c>
      <c r="C59" s="9">
        <f>C58/C57</f>
        <v>1.049404761904762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0.125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>
      <c r="A63" s="18" t="s">
        <v>190</v>
      </c>
      <c r="B63" s="27">
        <f>B69+B71+B72+B76</f>
        <v>37664</v>
      </c>
      <c r="C63" s="27">
        <f>SUM(E63:Y63)</f>
        <v>42236.400000000009</v>
      </c>
      <c r="D63" s="15">
        <f t="shared" si="0"/>
        <v>1.1213997451146986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776.5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customHeight="1">
      <c r="A69" s="18" t="s">
        <v>67</v>
      </c>
      <c r="B69" s="23">
        <v>10893</v>
      </c>
      <c r="C69" s="23">
        <f t="shared" si="21"/>
        <v>13092</v>
      </c>
      <c r="D69" s="15">
        <f t="shared" si="0"/>
        <v>1.2018727623244285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226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customHeight="1">
      <c r="A71" s="18" t="s">
        <v>69</v>
      </c>
      <c r="B71" s="23">
        <v>18066</v>
      </c>
      <c r="C71" s="23">
        <f t="shared" si="21"/>
        <v>19010</v>
      </c>
      <c r="D71" s="15">
        <f t="shared" ref="D71:D79" si="22">C71/B71</f>
        <v>1.0522528506586959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359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customHeight="1">
      <c r="A72" s="18" t="s">
        <v>70</v>
      </c>
      <c r="B72" s="23">
        <v>8705</v>
      </c>
      <c r="C72" s="23">
        <f t="shared" si="21"/>
        <v>10105</v>
      </c>
      <c r="D72" s="15">
        <f t="shared" si="22"/>
        <v>1.1608271108558299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191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customHeight="1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customHeight="1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>
      <c r="A86" s="13" t="s">
        <v>80</v>
      </c>
      <c r="B86" s="39"/>
      <c r="C86" s="39">
        <f>SUM(E86:Y86)</f>
        <v>9222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663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>
      <c r="A92" s="13" t="s">
        <v>85</v>
      </c>
      <c r="B92" s="39"/>
      <c r="C92" s="39">
        <f>C42+C54+C58+C62+C63</f>
        <v>305761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</row>
    <row r="246" spans="1:25" ht="20.25" hidden="1" customHeight="1">
      <c r="A246" s="192"/>
      <c r="B246" s="193"/>
      <c r="C246" s="193"/>
      <c r="D246" s="193"/>
      <c r="E246" s="193"/>
      <c r="F246" s="193"/>
      <c r="G246" s="193"/>
      <c r="H246" s="193"/>
      <c r="I246" s="193"/>
      <c r="J246" s="193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/>
    <row r="255" spans="1:25" s="61" customFormat="1" ht="16.5" hidden="1" customHeight="1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/>
    <row r="257" spans="1:25" ht="21" hidden="1" customHeight="1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/>
    <row r="259" spans="1:25" ht="16.5" hidden="1" customHeight="1"/>
    <row r="260" spans="1:25" ht="13.5" hidden="1" customHeight="1"/>
    <row r="261" spans="1:25" ht="16.5" hidden="1" customHeight="1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/>
    <row r="263" spans="1:25" ht="22.5" hidden="1" customHeight="1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3" manualBreakCount="3">
    <brk id="32" max="24" man="1"/>
    <brk id="77" max="24" man="1"/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marpos_agro1</cp:lastModifiedBy>
  <cp:lastPrinted>2023-04-03T05:07:52Z</cp:lastPrinted>
  <dcterms:created xsi:type="dcterms:W3CDTF">2017-06-08T05:54:08Z</dcterms:created>
  <dcterms:modified xsi:type="dcterms:W3CDTF">2023-05-15T04:19:00Z</dcterms:modified>
</cp:coreProperties>
</file>