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392" yWindow="1056" windowWidth="14808" windowHeight="8016"/>
  </bookViews>
  <sheets>
    <sheet name="АИП" sheetId="5" r:id="rId1"/>
  </sheets>
  <calcPr calcId="144525"/>
</workbook>
</file>

<file path=xl/calcChain.xml><?xml version="1.0" encoding="utf-8"?>
<calcChain xmlns="http://schemas.openxmlformats.org/spreadsheetml/2006/main">
  <c r="K15" i="5" l="1"/>
  <c r="K14" i="5"/>
  <c r="K13" i="5"/>
  <c r="K12" i="5"/>
  <c r="K10" i="5"/>
  <c r="K17" i="5" l="1"/>
  <c r="K16" i="5"/>
  <c r="K19" i="5"/>
  <c r="K18" i="5"/>
  <c r="I14" i="5" l="1"/>
  <c r="I13" i="5" s="1"/>
  <c r="I12" i="5" s="1"/>
  <c r="J15" i="5"/>
  <c r="J14" i="5" s="1"/>
  <c r="J13" i="5" s="1"/>
  <c r="J12" i="5" s="1"/>
  <c r="J10" i="5" s="1"/>
  <c r="I15" i="5"/>
  <c r="H15" i="5"/>
  <c r="H14" i="5" s="1"/>
  <c r="H13" i="5" s="1"/>
  <c r="H12" i="5" s="1"/>
  <c r="H10" i="5" s="1"/>
  <c r="G15" i="5"/>
  <c r="G14" i="5" s="1"/>
  <c r="G13" i="5" s="1"/>
  <c r="F19" i="5"/>
  <c r="F18" i="5"/>
  <c r="F13" i="5" l="1"/>
  <c r="G12" i="5"/>
  <c r="G10" i="5" s="1"/>
  <c r="F12" i="5"/>
  <c r="F10" i="5" s="1"/>
  <c r="I10" i="5"/>
  <c r="F14" i="5"/>
  <c r="F16" i="5"/>
  <c r="F15" i="5"/>
  <c r="F17" i="5"/>
  <c r="K8" i="5" l="1"/>
  <c r="J8" i="5"/>
  <c r="I8" i="5"/>
  <c r="H8" i="5"/>
  <c r="G8" i="5"/>
  <c r="F8" i="5"/>
</calcChain>
</file>

<file path=xl/sharedStrings.xml><?xml version="1.0" encoding="utf-8"?>
<sst xmlns="http://schemas.openxmlformats.org/spreadsheetml/2006/main" count="42" uniqueCount="29">
  <si>
    <t>Исполнено, %</t>
  </si>
  <si>
    <t>Наименование отраслей, муниципальных программ (подпрограмм муниципальных программ), главных распорядителей бюджетных средств, муниципальных образований, объектов</t>
  </si>
  <si>
    <t>Код бюджетной классификации</t>
  </si>
  <si>
    <t>В том числе за счет средств</t>
  </si>
  <si>
    <t>ведомство</t>
  </si>
  <si>
    <t>раздел, пораздел</t>
  </si>
  <si>
    <t>целевая статья</t>
  </si>
  <si>
    <t>вид расходов</t>
  </si>
  <si>
    <t>федерального бюджета</t>
  </si>
  <si>
    <t>республиканского бюджета</t>
  </si>
  <si>
    <t>местного бюджета</t>
  </si>
  <si>
    <t>в том числе:</t>
  </si>
  <si>
    <t xml:space="preserve">Администрация Шумерлинского муниципального округа Чувашской Республики </t>
  </si>
  <si>
    <t xml:space="preserve">ВСЕГО </t>
  </si>
  <si>
    <t>A200000000</t>
  </si>
  <si>
    <t>Муниципальная программа "Обеспечение граждан в Чувашской Республике доступным и комфортным жильем"</t>
  </si>
  <si>
    <t>Бюджетные инвестиции на приобретение объектов недвижимого имущества в государственную (муниципальную) собственность</t>
  </si>
  <si>
    <t>Объем финансирования на 2024 год,    тыс. рублей</t>
  </si>
  <si>
    <t>СОЦИАЛЬНАЯ ПОЛИТИКА, всего</t>
  </si>
  <si>
    <t>1000</t>
  </si>
  <si>
    <t xml:space="preserve">Охрана семьи и детства </t>
  </si>
  <si>
    <t>1004</t>
  </si>
  <si>
    <t>A220000000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</si>
  <si>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"Обеспечение граждан в Чувашской Республике доступным и комфортным жильем"</t>
  </si>
  <si>
    <t>A22011A820</t>
  </si>
  <si>
    <t>A2201R0820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</si>
  <si>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</si>
  <si>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Информация об использовании бюджетных инвестиций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Чувашской Республики, бюджетных инвестиций юридическим лицам, не являющимся муниципальными учреждениями Шумерлинского муниципального округа Чувашской Республики и муниципальными унитарными предприятиями Шумерлинского муниципального округа Чувашской Республики, в объекты капитального строительства или на приобретение объектов недвижимого имущества, а также субсидий бюджетным и автономным учреждениям Шумерлинского муниципального округа Чувашской Республики, муниципальным унитарным предприятиям Шумерлинского муниципального округа Чувашской Республики на осуществление капитальных вложений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за 1  полугодие  2024 года с разбивкой по объектам капитального строительства или объектам недвижимого имущества</t>
  </si>
  <si>
    <t>Фактическое исполнение за 1  полугодие  2024 года,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</si>
</sst>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7">
      <alignment horizontal="left" wrapText="1" indent="2"/>
    </xf>
    <xf numFmtId="49" fontId="5" fillId="0" borderId="8">
      <alignment horizontal="center"/>
    </xf>
    <xf numFmtId="0" fontId="9" fillId="0" borderId="8">
      <alignment vertical="top" wrapText="1"/>
    </xf>
    <xf numFmtId="1" fontId="10" fillId="0" borderId="8">
      <alignment horizontal="center" vertical="top" shrinkToFit="1"/>
    </xf>
    <xf numFmtId="4" fontId="9" fillId="2" borderId="8">
      <alignment horizontal="right" vertical="top" shrinkToFit="1"/>
    </xf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6" fillId="0" borderId="8" xfId="4" applyNumberFormat="1" applyFont="1" applyAlignment="1" applyProtection="1">
      <alignment horizontal="center" vertical="center" shrinkToFit="1"/>
    </xf>
    <xf numFmtId="0" fontId="7" fillId="0" borderId="8" xfId="3" applyNumberFormat="1" applyFont="1" applyProtection="1">
      <alignment vertical="top" wrapText="1"/>
    </xf>
    <xf numFmtId="1" fontId="7" fillId="0" borderId="8" xfId="4" applyNumberFormat="1" applyFont="1" applyAlignment="1" applyProtection="1">
      <alignment horizontal="center" vertical="center" shrinkToFit="1"/>
    </xf>
    <xf numFmtId="0" fontId="6" fillId="0" borderId="8" xfId="3" applyNumberFormat="1" applyFont="1" applyProtection="1">
      <alignment vertical="top" wrapText="1"/>
    </xf>
    <xf numFmtId="0" fontId="8" fillId="0" borderId="8" xfId="3" applyNumberFormat="1" applyFont="1" applyProtection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7" fillId="0" borderId="8" xfId="3" applyNumberFormat="1" applyFont="1" applyAlignment="1" applyProtection="1">
      <alignment vertical="top" wrapText="1"/>
    </xf>
    <xf numFmtId="0" fontId="0" fillId="3" borderId="0" xfId="0" applyFill="1"/>
    <xf numFmtId="0" fontId="3" fillId="3" borderId="0" xfId="0" applyFont="1" applyFill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6">
    <cellStyle name="xl25" xfId="4"/>
    <cellStyle name="xl31" xfId="1"/>
    <cellStyle name="xl37" xfId="3"/>
    <cellStyle name="xl38" xfId="5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L13" sqref="L13"/>
    </sheetView>
  </sheetViews>
  <sheetFormatPr defaultRowHeight="14.4" x14ac:dyDescent="0.3"/>
  <cols>
    <col min="1" max="1" width="49.5546875" customWidth="1"/>
    <col min="2" max="2" width="11.109375" customWidth="1"/>
    <col min="3" max="3" width="10.44140625" customWidth="1"/>
    <col min="4" max="4" width="15.44140625" customWidth="1"/>
    <col min="5" max="5" width="10.44140625" customWidth="1"/>
    <col min="6" max="6" width="17.44140625" customWidth="1"/>
    <col min="7" max="7" width="15" customWidth="1"/>
    <col min="8" max="8" width="18.5546875" customWidth="1"/>
    <col min="9" max="9" width="11.88671875" customWidth="1"/>
    <col min="10" max="10" width="14.109375" style="20" customWidth="1"/>
    <col min="11" max="11" width="12.44140625" customWidth="1"/>
    <col min="12" max="12" width="12.6640625" customWidth="1"/>
  </cols>
  <sheetData>
    <row r="1" spans="1:12" ht="6" customHeight="1" x14ac:dyDescent="0.3"/>
    <row r="2" spans="1:12" hidden="1" x14ac:dyDescent="0.3"/>
    <row r="3" spans="1:12" ht="189.6" customHeight="1" x14ac:dyDescent="0.3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2" ht="1.95" customHeight="1" x14ac:dyDescent="0.3">
      <c r="A4" s="6"/>
      <c r="B4" s="6"/>
      <c r="C4" s="6"/>
      <c r="D4" s="6"/>
      <c r="E4" s="6"/>
      <c r="F4" s="6"/>
      <c r="G4" s="6"/>
      <c r="H4" s="6"/>
      <c r="I4" s="6"/>
      <c r="J4" s="21"/>
      <c r="K4" s="6"/>
    </row>
    <row r="5" spans="1:12" x14ac:dyDescent="0.3">
      <c r="K5" s="2"/>
    </row>
    <row r="6" spans="1:12" ht="15.6" x14ac:dyDescent="0.3">
      <c r="A6" s="25" t="s">
        <v>1</v>
      </c>
      <c r="B6" s="27" t="s">
        <v>2</v>
      </c>
      <c r="C6" s="28"/>
      <c r="D6" s="28"/>
      <c r="E6" s="29"/>
      <c r="F6" s="25" t="s">
        <v>17</v>
      </c>
      <c r="G6" s="30" t="s">
        <v>3</v>
      </c>
      <c r="H6" s="30"/>
      <c r="I6" s="30"/>
      <c r="J6" s="31" t="s">
        <v>28</v>
      </c>
      <c r="K6" s="25" t="s">
        <v>0</v>
      </c>
    </row>
    <row r="7" spans="1:12" ht="80.400000000000006" customHeight="1" x14ac:dyDescent="0.3">
      <c r="A7" s="26"/>
      <c r="B7" s="3" t="s">
        <v>4</v>
      </c>
      <c r="C7" s="1" t="s">
        <v>5</v>
      </c>
      <c r="D7" s="1" t="s">
        <v>6</v>
      </c>
      <c r="E7" s="1" t="s">
        <v>7</v>
      </c>
      <c r="F7" s="26"/>
      <c r="G7" s="1" t="s">
        <v>8</v>
      </c>
      <c r="H7" s="1" t="s">
        <v>9</v>
      </c>
      <c r="I7" s="1" t="s">
        <v>10</v>
      </c>
      <c r="J7" s="32"/>
      <c r="K7" s="26"/>
    </row>
    <row r="8" spans="1:12" ht="15.6" x14ac:dyDescent="0.3">
      <c r="A8" s="4" t="s">
        <v>13</v>
      </c>
      <c r="B8" s="4"/>
      <c r="C8" s="4"/>
      <c r="D8" s="4"/>
      <c r="E8" s="4"/>
      <c r="F8" s="16">
        <f>F10</f>
        <v>1800.5</v>
      </c>
      <c r="G8" s="16">
        <f>G10</f>
        <v>1683.4</v>
      </c>
      <c r="H8" s="16">
        <f>H10</f>
        <v>117.1</v>
      </c>
      <c r="I8" s="16">
        <f>I10</f>
        <v>0</v>
      </c>
      <c r="J8" s="22">
        <f t="shared" ref="J8:K8" si="0">J10</f>
        <v>1700.4</v>
      </c>
      <c r="K8" s="16">
        <f t="shared" si="0"/>
        <v>94.440433212996396</v>
      </c>
      <c r="L8" s="18"/>
    </row>
    <row r="9" spans="1:12" ht="15.6" x14ac:dyDescent="0.3">
      <c r="A9" s="5" t="s">
        <v>11</v>
      </c>
      <c r="B9" s="3"/>
      <c r="C9" s="3"/>
      <c r="D9" s="3"/>
      <c r="E9" s="3"/>
      <c r="F9" s="17"/>
      <c r="G9" s="17"/>
      <c r="H9" s="17"/>
      <c r="I9" s="17"/>
      <c r="J9" s="23"/>
      <c r="K9" s="17"/>
      <c r="L9" s="18"/>
    </row>
    <row r="10" spans="1:12" ht="34.950000000000003" customHeight="1" x14ac:dyDescent="0.3">
      <c r="A10" s="7" t="s">
        <v>18</v>
      </c>
      <c r="B10" s="4"/>
      <c r="C10" s="9" t="s">
        <v>19</v>
      </c>
      <c r="D10" s="4"/>
      <c r="E10" s="4"/>
      <c r="F10" s="16">
        <f>F12</f>
        <v>1800.5</v>
      </c>
      <c r="G10" s="16">
        <f t="shared" ref="G10:K10" si="1">G12</f>
        <v>1683.4</v>
      </c>
      <c r="H10" s="16">
        <f t="shared" si="1"/>
        <v>117.1</v>
      </c>
      <c r="I10" s="16">
        <f t="shared" si="1"/>
        <v>0</v>
      </c>
      <c r="J10" s="22">
        <f t="shared" si="1"/>
        <v>1700.4</v>
      </c>
      <c r="K10" s="17">
        <f t="shared" ref="K10:K15" si="2">(J10/F10)*100</f>
        <v>94.440433212996396</v>
      </c>
      <c r="L10" s="18"/>
    </row>
    <row r="11" spans="1:12" ht="15.6" x14ac:dyDescent="0.3">
      <c r="A11" s="8" t="s">
        <v>11</v>
      </c>
      <c r="B11" s="3"/>
      <c r="C11" s="10"/>
      <c r="D11" s="3"/>
      <c r="E11" s="3"/>
      <c r="F11" s="17"/>
      <c r="G11" s="17"/>
      <c r="H11" s="17"/>
      <c r="I11" s="17"/>
      <c r="J11" s="23"/>
      <c r="K11" s="17"/>
    </row>
    <row r="12" spans="1:12" ht="15.6" x14ac:dyDescent="0.3">
      <c r="A12" s="14" t="s">
        <v>20</v>
      </c>
      <c r="B12" s="3"/>
      <c r="C12" s="9" t="s">
        <v>21</v>
      </c>
      <c r="D12" s="3"/>
      <c r="E12" s="3"/>
      <c r="F12" s="16">
        <f t="shared" ref="F12:F13" si="3">G12+H12+I12</f>
        <v>1800.5</v>
      </c>
      <c r="G12" s="16">
        <f>G13</f>
        <v>1683.4</v>
      </c>
      <c r="H12" s="16">
        <f t="shared" ref="H12:K12" si="4">H13</f>
        <v>117.1</v>
      </c>
      <c r="I12" s="16">
        <f t="shared" si="4"/>
        <v>0</v>
      </c>
      <c r="J12" s="22">
        <f t="shared" si="4"/>
        <v>1700.4</v>
      </c>
      <c r="K12" s="17">
        <f t="shared" si="2"/>
        <v>94.440433212996396</v>
      </c>
    </row>
    <row r="13" spans="1:12" ht="49.5" customHeight="1" x14ac:dyDescent="0.3">
      <c r="A13" s="15" t="s">
        <v>15</v>
      </c>
      <c r="B13" s="3"/>
      <c r="C13" s="9" t="s">
        <v>21</v>
      </c>
      <c r="D13" s="11" t="s">
        <v>14</v>
      </c>
      <c r="E13" s="3"/>
      <c r="F13" s="16">
        <f t="shared" si="3"/>
        <v>1800.5</v>
      </c>
      <c r="G13" s="16">
        <f t="shared" ref="G13" si="5">G14</f>
        <v>1683.4</v>
      </c>
      <c r="H13" s="16">
        <f>H14</f>
        <v>117.1</v>
      </c>
      <c r="I13" s="16">
        <f t="shared" ref="I13:K13" si="6">I14</f>
        <v>0</v>
      </c>
      <c r="J13" s="22">
        <f t="shared" si="6"/>
        <v>1700.4</v>
      </c>
      <c r="K13" s="17">
        <f t="shared" si="2"/>
        <v>94.440433212996396</v>
      </c>
    </row>
    <row r="14" spans="1:12" ht="130.19999999999999" customHeight="1" x14ac:dyDescent="0.3">
      <c r="A14" s="15" t="s">
        <v>23</v>
      </c>
      <c r="B14" s="3"/>
      <c r="C14" s="9" t="s">
        <v>21</v>
      </c>
      <c r="D14" s="11" t="s">
        <v>22</v>
      </c>
      <c r="E14" s="3"/>
      <c r="F14" s="16">
        <f>G14+H14+I14</f>
        <v>1800.5</v>
      </c>
      <c r="G14" s="16">
        <f t="shared" ref="G14" si="7">G15</f>
        <v>1683.4</v>
      </c>
      <c r="H14" s="16">
        <f>H15</f>
        <v>117.1</v>
      </c>
      <c r="I14" s="16">
        <f t="shared" ref="I14:K14" si="8">I15</f>
        <v>0</v>
      </c>
      <c r="J14" s="22">
        <f t="shared" si="8"/>
        <v>1700.4</v>
      </c>
      <c r="K14" s="17">
        <f t="shared" si="2"/>
        <v>94.440433212996396</v>
      </c>
    </row>
    <row r="15" spans="1:12" ht="31.2" x14ac:dyDescent="0.3">
      <c r="A15" s="8" t="s">
        <v>12</v>
      </c>
      <c r="B15" s="3">
        <v>903</v>
      </c>
      <c r="C15" s="10" t="s">
        <v>21</v>
      </c>
      <c r="D15" s="13" t="s">
        <v>22</v>
      </c>
      <c r="E15" s="3"/>
      <c r="F15" s="17">
        <f t="shared" ref="F15:F16" si="9">G15+H15+I15</f>
        <v>1800.5</v>
      </c>
      <c r="G15" s="17">
        <f>G17+G19</f>
        <v>1683.4</v>
      </c>
      <c r="H15" s="17">
        <f t="shared" ref="H15:K15" si="10">H17+H19</f>
        <v>117.1</v>
      </c>
      <c r="I15" s="17">
        <f t="shared" si="10"/>
        <v>0</v>
      </c>
      <c r="J15" s="23">
        <f t="shared" si="10"/>
        <v>1700.4</v>
      </c>
      <c r="K15" s="17">
        <f t="shared" si="2"/>
        <v>94.440433212996396</v>
      </c>
    </row>
    <row r="16" spans="1:12" ht="62.4" x14ac:dyDescent="0.3">
      <c r="A16" s="12" t="s">
        <v>26</v>
      </c>
      <c r="B16" s="3">
        <v>903</v>
      </c>
      <c r="C16" s="10" t="s">
        <v>21</v>
      </c>
      <c r="D16" s="13" t="s">
        <v>24</v>
      </c>
      <c r="E16" s="3"/>
      <c r="F16" s="17">
        <f t="shared" si="9"/>
        <v>100.1</v>
      </c>
      <c r="G16" s="17">
        <v>0</v>
      </c>
      <c r="H16" s="17">
        <v>100.1</v>
      </c>
      <c r="I16" s="17">
        <v>0</v>
      </c>
      <c r="J16" s="23">
        <v>0</v>
      </c>
      <c r="K16" s="17">
        <f t="shared" ref="K16:K17" si="11">(J16/F16)*100</f>
        <v>0</v>
      </c>
    </row>
    <row r="17" spans="1:12" ht="54" customHeight="1" x14ac:dyDescent="0.3">
      <c r="A17" s="19" t="s">
        <v>16</v>
      </c>
      <c r="B17" s="3">
        <v>903</v>
      </c>
      <c r="C17" s="10" t="s">
        <v>21</v>
      </c>
      <c r="D17" s="13" t="s">
        <v>24</v>
      </c>
      <c r="E17" s="3">
        <v>412</v>
      </c>
      <c r="F17" s="17">
        <f>G17+H17+I17</f>
        <v>100.1</v>
      </c>
      <c r="G17" s="17">
        <v>0</v>
      </c>
      <c r="H17" s="17">
        <v>100.1</v>
      </c>
      <c r="I17" s="17">
        <v>0</v>
      </c>
      <c r="J17" s="23">
        <v>0</v>
      </c>
      <c r="K17" s="17">
        <f t="shared" si="11"/>
        <v>0</v>
      </c>
    </row>
    <row r="18" spans="1:12" ht="62.4" x14ac:dyDescent="0.3">
      <c r="A18" s="8" t="s">
        <v>26</v>
      </c>
      <c r="B18" s="3">
        <v>903</v>
      </c>
      <c r="C18" s="10" t="s">
        <v>21</v>
      </c>
      <c r="D18" s="13" t="s">
        <v>25</v>
      </c>
      <c r="E18" s="3"/>
      <c r="F18" s="17">
        <f t="shared" ref="F18:F19" si="12">G18+H18+I18</f>
        <v>1700.4</v>
      </c>
      <c r="G18" s="17">
        <v>1683.4</v>
      </c>
      <c r="H18" s="17">
        <v>17</v>
      </c>
      <c r="I18" s="17">
        <v>0</v>
      </c>
      <c r="J18" s="23">
        <v>1700.4</v>
      </c>
      <c r="K18" s="17">
        <f>(J18/F18)*100</f>
        <v>100</v>
      </c>
      <c r="L18" s="18"/>
    </row>
    <row r="19" spans="1:12" ht="52.2" customHeight="1" x14ac:dyDescent="0.3">
      <c r="A19" s="19" t="s">
        <v>16</v>
      </c>
      <c r="B19" s="3">
        <v>903</v>
      </c>
      <c r="C19" s="10" t="s">
        <v>21</v>
      </c>
      <c r="D19" s="13" t="s">
        <v>25</v>
      </c>
      <c r="E19" s="3">
        <v>412</v>
      </c>
      <c r="F19" s="17">
        <f t="shared" si="12"/>
        <v>1700.4</v>
      </c>
      <c r="G19" s="17">
        <v>1683.4</v>
      </c>
      <c r="H19" s="17">
        <v>17</v>
      </c>
      <c r="I19" s="17">
        <v>0</v>
      </c>
      <c r="J19" s="23">
        <v>1700.4</v>
      </c>
      <c r="K19" s="17">
        <f>(J19/F19)*100</f>
        <v>100</v>
      </c>
    </row>
  </sheetData>
  <mergeCells count="7">
    <mergeCell ref="A3:K3"/>
    <mergeCell ref="A6:A7"/>
    <mergeCell ref="B6:E6"/>
    <mergeCell ref="F6:F7"/>
    <mergeCell ref="G6:I6"/>
    <mergeCell ref="J6:J7"/>
    <mergeCell ref="K6:K7"/>
  </mergeCells>
  <pageMargins left="0.61" right="0.70866141732283472" top="0.15748031496062992" bottom="0.15748031496062992" header="0.15748031496062992" footer="0.15748031496062992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2024-07-31T12:05:55Z</dcterms:modified>
</cp:coreProperties>
</file>