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<sst xmlns="http://schemas.openxmlformats.org/spreadsheetml/2006/main" count="120" uniqueCount="84">
  <si>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</si>
  <si>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</si>
  <si>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</si>
  <si>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</si>
  <si>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</si>
  <si>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</si>
  <si>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</si>
  <si>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</si>
  <si>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</si>
  <si>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</si>
  <si>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</si>
  <si>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</si>
  <si>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</si>
  <si>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</si>
  <si>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</si>
  <si>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</si>
  <si>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</si>
  <si>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</si>
  <si>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</si>
  <si>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</si>
  <si>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</si>
  <si>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</si>
  <si>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</si>
  <si>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</si>
  <si>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</si>
  <si>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</si>
  <si>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</si>
  <si>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</si>
  <si>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</si>
  <si>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</si>
  <si>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</si>
  <si>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</si>
  <si>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</si>
  <si>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</si>
  <si>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</si>
  <si>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</si>
  <si>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</si>
  <si>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</si>
  <si>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</si>
  <si>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</si>
  <si>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</si>
  <si>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</si>
  <si>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</si>
  <si>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</si>
  <si>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</si>
  <si>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</si>
  <si>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</si>
  <si>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</si>
  <si>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</si>
  <si>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</si>
  <si>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</si>
  <si>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</si>
  <si>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</si>
  <si>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</si>
  <si>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</si>
  <si>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</si>
  <si>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</si>
  <si>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</si>
  <si>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</si>
  <si>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</si>
  <si>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</si>
  <si>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</si>
  <si>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</si>
  <si>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</si>
  <si>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</si>
  <si>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</si>
  <si>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</si>
  <si>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</si>
  <si>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</si>
  <si>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</si>
  <si>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</si>
  <si>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</si>
  <si>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</si>
  <si>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</si>
  <si>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</si>
  <si>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</si>
  <si>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</si>
  <si>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</si>
  <si>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</si>
  <si>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</si>
  <si>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</si>
  <si>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Информация о сельскохозяйственных работах по состоянию на 12 мая  2023 года</t>
  </si>
  <si>
    <t>соя</t>
  </si>
  <si>
    <t>10. АО "АФ "Куснар"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</si>
</sst>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79</v>
      </c>
      <c r="R2" s="19" t="s">
        <v>5</v>
      </c>
      <c r="S2" s="20" t="s">
        <v>9</v>
      </c>
      <c r="T2" s="18" t="s">
        <v>18</v>
      </c>
      <c r="U2" s="18" t="s">
        <v>54</v>
      </c>
      <c r="V2" s="18" t="s">
        <v>9</v>
      </c>
      <c r="W2" s="18" t="s">
        <v>18</v>
      </c>
      <c r="X2" s="44" t="s">
        <v>14</v>
      </c>
      <c r="Y2" s="46"/>
      <c r="Z2" s="40" t="s">
        <v>78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48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82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74</v>
      </c>
      <c r="Q3" s="21" t="s">
        <v>80</v>
      </c>
      <c r="R3" s="22" t="s">
        <v>53</v>
      </c>
      <c r="S3" s="23" t="s">
        <v>7</v>
      </c>
      <c r="T3" s="21" t="s">
        <v>7</v>
      </c>
      <c r="U3" s="21" t="s">
        <v>52</v>
      </c>
      <c r="V3" s="21" t="s">
        <v>52</v>
      </c>
      <c r="W3" s="21" t="s">
        <v>52</v>
      </c>
      <c r="X3" s="19" t="s">
        <v>15</v>
      </c>
      <c r="Y3" s="24" t="s">
        <v>65</v>
      </c>
      <c r="Z3" s="19" t="s">
        <v>76</v>
      </c>
      <c r="AA3" s="19" t="s">
        <v>77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75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55</v>
      </c>
      <c r="V4" s="25" t="s">
        <v>51</v>
      </c>
      <c r="W4" s="25" t="s">
        <v>51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/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/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/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/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66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67</v>
      </c>
      <c r="B11" s="10">
        <v>60</v>
      </c>
      <c r="C11" s="10"/>
      <c r="D11" s="9">
        <f t="shared" si="0"/>
        <v>55</v>
      </c>
      <c r="E11" s="9">
        <f t="shared" si="1"/>
        <v>91.66666666666666</v>
      </c>
      <c r="F11" s="9">
        <v>55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45</v>
      </c>
      <c r="Y11" s="9">
        <v>45</v>
      </c>
      <c r="Z11" s="32"/>
      <c r="AA11" s="32"/>
    </row>
    <row r="12" spans="1:27" ht="30" customHeight="1">
      <c r="A12" s="12" t="s">
        <v>68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/>
      <c r="AA12" s="32"/>
    </row>
    <row r="13" spans="1:27" ht="30" customHeight="1">
      <c r="A13" s="12" t="s">
        <v>69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850</v>
      </c>
      <c r="AA13" s="32"/>
    </row>
    <row r="14" spans="1:27" ht="30" customHeight="1">
      <c r="A14" s="12" t="s">
        <v>70</v>
      </c>
      <c r="B14" s="10">
        <v>1091</v>
      </c>
      <c r="C14" s="10">
        <v>100</v>
      </c>
      <c r="D14" s="9">
        <f t="shared" si="0"/>
        <v>726</v>
      </c>
      <c r="E14" s="9">
        <f t="shared" si="1"/>
        <v>66.54445462878094</v>
      </c>
      <c r="F14" s="9">
        <v>378</v>
      </c>
      <c r="G14" s="9">
        <v>154</v>
      </c>
      <c r="H14" s="9">
        <v>91</v>
      </c>
      <c r="I14" s="9">
        <v>63</v>
      </c>
      <c r="J14" s="9">
        <v>40</v>
      </c>
      <c r="K14" s="9">
        <v>10</v>
      </c>
      <c r="L14" s="9"/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950</v>
      </c>
      <c r="Y14" s="9">
        <v>950</v>
      </c>
      <c r="Z14" s="32">
        <v>531</v>
      </c>
      <c r="AA14" s="32"/>
    </row>
    <row r="15" spans="1:233" ht="30" customHeight="1">
      <c r="A15" s="29" t="s">
        <v>83</v>
      </c>
      <c r="B15" s="10">
        <v>2160</v>
      </c>
      <c r="C15" s="10">
        <v>30</v>
      </c>
      <c r="D15" s="9">
        <f t="shared" si="0"/>
        <v>1400</v>
      </c>
      <c r="E15" s="9">
        <f t="shared" si="1"/>
        <v>64.81481481481481</v>
      </c>
      <c r="F15" s="9"/>
      <c r="G15" s="9">
        <v>1400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3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71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600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1450</v>
      </c>
      <c r="Y16" s="9">
        <v>1450</v>
      </c>
      <c r="Z16" s="32">
        <v>200</v>
      </c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72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73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8259</v>
      </c>
      <c r="E19" s="10">
        <f t="shared" si="1"/>
        <v>85.01286670097787</v>
      </c>
      <c r="F19" s="10">
        <f aca="true" t="shared" si="2" ref="F19:AA19">SUM(F6:F18)</f>
        <v>3129</v>
      </c>
      <c r="G19" s="10">
        <f t="shared" si="2"/>
        <v>4026</v>
      </c>
      <c r="H19" s="10">
        <f t="shared" si="2"/>
        <v>101</v>
      </c>
      <c r="I19" s="10">
        <f t="shared" si="2"/>
        <v>63</v>
      </c>
      <c r="J19" s="10">
        <f t="shared" si="2"/>
        <v>940</v>
      </c>
      <c r="K19" s="10">
        <f t="shared" si="2"/>
        <v>10</v>
      </c>
      <c r="L19" s="10">
        <f t="shared" si="2"/>
        <v>1356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0</v>
      </c>
      <c r="Q19" s="10">
        <f t="shared" si="2"/>
        <v>5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12672</v>
      </c>
      <c r="Y19" s="10">
        <f t="shared" si="2"/>
        <v>10275</v>
      </c>
      <c r="Z19" s="10">
        <f t="shared" si="2"/>
        <v>1581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63</v>
      </c>
      <c r="B21" s="10">
        <v>380</v>
      </c>
      <c r="C21" s="10"/>
      <c r="D21" s="9">
        <f aca="true" t="shared" si="3" ref="D21:D33">F21+G21+H21+I21+J21</f>
        <v>380</v>
      </c>
      <c r="E21" s="9">
        <f t="shared" si="1"/>
        <v>100</v>
      </c>
      <c r="F21" s="9">
        <v>250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55</v>
      </c>
      <c r="E22" s="9">
        <f t="shared" si="1"/>
        <v>84.61538461538461</v>
      </c>
      <c r="F22" s="9">
        <v>25</v>
      </c>
      <c r="G22" s="9">
        <v>25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60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4"/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56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/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4"/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49</v>
      </c>
      <c r="B27" s="10">
        <v>350</v>
      </c>
      <c r="C27" s="10"/>
      <c r="D27" s="9">
        <f t="shared" si="3"/>
        <v>200</v>
      </c>
      <c r="E27" s="9">
        <f t="shared" si="1"/>
        <v>57.14285714285714</v>
      </c>
      <c r="F27" s="9">
        <v>80</v>
      </c>
      <c r="G27" s="9">
        <v>120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250</v>
      </c>
      <c r="Y27" s="9">
        <v>250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58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4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50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62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61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59</v>
      </c>
      <c r="B32" s="10">
        <v>186</v>
      </c>
      <c r="C32" s="10"/>
      <c r="D32" s="9">
        <f t="shared" si="3"/>
        <v>50</v>
      </c>
      <c r="E32" s="9">
        <f t="shared" si="1"/>
        <v>26.881720430107524</v>
      </c>
      <c r="F32" s="9">
        <v>50</v>
      </c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100</v>
      </c>
      <c r="Y32" s="9">
        <v>100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64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1693</v>
      </c>
      <c r="E34" s="10">
        <f t="shared" si="1"/>
        <v>93.7742328569846</v>
      </c>
      <c r="F34" s="10">
        <f aca="true" t="shared" si="4" ref="F34:AA34">SUM(F20:F33)</f>
        <v>1035</v>
      </c>
      <c r="G34" s="10">
        <f t="shared" si="4"/>
        <v>620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0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1714</v>
      </c>
      <c r="Y34" s="10">
        <f t="shared" si="4"/>
        <v>1684</v>
      </c>
      <c r="Z34" s="10">
        <f t="shared" si="4"/>
        <v>0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9952</v>
      </c>
      <c r="E35" s="10">
        <f t="shared" si="1"/>
        <v>86.38588937884101</v>
      </c>
      <c r="F35" s="14">
        <f aca="true" t="shared" si="5" ref="F35:AA35">F19+F34</f>
        <v>4164</v>
      </c>
      <c r="G35" s="14">
        <f t="shared" si="5"/>
        <v>4646</v>
      </c>
      <c r="H35" s="14">
        <f t="shared" si="5"/>
        <v>129</v>
      </c>
      <c r="I35" s="14">
        <f t="shared" si="5"/>
        <v>63</v>
      </c>
      <c r="J35" s="14">
        <f t="shared" si="5"/>
        <v>950</v>
      </c>
      <c r="K35" s="14">
        <f t="shared" si="5"/>
        <v>10</v>
      </c>
      <c r="L35" s="14">
        <f t="shared" si="5"/>
        <v>1356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0</v>
      </c>
      <c r="Q35" s="14">
        <f t="shared" si="5"/>
        <v>5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14386</v>
      </c>
      <c r="Y35" s="14">
        <f t="shared" si="5"/>
        <v>11959</v>
      </c>
      <c r="Z35" s="14">
        <f t="shared" si="5"/>
        <v>1581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57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2023-05-12T07:33:04Z</cp:lastPrinted>
  <dcterms:created xsi:type="dcterms:W3CDTF">2001-05-08T06:08:01Z</dcterms:created>
  <dcterms:modified xsi:type="dcterms:W3CDTF">2023-05-12T07:33:07Z</dcterms:modified>
  <cp:category/>
  <cp:version/>
  <cp:contentType/>
  <cp:contentStatus/>
</cp:coreProperties>
</file>