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O3241" i="1"/>
  <c r="N3241" i="1"/>
  <c r="M3241" i="1"/>
  <c r="G3241" i="1" a="1"/>
  <c r="G3241" i="1"/>
  <c r="E3241" i="1"/>
  <c r="U3240" i="1"/>
  <c r="O3240" i="1"/>
  <c r="N3240" i="1"/>
  <c r="M3240" i="1"/>
  <c r="G3240" i="1" a="1"/>
  <c r="G3240" i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/>
  <c r="E3232" i="1"/>
  <c r="U3231" i="1"/>
  <c r="O3231" i="1"/>
  <c r="N3231" i="1"/>
  <c r="M3231" i="1"/>
  <c r="G3231" i="1" a="1"/>
  <c r="G3231" i="1"/>
  <c r="E3231" i="1"/>
  <c r="U3230" i="1"/>
  <c r="O3230" i="1"/>
  <c r="N3230" i="1"/>
  <c r="M3230" i="1"/>
  <c r="G3230" i="1" a="1"/>
  <c r="G3230" i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/>
  <c r="E3224" i="1"/>
  <c r="U3223" i="1"/>
  <c r="O3223" i="1"/>
  <c r="N3223" i="1"/>
  <c r="M3223" i="1"/>
  <c r="G3223" i="1" a="1"/>
  <c r="G3223" i="1"/>
  <c r="E3223" i="1"/>
  <c r="U3222" i="1"/>
  <c r="O3222" i="1"/>
  <c r="N3222" i="1"/>
  <c r="M3222" i="1"/>
  <c r="G3222" i="1" a="1"/>
  <c r="G3222" i="1"/>
  <c r="E3222" i="1"/>
  <c r="U3221" i="1"/>
  <c r="O3221" i="1"/>
  <c r="N3221" i="1"/>
  <c r="M3221" i="1"/>
  <c r="G3221" i="1" a="1"/>
  <c r="G3221" i="1"/>
  <c r="E3221" i="1"/>
  <c r="U3220" i="1"/>
  <c r="O3220" i="1"/>
  <c r="N3220" i="1"/>
  <c r="M3220" i="1"/>
  <c r="G3220" i="1" a="1"/>
  <c r="G3220" i="1"/>
  <c r="E3220" i="1"/>
  <c r="U3219" i="1"/>
  <c r="O3219" i="1"/>
  <c r="N3219" i="1"/>
  <c r="M3219" i="1"/>
  <c r="G3219" i="1" a="1"/>
  <c r="G3219" i="1"/>
  <c r="E3219" i="1"/>
  <c r="U3218" i="1"/>
  <c r="O3218" i="1"/>
  <c r="N3218" i="1"/>
  <c r="M3218" i="1"/>
  <c r="G3218" i="1" a="1"/>
  <c r="G3218" i="1"/>
  <c r="E3218" i="1"/>
  <c r="U3217" i="1"/>
  <c r="O3217" i="1"/>
  <c r="N3217" i="1"/>
  <c r="M3217" i="1"/>
  <c r="G3217" i="1" a="1"/>
  <c r="G3217" i="1"/>
  <c r="E3217" i="1"/>
  <c r="U3216" i="1"/>
  <c r="O3216" i="1"/>
  <c r="N3216" i="1"/>
  <c r="M3216" i="1"/>
  <c r="G3216" i="1" a="1"/>
  <c r="G3216" i="1"/>
  <c r="E3216" i="1"/>
  <c r="U3215" i="1"/>
  <c r="O3215" i="1"/>
  <c r="N3215" i="1"/>
  <c r="M3215" i="1"/>
  <c r="G3215" i="1" a="1"/>
  <c r="G3215" i="1"/>
  <c r="E3215" i="1"/>
  <c r="U3214" i="1"/>
  <c r="O3214" i="1"/>
  <c r="N3214" i="1"/>
  <c r="M3214" i="1"/>
  <c r="G3214" i="1" a="1"/>
  <c r="G3214" i="1"/>
  <c r="E3214" i="1"/>
  <c r="U3213" i="1"/>
  <c r="O3213" i="1"/>
  <c r="N3213" i="1"/>
  <c r="M3213" i="1"/>
  <c r="G3213" i="1" a="1"/>
  <c r="G3213" i="1"/>
  <c r="E3213" i="1"/>
  <c r="U3212" i="1"/>
  <c r="O3212" i="1"/>
  <c r="N3212" i="1"/>
  <c r="M3212" i="1"/>
  <c r="G3212" i="1" a="1"/>
  <c r="G3212" i="1"/>
  <c r="E3212" i="1"/>
  <c r="U3211" i="1"/>
  <c r="O3211" i="1"/>
  <c r="N3211" i="1"/>
  <c r="M3211" i="1"/>
  <c r="G3211" i="1" a="1"/>
  <c r="G3211" i="1"/>
  <c r="E3211" i="1"/>
  <c r="U3210" i="1"/>
  <c r="O3210" i="1"/>
  <c r="N3210" i="1"/>
  <c r="M3210" i="1"/>
  <c r="G3210" i="1" a="1"/>
  <c r="G3210" i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/>
  <c r="E3208" i="1"/>
  <c r="U3207" i="1"/>
  <c r="O3207" i="1"/>
  <c r="N3207" i="1"/>
  <c r="M3207" i="1"/>
  <c r="G3207" i="1" a="1"/>
  <c r="G3207" i="1"/>
  <c r="E3207" i="1"/>
  <c r="U3206" i="1"/>
  <c r="O3206" i="1"/>
  <c r="N3206" i="1"/>
  <c r="M3206" i="1"/>
  <c r="G3206" i="1" a="1"/>
  <c r="G3206" i="1"/>
  <c r="E3206" i="1"/>
  <c r="U3205" i="1"/>
  <c r="O3205" i="1"/>
  <c r="N3205" i="1"/>
  <c r="M3205" i="1"/>
  <c r="G3205" i="1" a="1"/>
  <c r="G3205" i="1"/>
  <c r="E3205" i="1"/>
  <c r="U3204" i="1"/>
  <c r="O3204" i="1"/>
  <c r="N3204" i="1"/>
  <c r="M3204" i="1"/>
  <c r="G3204" i="1" a="1"/>
  <c r="G3204" i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/>
  <c r="E3202" i="1"/>
  <c r="U3201" i="1"/>
  <c r="O3201" i="1"/>
  <c r="N3201" i="1"/>
  <c r="M3201" i="1"/>
  <c r="G3201" i="1" a="1"/>
  <c r="G3201" i="1"/>
  <c r="E3201" i="1"/>
  <c r="U3200" i="1"/>
  <c r="O3200" i="1"/>
  <c r="N3200" i="1"/>
  <c r="M3200" i="1"/>
  <c r="G3200" i="1" a="1"/>
  <c r="G3200" i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/>
  <c r="E3198" i="1"/>
  <c r="U3197" i="1"/>
  <c r="O3197" i="1"/>
  <c r="N3197" i="1"/>
  <c r="M3197" i="1"/>
  <c r="G3197" i="1" a="1"/>
  <c r="G3197" i="1"/>
  <c r="E3197" i="1"/>
  <c r="U3196" i="1"/>
  <c r="O3196" i="1"/>
  <c r="N3196" i="1"/>
  <c r="M3196" i="1"/>
  <c r="G3196" i="1" a="1"/>
  <c r="G3196" i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/>
  <c r="E3194" i="1"/>
  <c r="U3193" i="1"/>
  <c r="O3193" i="1"/>
  <c r="N3193" i="1"/>
  <c r="M3193" i="1"/>
  <c r="G3193" i="1" a="1"/>
  <c r="G3193" i="1"/>
  <c r="E3193" i="1"/>
  <c r="U3192" i="1"/>
  <c r="O3192" i="1"/>
  <c r="N3192" i="1"/>
  <c r="M3192" i="1"/>
  <c r="G3192" i="1" a="1"/>
  <c r="G3192" i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/>
  <c r="E3190" i="1"/>
  <c r="U3189" i="1"/>
  <c r="O3189" i="1"/>
  <c r="N3189" i="1"/>
  <c r="M3189" i="1"/>
  <c r="G3189" i="1" a="1"/>
  <c r="G3189" i="1"/>
  <c r="E3189" i="1"/>
  <c r="U3188" i="1"/>
  <c r="O3188" i="1"/>
  <c r="N3188" i="1"/>
  <c r="M3188" i="1"/>
  <c r="G3188" i="1" a="1"/>
  <c r="G3188" i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/>
  <c r="E3186" i="1"/>
  <c r="U3185" i="1"/>
  <c r="O3185" i="1"/>
  <c r="N3185" i="1"/>
  <c r="M3185" i="1"/>
  <c r="G3185" i="1" a="1"/>
  <c r="G3185" i="1"/>
  <c r="E3185" i="1"/>
  <c r="U3184" i="1"/>
  <c r="O3184" i="1"/>
  <c r="N3184" i="1"/>
  <c r="M3184" i="1"/>
  <c r="G3184" i="1" a="1"/>
  <c r="G3184" i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/>
  <c r="E3182" i="1"/>
  <c r="U3181" i="1"/>
  <c r="O3181" i="1"/>
  <c r="N3181" i="1"/>
  <c r="M3181" i="1"/>
  <c r="G3181" i="1" a="1"/>
  <c r="G3181" i="1"/>
  <c r="E3181" i="1"/>
  <c r="U3180" i="1"/>
  <c r="O3180" i="1"/>
  <c r="N3180" i="1"/>
  <c r="M3180" i="1"/>
  <c r="G3180" i="1" a="1"/>
  <c r="G3180" i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/>
  <c r="E3178" i="1"/>
  <c r="U3177" i="1"/>
  <c r="O3177" i="1"/>
  <c r="N3177" i="1"/>
  <c r="M3177" i="1"/>
  <c r="G3177" i="1" a="1"/>
  <c r="G3177" i="1"/>
  <c r="E3177" i="1"/>
  <c r="U3176" i="1"/>
  <c r="O3176" i="1"/>
  <c r="N3176" i="1"/>
  <c r="M3176" i="1"/>
  <c r="G3176" i="1" a="1"/>
  <c r="G3176" i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/>
  <c r="E3174" i="1"/>
  <c r="U3173" i="1"/>
  <c r="O3173" i="1"/>
  <c r="N3173" i="1"/>
  <c r="M3173" i="1"/>
  <c r="G3173" i="1" a="1"/>
  <c r="G3173" i="1"/>
  <c r="E3173" i="1"/>
  <c r="U3172" i="1"/>
  <c r="O3172" i="1"/>
  <c r="N3172" i="1"/>
  <c r="M3172" i="1"/>
  <c r="G3172" i="1" a="1"/>
  <c r="G3172" i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/>
  <c r="E3170" i="1"/>
  <c r="U3169" i="1"/>
  <c r="O3169" i="1"/>
  <c r="N3169" i="1"/>
  <c r="M3169" i="1"/>
  <c r="G3169" i="1" a="1"/>
  <c r="G3169" i="1"/>
  <c r="E3169" i="1"/>
  <c r="U3168" i="1"/>
  <c r="O3168" i="1"/>
  <c r="N3168" i="1"/>
  <c r="M3168" i="1"/>
  <c r="G3168" i="1" a="1"/>
  <c r="G3168" i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/>
  <c r="E3166" i="1"/>
  <c r="U3165" i="1"/>
  <c r="O3165" i="1"/>
  <c r="N3165" i="1"/>
  <c r="M3165" i="1"/>
  <c r="G3165" i="1" a="1"/>
  <c r="G3165" i="1"/>
  <c r="E3165" i="1"/>
  <c r="U3164" i="1"/>
  <c r="O3164" i="1"/>
  <c r="N3164" i="1"/>
  <c r="M3164" i="1"/>
  <c r="G3164" i="1" a="1"/>
  <c r="G3164" i="1"/>
  <c r="E3164" i="1"/>
  <c r="U3163" i="1"/>
  <c r="O3163" i="1"/>
  <c r="N3163" i="1"/>
  <c r="M3163" i="1"/>
  <c r="G3163" i="1" a="1"/>
  <c r="G3163" i="1"/>
  <c r="E3163" i="1"/>
  <c r="U3162" i="1"/>
  <c r="O3162" i="1"/>
  <c r="N3162" i="1"/>
  <c r="M3162" i="1"/>
  <c r="G3162" i="1" a="1"/>
  <c r="G3162" i="1"/>
  <c r="E3162" i="1"/>
  <c r="U3161" i="1"/>
  <c r="O3161" i="1"/>
  <c r="N3161" i="1"/>
  <c r="M3161" i="1"/>
  <c r="G3161" i="1" a="1"/>
  <c r="G3161" i="1"/>
  <c r="E3161" i="1"/>
  <c r="U3160" i="1"/>
  <c r="O3160" i="1"/>
  <c r="N3160" i="1"/>
  <c r="M3160" i="1"/>
  <c r="G3160" i="1" a="1"/>
  <c r="G3160" i="1"/>
  <c r="E3160" i="1"/>
  <c r="U3159" i="1"/>
  <c r="O3159" i="1"/>
  <c r="N3159" i="1"/>
  <c r="M3159" i="1"/>
  <c r="G3159" i="1" a="1"/>
  <c r="G3159" i="1"/>
  <c r="E3159" i="1"/>
  <c r="U3158" i="1"/>
  <c r="O3158" i="1"/>
  <c r="N3158" i="1"/>
  <c r="M3158" i="1"/>
  <c r="G3158" i="1" a="1"/>
  <c r="G3158" i="1"/>
  <c r="E3158" i="1"/>
  <c r="U3157" i="1"/>
  <c r="O3157" i="1"/>
  <c r="N3157" i="1"/>
  <c r="M3157" i="1"/>
  <c r="G3157" i="1" a="1"/>
  <c r="G3157" i="1"/>
  <c r="E3157" i="1"/>
  <c r="U3156" i="1"/>
  <c r="O3156" i="1"/>
  <c r="N3156" i="1"/>
  <c r="M3156" i="1"/>
  <c r="G3156" i="1" a="1"/>
  <c r="G3156" i="1"/>
  <c r="E3156" i="1"/>
  <c r="U3155" i="1"/>
  <c r="O3155" i="1"/>
  <c r="N3155" i="1"/>
  <c r="M3155" i="1"/>
  <c r="G3155" i="1" a="1"/>
  <c r="G3155" i="1"/>
  <c r="E3155" i="1"/>
  <c r="U3154" i="1"/>
  <c r="O3154" i="1"/>
  <c r="N3154" i="1"/>
  <c r="M3154" i="1"/>
  <c r="G3154" i="1" a="1"/>
  <c r="G3154" i="1"/>
  <c r="E3154" i="1"/>
  <c r="U3153" i="1"/>
  <c r="O3153" i="1"/>
  <c r="N3153" i="1"/>
  <c r="M3153" i="1"/>
  <c r="G3153" i="1" a="1"/>
  <c r="G3153" i="1"/>
  <c r="E3153" i="1"/>
  <c r="U3152" i="1"/>
  <c r="O3152" i="1"/>
  <c r="N3152" i="1"/>
  <c r="M3152" i="1"/>
  <c r="G3152" i="1" a="1"/>
  <c r="G3152" i="1"/>
  <c r="E3152" i="1"/>
  <c r="U3151" i="1"/>
  <c r="O3151" i="1"/>
  <c r="N3151" i="1"/>
  <c r="M3151" i="1"/>
  <c r="G3151" i="1" a="1"/>
  <c r="G3151" i="1"/>
  <c r="E3151" i="1"/>
  <c r="U3150" i="1"/>
  <c r="O3150" i="1"/>
  <c r="N3150" i="1"/>
  <c r="M3150" i="1"/>
  <c r="G3150" i="1" a="1"/>
  <c r="G3150" i="1"/>
  <c r="E3150" i="1"/>
  <c r="U3149" i="1"/>
  <c r="O3149" i="1"/>
  <c r="N3149" i="1"/>
  <c r="M3149" i="1"/>
  <c r="G3149" i="1" a="1"/>
  <c r="G3149" i="1"/>
  <c r="E3149" i="1"/>
  <c r="U3148" i="1"/>
  <c r="O3148" i="1"/>
  <c r="N3148" i="1"/>
  <c r="M3148" i="1"/>
  <c r="G3148" i="1" a="1"/>
  <c r="G3148" i="1"/>
  <c r="E3148" i="1"/>
  <c r="U3147" i="1"/>
  <c r="O3147" i="1"/>
  <c r="N3147" i="1"/>
  <c r="M3147" i="1"/>
  <c r="G3147" i="1" a="1"/>
  <c r="G3147" i="1"/>
  <c r="E3147" i="1"/>
  <c r="U3146" i="1"/>
  <c r="O3146" i="1"/>
  <c r="N3146" i="1"/>
  <c r="M3146" i="1"/>
  <c r="G3146" i="1" a="1"/>
  <c r="G3146" i="1"/>
  <c r="E3146" i="1"/>
  <c r="U3145" i="1"/>
  <c r="O3145" i="1"/>
  <c r="N3145" i="1"/>
  <c r="M3145" i="1"/>
  <c r="G3145" i="1" a="1"/>
  <c r="G3145" i="1"/>
  <c r="E3145" i="1"/>
  <c r="U3144" i="1"/>
  <c r="O3144" i="1"/>
  <c r="N3144" i="1"/>
  <c r="M3144" i="1"/>
  <c r="G3144" i="1" a="1"/>
  <c r="G3144" i="1"/>
  <c r="E3144" i="1"/>
  <c r="U3143" i="1"/>
  <c r="O3143" i="1"/>
  <c r="N3143" i="1"/>
  <c r="M3143" i="1"/>
  <c r="G3143" i="1" a="1"/>
  <c r="G3143" i="1"/>
  <c r="E3143" i="1"/>
  <c r="U3142" i="1"/>
  <c r="O3142" i="1"/>
  <c r="N3142" i="1"/>
  <c r="M3142" i="1"/>
  <c r="G3142" i="1" a="1"/>
  <c r="G3142" i="1"/>
  <c r="E3142" i="1"/>
  <c r="U3141" i="1"/>
  <c r="O3141" i="1"/>
  <c r="N3141" i="1"/>
  <c r="M3141" i="1"/>
  <c r="G3141" i="1" a="1"/>
  <c r="G3141" i="1"/>
  <c r="E3141" i="1"/>
  <c r="U3140" i="1"/>
  <c r="O3140" i="1"/>
  <c r="N3140" i="1"/>
  <c r="M3140" i="1"/>
  <c r="G3140" i="1" a="1"/>
  <c r="G3140" i="1"/>
  <c r="E3140" i="1"/>
  <c r="U3139" i="1"/>
  <c r="O3139" i="1"/>
  <c r="N3139" i="1"/>
  <c r="M3139" i="1"/>
  <c r="G3139" i="1" a="1"/>
  <c r="G3139" i="1"/>
  <c r="E3139" i="1"/>
  <c r="U3138" i="1"/>
  <c r="O3138" i="1"/>
  <c r="N3138" i="1"/>
  <c r="M3138" i="1"/>
  <c r="G3138" i="1" a="1"/>
  <c r="G3138" i="1"/>
  <c r="E3138" i="1"/>
  <c r="U3137" i="1"/>
  <c r="O3137" i="1"/>
  <c r="N3137" i="1"/>
  <c r="M3137" i="1"/>
  <c r="G3137" i="1" a="1"/>
  <c r="G3137" i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/>
  <c r="E3099" i="1"/>
  <c r="U3098" i="1"/>
  <c r="N3098" i="1"/>
  <c r="O3098" i="1" s="1"/>
  <c r="M3098" i="1"/>
  <c r="G3098" i="1" a="1"/>
  <c r="G3098" i="1" s="1"/>
  <c r="E3098" i="1"/>
  <c r="U3097" i="1"/>
  <c r="N3097" i="1"/>
  <c r="O3097" i="1" s="1"/>
  <c r="M3097" i="1"/>
  <c r="G3097" i="1" a="1"/>
  <c r="G3097" i="1" s="1"/>
  <c r="E3097" i="1"/>
  <c r="U3096" i="1"/>
  <c r="N3096" i="1"/>
  <c r="O3096" i="1" s="1"/>
  <c r="M3096" i="1"/>
  <c r="G3096" i="1" a="1"/>
  <c r="G3096" i="1" s="1"/>
  <c r="E3096" i="1"/>
  <c r="U3095" i="1"/>
  <c r="N3095" i="1"/>
  <c r="O3095" i="1" s="1"/>
  <c r="M3095" i="1"/>
  <c r="G3095" i="1" a="1"/>
  <c r="G3095" i="1" s="1"/>
  <c r="E3095" i="1"/>
  <c r="U3094" i="1"/>
  <c r="N3094" i="1"/>
  <c r="O3094" i="1" s="1"/>
  <c r="M3094" i="1"/>
  <c r="G3094" i="1" a="1"/>
  <c r="G3094" i="1" s="1"/>
  <c r="E3094" i="1"/>
  <c r="U3093" i="1"/>
  <c r="N3093" i="1"/>
  <c r="O3093" i="1" s="1"/>
  <c r="M3093" i="1"/>
  <c r="G3093" i="1" a="1"/>
  <c r="G3093" i="1" s="1"/>
  <c r="E3093" i="1"/>
  <c r="U3092" i="1"/>
  <c r="N3092" i="1"/>
  <c r="O3092" i="1" s="1"/>
  <c r="M3092" i="1"/>
  <c r="G3092" i="1" a="1"/>
  <c r="G3092" i="1" s="1"/>
  <c r="E3092" i="1"/>
  <c r="U3091" i="1"/>
  <c r="N3091" i="1"/>
  <c r="O3091" i="1" s="1"/>
  <c r="M3091" i="1"/>
  <c r="G3091" i="1" a="1"/>
  <c r="G3091" i="1"/>
  <c r="E3091" i="1"/>
  <c r="U3090" i="1"/>
  <c r="N3090" i="1"/>
  <c r="O3090" i="1" s="1"/>
  <c r="M3090" i="1"/>
  <c r="G3090" i="1" a="1"/>
  <c r="G3090" i="1" s="1"/>
  <c r="E3090" i="1"/>
  <c r="U3089" i="1"/>
  <c r="N3089" i="1"/>
  <c r="O3089" i="1" s="1"/>
  <c r="M3089" i="1"/>
  <c r="G3089" i="1" a="1"/>
  <c r="G3089" i="1" s="1"/>
  <c r="E3089" i="1"/>
  <c r="U3088" i="1"/>
  <c r="N3088" i="1"/>
  <c r="O3088" i="1" s="1"/>
  <c r="M3088" i="1"/>
  <c r="G3088" i="1" a="1"/>
  <c r="G3088" i="1" s="1"/>
  <c r="E3088" i="1"/>
  <c r="U3087" i="1"/>
  <c r="N3087" i="1"/>
  <c r="O3087" i="1" s="1"/>
  <c r="M3087" i="1"/>
  <c r="G3087" i="1" a="1"/>
  <c r="G3087" i="1" s="1"/>
  <c r="E3087" i="1"/>
  <c r="U3086" i="1"/>
  <c r="N3086" i="1"/>
  <c r="O3086" i="1" s="1"/>
  <c r="M3086" i="1"/>
  <c r="G3086" i="1" a="1"/>
  <c r="G3086" i="1" s="1"/>
  <c r="E3086" i="1"/>
  <c r="U3085" i="1"/>
  <c r="N3085" i="1"/>
  <c r="O3085" i="1" s="1"/>
  <c r="M3085" i="1"/>
  <c r="G3085" i="1" a="1"/>
  <c r="G3085" i="1" s="1"/>
  <c r="E3085" i="1"/>
  <c r="U3084" i="1"/>
  <c r="N3084" i="1"/>
  <c r="O3084" i="1" s="1"/>
  <c r="M3084" i="1"/>
  <c r="G3084" i="1" a="1"/>
  <c r="G3084" i="1" s="1"/>
  <c r="E3084" i="1"/>
  <c r="U3083" i="1"/>
  <c r="N3083" i="1"/>
  <c r="O3083" i="1" s="1"/>
  <c r="M3083" i="1"/>
  <c r="G3083" i="1" a="1"/>
  <c r="G3083" i="1"/>
  <c r="E3083" i="1"/>
  <c r="U3082" i="1"/>
  <c r="N3082" i="1"/>
  <c r="O3082" i="1" s="1"/>
  <c r="M3082" i="1"/>
  <c r="G3082" i="1" a="1"/>
  <c r="G3082" i="1" s="1"/>
  <c r="E3082" i="1"/>
  <c r="U3081" i="1"/>
  <c r="N3081" i="1"/>
  <c r="O3081" i="1" s="1"/>
  <c r="M3081" i="1"/>
  <c r="G3081" i="1" a="1"/>
  <c r="G3081" i="1" s="1"/>
  <c r="E3081" i="1"/>
  <c r="U3080" i="1"/>
  <c r="N3080" i="1"/>
  <c r="O3080" i="1" s="1"/>
  <c r="M3080" i="1"/>
  <c r="G3080" i="1" a="1"/>
  <c r="G3080" i="1" s="1"/>
  <c r="E3080" i="1"/>
  <c r="U3079" i="1"/>
  <c r="N3079" i="1"/>
  <c r="O3079" i="1" s="1"/>
  <c r="M3079" i="1"/>
  <c r="G3079" i="1" a="1"/>
  <c r="G3079" i="1" s="1"/>
  <c r="E3079" i="1"/>
  <c r="U3078" i="1"/>
  <c r="N3078" i="1"/>
  <c r="O3078" i="1" s="1"/>
  <c r="M3078" i="1"/>
  <c r="G3078" i="1" a="1"/>
  <c r="G3078" i="1" s="1"/>
  <c r="E3078" i="1"/>
  <c r="U3077" i="1"/>
  <c r="N3077" i="1"/>
  <c r="O3077" i="1" s="1"/>
  <c r="M3077" i="1"/>
  <c r="G3077" i="1" a="1"/>
  <c r="G3077" i="1" s="1"/>
  <c r="E3077" i="1"/>
  <c r="U3076" i="1"/>
  <c r="N3076" i="1"/>
  <c r="O3076" i="1" s="1"/>
  <c r="M3076" i="1"/>
  <c r="G3076" i="1" a="1"/>
  <c r="G3076" i="1" s="1"/>
  <c r="E3076" i="1"/>
  <c r="U3075" i="1"/>
  <c r="N3075" i="1"/>
  <c r="O3075" i="1" s="1"/>
  <c r="M3075" i="1"/>
  <c r="G3075" i="1" a="1"/>
  <c r="G3075" i="1"/>
  <c r="E3075" i="1"/>
  <c r="U3074" i="1"/>
  <c r="N3074" i="1"/>
  <c r="O3074" i="1" s="1"/>
  <c r="M3074" i="1"/>
  <c r="G3074" i="1" a="1"/>
  <c r="G3074" i="1" s="1"/>
  <c r="E3074" i="1"/>
  <c r="U3073" i="1"/>
  <c r="N3073" i="1"/>
  <c r="O3073" i="1" s="1"/>
  <c r="M3073" i="1"/>
  <c r="G3073" i="1" a="1"/>
  <c r="G3073" i="1" s="1"/>
  <c r="E3073" i="1"/>
  <c r="U3072" i="1"/>
  <c r="N3072" i="1"/>
  <c r="O3072" i="1" s="1"/>
  <c r="M3072" i="1"/>
  <c r="G3072" i="1" a="1"/>
  <c r="G3072" i="1" s="1"/>
  <c r="E3072" i="1"/>
  <c r="U3071" i="1"/>
  <c r="N3071" i="1"/>
  <c r="O3071" i="1" s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N3069" i="1"/>
  <c r="O3069" i="1" s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N3067" i="1"/>
  <c r="O3067" i="1" s="1"/>
  <c r="M3067" i="1"/>
  <c r="G3067" i="1" a="1"/>
  <c r="G3067" i="1"/>
  <c r="E3067" i="1"/>
  <c r="U3066" i="1"/>
  <c r="N3066" i="1"/>
  <c r="O3066" i="1" s="1"/>
  <c r="M3066" i="1"/>
  <c r="G3066" i="1" a="1"/>
  <c r="G3066" i="1" s="1"/>
  <c r="E3066" i="1"/>
  <c r="U3065" i="1"/>
  <c r="N3065" i="1"/>
  <c r="O3065" i="1" s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N3063" i="1"/>
  <c r="O3063" i="1" s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N3061" i="1"/>
  <c r="O3061" i="1" s="1"/>
  <c r="M3061" i="1"/>
  <c r="G3061" i="1" a="1"/>
  <c r="G3061" i="1" s="1"/>
  <c r="E3061" i="1"/>
  <c r="U3060" i="1"/>
  <c r="N3060" i="1"/>
  <c r="O3060" i="1" s="1"/>
  <c r="M3060" i="1"/>
  <c r="G3060" i="1" a="1"/>
  <c r="G3060" i="1" s="1"/>
  <c r="E3060" i="1"/>
  <c r="U3059" i="1"/>
  <c r="N3059" i="1"/>
  <c r="O3059" i="1" s="1"/>
  <c r="M3059" i="1"/>
  <c r="G3059" i="1" a="1"/>
  <c r="G3059" i="1"/>
  <c r="E3059" i="1"/>
  <c r="U3058" i="1"/>
  <c r="N3058" i="1"/>
  <c r="O3058" i="1" s="1"/>
  <c r="M3058" i="1"/>
  <c r="G3058" i="1" a="1"/>
  <c r="G3058" i="1" s="1"/>
  <c r="E3058" i="1"/>
  <c r="U3057" i="1"/>
  <c r="N3057" i="1"/>
  <c r="O3057" i="1" s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N3055" i="1"/>
  <c r="O3055" i="1" s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N3053" i="1"/>
  <c r="O3053" i="1" s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N3051" i="1"/>
  <c r="O3051" i="1" s="1"/>
  <c r="M3051" i="1"/>
  <c r="G3051" i="1" a="1"/>
  <c r="G3051" i="1" s="1"/>
  <c r="E3051" i="1"/>
  <c r="U3050" i="1"/>
  <c r="N3050" i="1"/>
  <c r="O3050" i="1" s="1"/>
  <c r="M3050" i="1"/>
  <c r="G3050" i="1" a="1"/>
  <c r="G3050" i="1" s="1"/>
  <c r="E3050" i="1"/>
  <c r="U3049" i="1"/>
  <c r="N3049" i="1"/>
  <c r="O3049" i="1" s="1"/>
  <c r="M3049" i="1"/>
  <c r="G3049" i="1" a="1"/>
  <c r="G3049" i="1" s="1"/>
  <c r="E3049" i="1"/>
  <c r="U3048" i="1"/>
  <c r="N3048" i="1"/>
  <c r="O3048" i="1" s="1"/>
  <c r="M3048" i="1"/>
  <c r="G3048" i="1" a="1"/>
  <c r="G3048" i="1" s="1"/>
  <c r="E3048" i="1"/>
  <c r="U3047" i="1"/>
  <c r="N3047" i="1"/>
  <c r="O3047" i="1" s="1"/>
  <c r="M3047" i="1"/>
  <c r="G3047" i="1" a="1"/>
  <c r="G3047" i="1" s="1"/>
  <c r="E3047" i="1"/>
  <c r="U3046" i="1"/>
  <c r="N3046" i="1"/>
  <c r="O3046" i="1" s="1"/>
  <c r="M3046" i="1"/>
  <c r="G3046" i="1" a="1"/>
  <c r="G3046" i="1" s="1"/>
  <c r="E3046" i="1"/>
  <c r="U3045" i="1"/>
  <c r="N3045" i="1"/>
  <c r="O3045" i="1" s="1"/>
  <c r="M3045" i="1"/>
  <c r="G3045" i="1" a="1"/>
  <c r="G3045" i="1" s="1"/>
  <c r="E3045" i="1"/>
  <c r="U3044" i="1"/>
  <c r="N3044" i="1"/>
  <c r="O3044" i="1" s="1"/>
  <c r="M3044" i="1"/>
  <c r="G3044" i="1" a="1"/>
  <c r="G3044" i="1" s="1"/>
  <c r="E3044" i="1"/>
  <c r="U3043" i="1"/>
  <c r="N3043" i="1"/>
  <c r="O3043" i="1" s="1"/>
  <c r="M3043" i="1"/>
  <c r="G3043" i="1" a="1"/>
  <c r="G3043" i="1" s="1"/>
  <c r="E3043" i="1"/>
  <c r="U3042" i="1"/>
  <c r="N3042" i="1"/>
  <c r="O3042" i="1" s="1"/>
  <c r="M3042" i="1"/>
  <c r="G3042" i="1" a="1"/>
  <c r="G3042" i="1" s="1"/>
  <c r="E3042" i="1"/>
  <c r="U3041" i="1"/>
  <c r="N3041" i="1"/>
  <c r="O3041" i="1" s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N3037" i="1"/>
  <c r="O3037" i="1" s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O3035" i="1"/>
  <c r="N3035" i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N3033" i="1"/>
  <c r="O3033" i="1" s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N3029" i="1"/>
  <c r="O3029" i="1" s="1"/>
  <c r="M3029" i="1"/>
  <c r="G3029" i="1" a="1"/>
  <c r="G3029" i="1" s="1"/>
  <c r="E3029" i="1"/>
  <c r="U3028" i="1"/>
  <c r="N3028" i="1"/>
  <c r="O3028" i="1" s="1"/>
  <c r="M3028" i="1"/>
  <c r="G3028" i="1" a="1"/>
  <c r="G3028" i="1" s="1"/>
  <c r="E3028" i="1"/>
  <c r="U3027" i="1"/>
  <c r="N3027" i="1"/>
  <c r="O3027" i="1" s="1"/>
  <c r="M3027" i="1"/>
  <c r="G3027" i="1" a="1"/>
  <c r="G3027" i="1" s="1"/>
  <c r="E3027" i="1"/>
  <c r="U3026" i="1"/>
  <c r="N3026" i="1"/>
  <c r="O3026" i="1" s="1"/>
  <c r="M3026" i="1"/>
  <c r="G3026" i="1" a="1"/>
  <c r="G3026" i="1" s="1"/>
  <c r="E3026" i="1"/>
  <c r="U3025" i="1"/>
  <c r="N3025" i="1"/>
  <c r="O3025" i="1" s="1"/>
  <c r="M3025" i="1"/>
  <c r="G3025" i="1" a="1"/>
  <c r="G3025" i="1" s="1"/>
  <c r="E3025" i="1"/>
  <c r="U3024" i="1"/>
  <c r="N3024" i="1"/>
  <c r="O3024" i="1" s="1"/>
  <c r="M3024" i="1"/>
  <c r="G3024" i="1" a="1"/>
  <c r="G3024" i="1" s="1"/>
  <c r="E3024" i="1"/>
  <c r="U3023" i="1"/>
  <c r="N3023" i="1"/>
  <c r="O3023" i="1" s="1"/>
  <c r="M3023" i="1"/>
  <c r="G3023" i="1" a="1"/>
  <c r="G3023" i="1"/>
  <c r="E3023" i="1"/>
  <c r="U3022" i="1"/>
  <c r="N3022" i="1"/>
  <c r="O3022" i="1" s="1"/>
  <c r="M3022" i="1"/>
  <c r="G3022" i="1" a="1"/>
  <c r="G3022" i="1" s="1"/>
  <c r="E3022" i="1"/>
  <c r="U3021" i="1"/>
  <c r="N3021" i="1"/>
  <c r="O3021" i="1" s="1"/>
  <c r="M3021" i="1"/>
  <c r="G3021" i="1" a="1"/>
  <c r="G3021" i="1" s="1"/>
  <c r="E3021" i="1"/>
  <c r="U3020" i="1"/>
  <c r="N3020" i="1"/>
  <c r="O3020" i="1" s="1"/>
  <c r="M3020" i="1"/>
  <c r="G3020" i="1" a="1"/>
  <c r="G3020" i="1" s="1"/>
  <c r="E3020" i="1"/>
  <c r="U3019" i="1"/>
  <c r="N3019" i="1"/>
  <c r="O3019" i="1" s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N3015" i="1"/>
  <c r="O3015" i="1" s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 s="1"/>
  <c r="E3013" i="1"/>
  <c r="U3012" i="1"/>
  <c r="N3012" i="1"/>
  <c r="O3012" i="1" s="1"/>
  <c r="M3012" i="1"/>
  <c r="G3012" i="1" a="1"/>
  <c r="G3012" i="1" s="1"/>
  <c r="E3012" i="1"/>
  <c r="U3011" i="1"/>
  <c r="O3011" i="1"/>
  <c r="N3011" i="1"/>
  <c r="M3011" i="1"/>
  <c r="G3011" i="1" a="1"/>
  <c r="G3011" i="1" s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 s="1"/>
  <c r="E3009" i="1"/>
  <c r="U3008" i="1"/>
  <c r="N3008" i="1"/>
  <c r="O3008" i="1" s="1"/>
  <c r="M3008" i="1"/>
  <c r="G3008" i="1" a="1"/>
  <c r="G3008" i="1" s="1"/>
  <c r="E3008" i="1"/>
  <c r="U3007" i="1"/>
  <c r="O3007" i="1"/>
  <c r="N3007" i="1"/>
  <c r="M3007" i="1"/>
  <c r="G3007" i="1" a="1"/>
  <c r="G3007" i="1" s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 s="1"/>
  <c r="E3005" i="1"/>
  <c r="U3004" i="1"/>
  <c r="N3004" i="1"/>
  <c r="O3004" i="1" s="1"/>
  <c r="M3004" i="1"/>
  <c r="G3004" i="1" a="1"/>
  <c r="G3004" i="1" s="1"/>
  <c r="E3004" i="1"/>
  <c r="U3003" i="1"/>
  <c r="O3003" i="1"/>
  <c r="N3003" i="1"/>
  <c r="M3003" i="1"/>
  <c r="G3003" i="1" a="1"/>
  <c r="G3003" i="1" s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N2999" i="1"/>
  <c r="O2999" i="1" s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N2997" i="1"/>
  <c r="O2997" i="1" s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N2995" i="1"/>
  <c r="O2995" i="1" s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N2993" i="1"/>
  <c r="O2993" i="1" s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N2991" i="1"/>
  <c r="O2991" i="1" s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N2989" i="1"/>
  <c r="O2989" i="1" s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N2985" i="1"/>
  <c r="O2985" i="1" s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/>
  <c r="E2983" i="1"/>
  <c r="U2982" i="1"/>
  <c r="N2982" i="1"/>
  <c r="O2982" i="1" s="1"/>
  <c r="M2982" i="1"/>
  <c r="G2982" i="1" a="1"/>
  <c r="G2982" i="1" s="1"/>
  <c r="E2982" i="1"/>
  <c r="U2981" i="1"/>
  <c r="N2981" i="1"/>
  <c r="O2981" i="1" s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N2977" i="1"/>
  <c r="O2977" i="1" s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O2975" i="1"/>
  <c r="N2975" i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N2973" i="1"/>
  <c r="O2973" i="1" s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O2971" i="1"/>
  <c r="N2971" i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N2969" i="1"/>
  <c r="O2969" i="1" s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O2967" i="1"/>
  <c r="N2967" i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N2965" i="1"/>
  <c r="O2965" i="1" s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N2963" i="1"/>
  <c r="O2963" i="1" s="1"/>
  <c r="M2963" i="1"/>
  <c r="G2963" i="1" a="1"/>
  <c r="G2963" i="1"/>
  <c r="E2963" i="1"/>
  <c r="U2962" i="1"/>
  <c r="N2962" i="1"/>
  <c r="O2962" i="1" s="1"/>
  <c r="M2962" i="1"/>
  <c r="G2962" i="1" a="1"/>
  <c r="G2962" i="1" s="1"/>
  <c r="E2962" i="1"/>
  <c r="U2961" i="1"/>
  <c r="N2961" i="1"/>
  <c r="O2961" i="1" s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O2959" i="1"/>
  <c r="N2959" i="1"/>
  <c r="M2959" i="1"/>
  <c r="G2959" i="1" a="1"/>
  <c r="G2959" i="1" s="1"/>
  <c r="E2959" i="1"/>
  <c r="U2958" i="1"/>
  <c r="O2958" i="1"/>
  <c r="N2958" i="1"/>
  <c r="M2958" i="1"/>
  <c r="G2958" i="1" a="1"/>
  <c r="G2958" i="1" s="1"/>
  <c r="E2958" i="1"/>
  <c r="U2957" i="1"/>
  <c r="O2957" i="1"/>
  <c r="N2957" i="1"/>
  <c r="M2957" i="1"/>
  <c r="G2957" i="1" a="1"/>
  <c r="G2957" i="1" s="1"/>
  <c r="E2957" i="1"/>
  <c r="U2956" i="1"/>
  <c r="O2956" i="1"/>
  <c r="N2956" i="1"/>
  <c r="M2956" i="1"/>
  <c r="G2956" i="1" a="1"/>
  <c r="G2956" i="1" s="1"/>
  <c r="E2956" i="1"/>
  <c r="U2955" i="1"/>
  <c r="O2955" i="1"/>
  <c r="N2955" i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N2953" i="1"/>
  <c r="O2953" i="1" s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N2949" i="1"/>
  <c r="O2949" i="1" s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O2947" i="1"/>
  <c r="N2947" i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N2945" i="1"/>
  <c r="O2945" i="1" s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O2941" i="1"/>
  <c r="N2941" i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 s="1"/>
  <c r="E2939" i="1"/>
  <c r="U2938" i="1"/>
  <c r="N2938" i="1"/>
  <c r="O2938" i="1" s="1"/>
  <c r="M2938" i="1"/>
  <c r="G2938" i="1" a="1"/>
  <c r="G2938" i="1" s="1"/>
  <c r="E2938" i="1"/>
  <c r="U2937" i="1"/>
  <c r="O2937" i="1"/>
  <c r="N2937" i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O2933" i="1"/>
  <c r="N2933" i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O2929" i="1"/>
  <c r="N2929" i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O2925" i="1"/>
  <c r="N2925" i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O2921" i="1"/>
  <c r="N2921" i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O2917" i="1"/>
  <c r="N2917" i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O2913" i="1"/>
  <c r="N2913" i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O2909" i="1"/>
  <c r="N2909" i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O2905" i="1"/>
  <c r="N2905" i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O2901" i="1"/>
  <c r="N2901" i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O2897" i="1"/>
  <c r="N2897" i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O2893" i="1"/>
  <c r="N2893" i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O2889" i="1"/>
  <c r="N2889" i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O2885" i="1"/>
  <c r="N2885" i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O2881" i="1"/>
  <c r="N2881" i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O2877" i="1"/>
  <c r="N2877" i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O2873" i="1"/>
  <c r="N2873" i="1"/>
  <c r="M2873" i="1"/>
  <c r="G2873" i="1" a="1"/>
  <c r="G2873" i="1" s="1"/>
  <c r="E2873" i="1"/>
  <c r="U2872" i="1"/>
  <c r="O2872" i="1"/>
  <c r="N2872" i="1"/>
  <c r="M2872" i="1"/>
  <c r="G2872" i="1" a="1"/>
  <c r="G2872" i="1" s="1"/>
  <c r="E2872" i="1"/>
  <c r="U2871" i="1"/>
  <c r="O2871" i="1"/>
  <c r="N2871" i="1"/>
  <c r="M2871" i="1"/>
  <c r="G2871" i="1" a="1"/>
  <c r="G2871" i="1"/>
  <c r="E2871" i="1"/>
  <c r="U2870" i="1"/>
  <c r="N2870" i="1"/>
  <c r="O2870" i="1" s="1"/>
  <c r="M2870" i="1"/>
  <c r="G2870" i="1" a="1"/>
  <c r="G2870" i="1" s="1"/>
  <c r="E2870" i="1"/>
  <c r="U2869" i="1"/>
  <c r="N2869" i="1"/>
  <c r="O2869" i="1" s="1"/>
  <c r="M2869" i="1"/>
  <c r="G2869" i="1" a="1"/>
  <c r="G2869" i="1" s="1"/>
  <c r="E2869" i="1"/>
  <c r="U2868" i="1"/>
  <c r="N2868" i="1"/>
  <c r="O2868" i="1" s="1"/>
  <c r="M2868" i="1"/>
  <c r="G2868" i="1" a="1"/>
  <c r="G2868" i="1" s="1"/>
  <c r="E2868" i="1"/>
  <c r="U2867" i="1"/>
  <c r="N2867" i="1"/>
  <c r="O2867" i="1" s="1"/>
  <c r="M2867" i="1"/>
  <c r="G2867" i="1" a="1"/>
  <c r="G2867" i="1"/>
  <c r="E2867" i="1"/>
  <c r="U2866" i="1"/>
  <c r="O2866" i="1"/>
  <c r="N2866" i="1"/>
  <c r="M2866" i="1"/>
  <c r="G2866" i="1" a="1"/>
  <c r="G2866" i="1" s="1"/>
  <c r="E2866" i="1"/>
  <c r="U2865" i="1"/>
  <c r="O2865" i="1"/>
  <c r="N2865" i="1"/>
  <c r="M2865" i="1"/>
  <c r="G2865" i="1" a="1"/>
  <c r="G2865" i="1" s="1"/>
  <c r="E2865" i="1"/>
  <c r="U2864" i="1"/>
  <c r="O2864" i="1"/>
  <c r="N2864" i="1"/>
  <c r="M2864" i="1"/>
  <c r="G2864" i="1" a="1"/>
  <c r="G2864" i="1" s="1"/>
  <c r="E2864" i="1"/>
  <c r="U2863" i="1"/>
  <c r="O2863" i="1"/>
  <c r="N2863" i="1"/>
  <c r="M2863" i="1"/>
  <c r="G2863" i="1" a="1"/>
  <c r="G2863" i="1"/>
  <c r="E2863" i="1"/>
  <c r="U2862" i="1"/>
  <c r="N2862" i="1"/>
  <c r="O2862" i="1" s="1"/>
  <c r="M2862" i="1"/>
  <c r="G2862" i="1" a="1"/>
  <c r="G2862" i="1" s="1"/>
  <c r="E2862" i="1"/>
  <c r="U2861" i="1"/>
  <c r="N2861" i="1"/>
  <c r="O2861" i="1" s="1"/>
  <c r="M2861" i="1"/>
  <c r="G2861" i="1" a="1"/>
  <c r="G2861" i="1" s="1"/>
  <c r="E2861" i="1"/>
  <c r="U2860" i="1"/>
  <c r="N2860" i="1"/>
  <c r="O2860" i="1" s="1"/>
  <c r="M2860" i="1"/>
  <c r="G2860" i="1" a="1"/>
  <c r="G2860" i="1" s="1"/>
  <c r="E2860" i="1"/>
  <c r="U2859" i="1"/>
  <c r="N2859" i="1"/>
  <c r="O2859" i="1" s="1"/>
  <c r="M2859" i="1"/>
  <c r="G2859" i="1" a="1"/>
  <c r="G2859" i="1"/>
  <c r="E2859" i="1"/>
  <c r="U2858" i="1"/>
  <c r="O2858" i="1"/>
  <c r="N2858" i="1"/>
  <c r="M2858" i="1"/>
  <c r="G2858" i="1" a="1"/>
  <c r="G2858" i="1" s="1"/>
  <c r="E2858" i="1"/>
  <c r="U2857" i="1"/>
  <c r="O2857" i="1"/>
  <c r="N2857" i="1"/>
  <c r="M2857" i="1"/>
  <c r="G2857" i="1" a="1"/>
  <c r="G2857" i="1" s="1"/>
  <c r="E2857" i="1"/>
  <c r="U2856" i="1"/>
  <c r="O2856" i="1"/>
  <c r="N2856" i="1"/>
  <c r="M2856" i="1"/>
  <c r="G2856" i="1" a="1"/>
  <c r="G2856" i="1" s="1"/>
  <c r="E2856" i="1"/>
  <c r="U2855" i="1"/>
  <c r="O2855" i="1"/>
  <c r="N2855" i="1"/>
  <c r="M2855" i="1"/>
  <c r="G2855" i="1" a="1"/>
  <c r="G2855" i="1"/>
  <c r="E2855" i="1"/>
  <c r="U2854" i="1"/>
  <c r="N2854" i="1"/>
  <c r="O2854" i="1" s="1"/>
  <c r="M2854" i="1"/>
  <c r="G2854" i="1" a="1"/>
  <c r="G2854" i="1" s="1"/>
  <c r="E2854" i="1"/>
  <c r="U2853" i="1"/>
  <c r="N2853" i="1"/>
  <c r="O2853" i="1" s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N2851" i="1"/>
  <c r="O2851" i="1" s="1"/>
  <c r="M2851" i="1"/>
  <c r="G2851" i="1" a="1"/>
  <c r="G2851" i="1"/>
  <c r="E2851" i="1"/>
  <c r="U2850" i="1"/>
  <c r="O2850" i="1"/>
  <c r="N2850" i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O2848" i="1"/>
  <c r="N2848" i="1"/>
  <c r="M2848" i="1"/>
  <c r="G2848" i="1" a="1"/>
  <c r="G2848" i="1" s="1"/>
  <c r="E2848" i="1"/>
  <c r="U2847" i="1"/>
  <c r="O2847" i="1"/>
  <c r="N2847" i="1"/>
  <c r="M2847" i="1"/>
  <c r="G2847" i="1" a="1"/>
  <c r="G2847" i="1"/>
  <c r="E2847" i="1"/>
  <c r="U2846" i="1"/>
  <c r="N2846" i="1"/>
  <c r="O2846" i="1" s="1"/>
  <c r="M2846" i="1"/>
  <c r="G2846" i="1" a="1"/>
  <c r="G2846" i="1" s="1"/>
  <c r="E2846" i="1"/>
  <c r="U2845" i="1"/>
  <c r="N2845" i="1"/>
  <c r="O2845" i="1" s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N2843" i="1"/>
  <c r="O2843" i="1" s="1"/>
  <c r="M2843" i="1"/>
  <c r="G2843" i="1" a="1"/>
  <c r="G2843" i="1"/>
  <c r="E2843" i="1"/>
  <c r="U2842" i="1"/>
  <c r="O2842" i="1"/>
  <c r="N2842" i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O2840" i="1"/>
  <c r="N2840" i="1"/>
  <c r="M2840" i="1"/>
  <c r="G2840" i="1" a="1"/>
  <c r="G2840" i="1" s="1"/>
  <c r="E2840" i="1"/>
  <c r="U2839" i="1"/>
  <c r="O2839" i="1"/>
  <c r="N2839" i="1"/>
  <c r="M2839" i="1"/>
  <c r="G2839" i="1" a="1"/>
  <c r="G2839" i="1"/>
  <c r="E2839" i="1"/>
  <c r="U2838" i="1"/>
  <c r="N2838" i="1"/>
  <c r="O2838" i="1" s="1"/>
  <c r="M2838" i="1"/>
  <c r="G2838" i="1" a="1"/>
  <c r="G2838" i="1" s="1"/>
  <c r="E2838" i="1"/>
  <c r="U2837" i="1"/>
  <c r="N2837" i="1"/>
  <c r="O2837" i="1" s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N2835" i="1"/>
  <c r="O2835" i="1" s="1"/>
  <c r="M2835" i="1"/>
  <c r="G2835" i="1" a="1"/>
  <c r="G2835" i="1"/>
  <c r="E2835" i="1"/>
  <c r="U2834" i="1"/>
  <c r="O2834" i="1"/>
  <c r="N2834" i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O2832" i="1"/>
  <c r="N2832" i="1"/>
  <c r="M2832" i="1"/>
  <c r="G2832" i="1" a="1"/>
  <c r="G2832" i="1" s="1"/>
  <c r="E2832" i="1"/>
  <c r="U2831" i="1"/>
  <c r="O2831" i="1"/>
  <c r="N2831" i="1"/>
  <c r="M2831" i="1"/>
  <c r="G2831" i="1" a="1"/>
  <c r="G2831" i="1"/>
  <c r="E2831" i="1"/>
  <c r="U2830" i="1"/>
  <c r="N2830" i="1"/>
  <c r="O2830" i="1" s="1"/>
  <c r="M2830" i="1"/>
  <c r="G2830" i="1" a="1"/>
  <c r="G2830" i="1" s="1"/>
  <c r="E2830" i="1"/>
  <c r="U2829" i="1"/>
  <c r="N2829" i="1"/>
  <c r="O2829" i="1" s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N2827" i="1"/>
  <c r="O2827" i="1" s="1"/>
  <c r="M2827" i="1"/>
  <c r="G2827" i="1" a="1"/>
  <c r="G2827" i="1"/>
  <c r="E2827" i="1"/>
  <c r="U2826" i="1"/>
  <c r="O2826" i="1"/>
  <c r="N2826" i="1"/>
  <c r="M2826" i="1"/>
  <c r="G2826" i="1" a="1"/>
  <c r="G2826" i="1" s="1"/>
  <c r="E2826" i="1"/>
  <c r="U2825" i="1"/>
  <c r="O2825" i="1"/>
  <c r="N2825" i="1"/>
  <c r="M2825" i="1"/>
  <c r="G2825" i="1" a="1"/>
  <c r="G2825" i="1" s="1"/>
  <c r="E2825" i="1"/>
  <c r="U2824" i="1"/>
  <c r="O2824" i="1"/>
  <c r="N2824" i="1"/>
  <c r="M2824" i="1"/>
  <c r="G2824" i="1" a="1"/>
  <c r="G2824" i="1" s="1"/>
  <c r="E2824" i="1"/>
  <c r="U2823" i="1"/>
  <c r="O2823" i="1"/>
  <c r="N2823" i="1"/>
  <c r="M2823" i="1"/>
  <c r="G2823" i="1" a="1"/>
  <c r="G2823" i="1"/>
  <c r="E2823" i="1"/>
  <c r="U2822" i="1"/>
  <c r="N2822" i="1"/>
  <c r="O2822" i="1" s="1"/>
  <c r="M2822" i="1"/>
  <c r="G2822" i="1" a="1"/>
  <c r="G2822" i="1" s="1"/>
  <c r="E2822" i="1"/>
  <c r="U2821" i="1"/>
  <c r="N2821" i="1"/>
  <c r="O2821" i="1" s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N2819" i="1"/>
  <c r="O2819" i="1" s="1"/>
  <c r="M2819" i="1"/>
  <c r="G2819" i="1" a="1"/>
  <c r="G2819" i="1"/>
  <c r="E2819" i="1"/>
  <c r="U2818" i="1"/>
  <c r="O2818" i="1"/>
  <c r="N2818" i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O2816" i="1"/>
  <c r="N2816" i="1"/>
  <c r="M2816" i="1"/>
  <c r="G2816" i="1" a="1"/>
  <c r="G2816" i="1" s="1"/>
  <c r="E2816" i="1"/>
  <c r="U2815" i="1"/>
  <c r="O2815" i="1"/>
  <c r="N2815" i="1"/>
  <c r="M2815" i="1"/>
  <c r="G2815" i="1" a="1"/>
  <c r="G2815" i="1"/>
  <c r="E2815" i="1"/>
  <c r="U2814" i="1"/>
  <c r="N2814" i="1"/>
  <c r="O2814" i="1" s="1"/>
  <c r="M2814" i="1"/>
  <c r="G2814" i="1" a="1"/>
  <c r="G2814" i="1" s="1"/>
  <c r="E2814" i="1"/>
  <c r="U2813" i="1"/>
  <c r="N2813" i="1"/>
  <c r="O2813" i="1" s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N2811" i="1"/>
  <c r="O2811" i="1" s="1"/>
  <c r="M2811" i="1"/>
  <c r="G2811" i="1" a="1"/>
  <c r="G2811" i="1"/>
  <c r="E2811" i="1"/>
  <c r="U2810" i="1"/>
  <c r="O2810" i="1"/>
  <c r="N2810" i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O2808" i="1"/>
  <c r="N2808" i="1"/>
  <c r="M2808" i="1"/>
  <c r="G2808" i="1" a="1"/>
  <c r="G2808" i="1" s="1"/>
  <c r="E2808" i="1"/>
  <c r="U2807" i="1"/>
  <c r="O2807" i="1"/>
  <c r="N2807" i="1"/>
  <c r="M2807" i="1"/>
  <c r="G2807" i="1" a="1"/>
  <c r="G2807" i="1"/>
  <c r="E2807" i="1"/>
  <c r="U2806" i="1"/>
  <c r="N2806" i="1"/>
  <c r="O2806" i="1" s="1"/>
  <c r="M2806" i="1"/>
  <c r="G2806" i="1" a="1"/>
  <c r="G2806" i="1" s="1"/>
  <c r="E2806" i="1"/>
  <c r="U2805" i="1"/>
  <c r="N2805" i="1"/>
  <c r="O2805" i="1" s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N2803" i="1"/>
  <c r="O2803" i="1" s="1"/>
  <c r="M2803" i="1"/>
  <c r="G2803" i="1" a="1"/>
  <c r="G2803" i="1"/>
  <c r="E2803" i="1"/>
  <c r="U2802" i="1"/>
  <c r="O2802" i="1"/>
  <c r="N2802" i="1"/>
  <c r="M2802" i="1"/>
  <c r="G2802" i="1" a="1"/>
  <c r="G2802" i="1" s="1"/>
  <c r="E2802" i="1"/>
  <c r="U2801" i="1"/>
  <c r="O2801" i="1"/>
  <c r="N2801" i="1"/>
  <c r="M2801" i="1"/>
  <c r="G2801" i="1" a="1"/>
  <c r="G2801" i="1" s="1"/>
  <c r="E2801" i="1"/>
  <c r="U2800" i="1"/>
  <c r="O2800" i="1"/>
  <c r="N2800" i="1"/>
  <c r="M2800" i="1"/>
  <c r="G2800" i="1" a="1"/>
  <c r="G2800" i="1" s="1"/>
  <c r="E2800" i="1"/>
  <c r="U2799" i="1"/>
  <c r="O2799" i="1"/>
  <c r="N2799" i="1"/>
  <c r="M2799" i="1"/>
  <c r="G2799" i="1" a="1"/>
  <c r="G2799" i="1"/>
  <c r="E2799" i="1"/>
  <c r="U2798" i="1"/>
  <c r="N2798" i="1"/>
  <c r="O2798" i="1" s="1"/>
  <c r="M2798" i="1"/>
  <c r="G2798" i="1" a="1"/>
  <c r="G2798" i="1" s="1"/>
  <c r="E2798" i="1"/>
  <c r="U2797" i="1"/>
  <c r="N2797" i="1"/>
  <c r="O2797" i="1" s="1"/>
  <c r="M2797" i="1"/>
  <c r="G2797" i="1" a="1"/>
  <c r="G2797" i="1" s="1"/>
  <c r="E2797" i="1"/>
  <c r="U2796" i="1"/>
  <c r="N2796" i="1"/>
  <c r="O2796" i="1" s="1"/>
  <c r="M2796" i="1"/>
  <c r="G2796" i="1" a="1"/>
  <c r="G2796" i="1" s="1"/>
  <c r="E2796" i="1"/>
  <c r="U2795" i="1"/>
  <c r="N2795" i="1"/>
  <c r="O2795" i="1" s="1"/>
  <c r="M2795" i="1"/>
  <c r="G2795" i="1" a="1"/>
  <c r="G2795" i="1"/>
  <c r="E2795" i="1"/>
  <c r="U2794" i="1"/>
  <c r="O2794" i="1"/>
  <c r="N2794" i="1"/>
  <c r="M2794" i="1"/>
  <c r="G2794" i="1" a="1"/>
  <c r="G2794" i="1" s="1"/>
  <c r="E2794" i="1"/>
  <c r="U2793" i="1"/>
  <c r="O2793" i="1"/>
  <c r="N2793" i="1"/>
  <c r="M2793" i="1"/>
  <c r="G2793" i="1" a="1"/>
  <c r="G2793" i="1" s="1"/>
  <c r="E2793" i="1"/>
  <c r="U2792" i="1"/>
  <c r="O2792" i="1"/>
  <c r="N2792" i="1"/>
  <c r="M2792" i="1"/>
  <c r="G2792" i="1" a="1"/>
  <c r="G2792" i="1" s="1"/>
  <c r="E2792" i="1"/>
  <c r="U2791" i="1"/>
  <c r="O2791" i="1"/>
  <c r="N2791" i="1"/>
  <c r="M2791" i="1"/>
  <c r="G2791" i="1" a="1"/>
  <c r="G2791" i="1" s="1"/>
  <c r="E2791" i="1"/>
  <c r="U2790" i="1"/>
  <c r="O2790" i="1"/>
  <c r="N2790" i="1"/>
  <c r="M2790" i="1"/>
  <c r="G2790" i="1" a="1"/>
  <c r="G2790" i="1" s="1"/>
  <c r="E2790" i="1"/>
  <c r="U2789" i="1"/>
  <c r="O2789" i="1"/>
  <c r="N2789" i="1"/>
  <c r="M2789" i="1"/>
  <c r="G2789" i="1" a="1"/>
  <c r="G2789" i="1" s="1"/>
  <c r="E2789" i="1"/>
  <c r="U2788" i="1"/>
  <c r="O2788" i="1"/>
  <c r="N2788" i="1"/>
  <c r="M2788" i="1"/>
  <c r="G2788" i="1" a="1"/>
  <c r="G2788" i="1" s="1"/>
  <c r="E2788" i="1"/>
  <c r="U2787" i="1"/>
  <c r="O2787" i="1"/>
  <c r="N2787" i="1"/>
  <c r="M2787" i="1"/>
  <c r="G2787" i="1" a="1"/>
  <c r="G2787" i="1" s="1"/>
  <c r="E2787" i="1"/>
  <c r="U2786" i="1"/>
  <c r="O2786" i="1"/>
  <c r="N2786" i="1"/>
  <c r="M2786" i="1"/>
  <c r="G2786" i="1" a="1"/>
  <c r="G2786" i="1" s="1"/>
  <c r="E2786" i="1"/>
  <c r="U2785" i="1"/>
  <c r="O2785" i="1"/>
  <c r="N2785" i="1"/>
  <c r="M2785" i="1"/>
  <c r="G2785" i="1" a="1"/>
  <c r="G2785" i="1" s="1"/>
  <c r="E2785" i="1"/>
  <c r="U2784" i="1"/>
  <c r="O2784" i="1"/>
  <c r="N2784" i="1"/>
  <c r="M2784" i="1"/>
  <c r="G2784" i="1" a="1"/>
  <c r="G2784" i="1" s="1"/>
  <c r="E2784" i="1"/>
  <c r="U2783" i="1"/>
  <c r="O2783" i="1"/>
  <c r="N2783" i="1"/>
  <c r="M2783" i="1"/>
  <c r="G2783" i="1" a="1"/>
  <c r="G2783" i="1" s="1"/>
  <c r="E2783" i="1"/>
  <c r="U2782" i="1"/>
  <c r="O2782" i="1"/>
  <c r="N2782" i="1"/>
  <c r="M2782" i="1"/>
  <c r="G2782" i="1" a="1"/>
  <c r="G2782" i="1" s="1"/>
  <c r="E2782" i="1"/>
  <c r="U2781" i="1"/>
  <c r="O2781" i="1"/>
  <c r="N2781" i="1"/>
  <c r="M2781" i="1"/>
  <c r="G2781" i="1" a="1"/>
  <c r="G2781" i="1" s="1"/>
  <c r="E2781" i="1"/>
  <c r="U2780" i="1"/>
  <c r="O2780" i="1"/>
  <c r="N2780" i="1"/>
  <c r="M2780" i="1"/>
  <c r="G2780" i="1" a="1"/>
  <c r="G2780" i="1" s="1"/>
  <c r="E2780" i="1"/>
  <c r="U2779" i="1"/>
  <c r="O2779" i="1"/>
  <c r="N2779" i="1"/>
  <c r="M2779" i="1"/>
  <c r="G2779" i="1" a="1"/>
  <c r="G2779" i="1" s="1"/>
  <c r="E2779" i="1"/>
  <c r="U2778" i="1"/>
  <c r="O2778" i="1"/>
  <c r="N2778" i="1"/>
  <c r="M2778" i="1"/>
  <c r="G2778" i="1" a="1"/>
  <c r="G2778" i="1" s="1"/>
  <c r="E2778" i="1"/>
  <c r="U2777" i="1"/>
  <c r="O2777" i="1"/>
  <c r="N2777" i="1"/>
  <c r="M2777" i="1"/>
  <c r="G2777" i="1" a="1"/>
  <c r="G2777" i="1" s="1"/>
  <c r="E2777" i="1"/>
  <c r="U2776" i="1"/>
  <c r="O2776" i="1"/>
  <c r="N2776" i="1"/>
  <c r="M2776" i="1"/>
  <c r="G2776" i="1" a="1"/>
  <c r="G2776" i="1" s="1"/>
  <c r="E2776" i="1"/>
  <c r="U2775" i="1"/>
  <c r="O2775" i="1"/>
  <c r="N2775" i="1"/>
  <c r="M2775" i="1"/>
  <c r="G2775" i="1" a="1"/>
  <c r="G2775" i="1" s="1"/>
  <c r="E2775" i="1"/>
  <c r="U2774" i="1"/>
  <c r="O2774" i="1"/>
  <c r="N2774" i="1"/>
  <c r="M2774" i="1"/>
  <c r="G2774" i="1" a="1"/>
  <c r="G2774" i="1" s="1"/>
  <c r="E2774" i="1"/>
  <c r="U2773" i="1"/>
  <c r="O2773" i="1"/>
  <c r="N2773" i="1"/>
  <c r="M2773" i="1"/>
  <c r="G2773" i="1" a="1"/>
  <c r="G2773" i="1" s="1"/>
  <c r="E2773" i="1"/>
  <c r="U2772" i="1"/>
  <c r="O2772" i="1"/>
  <c r="N2772" i="1"/>
  <c r="M2772" i="1"/>
  <c r="G2772" i="1" a="1"/>
  <c r="G2772" i="1" s="1"/>
  <c r="E2772" i="1"/>
  <c r="U2771" i="1"/>
  <c r="O2771" i="1"/>
  <c r="N2771" i="1"/>
  <c r="M2771" i="1"/>
  <c r="G2771" i="1" a="1"/>
  <c r="G2771" i="1" s="1"/>
  <c r="E2771" i="1"/>
  <c r="U2770" i="1"/>
  <c r="O2770" i="1"/>
  <c r="N2770" i="1"/>
  <c r="M2770" i="1"/>
  <c r="G2770" i="1" a="1"/>
  <c r="G2770" i="1" s="1"/>
  <c r="E2770" i="1"/>
  <c r="U2769" i="1"/>
  <c r="O2769" i="1"/>
  <c r="N2769" i="1"/>
  <c r="M2769" i="1"/>
  <c r="G2769" i="1" a="1"/>
  <c r="G2769" i="1" s="1"/>
  <c r="E2769" i="1"/>
  <c r="U2768" i="1"/>
  <c r="O2768" i="1"/>
  <c r="N2768" i="1"/>
  <c r="M2768" i="1"/>
  <c r="G2768" i="1" a="1"/>
  <c r="G2768" i="1" s="1"/>
  <c r="E2768" i="1"/>
  <c r="U2767" i="1"/>
  <c r="O2767" i="1"/>
  <c r="N2767" i="1"/>
  <c r="M2767" i="1"/>
  <c r="G2767" i="1" a="1"/>
  <c r="G2767" i="1" s="1"/>
  <c r="E2767" i="1"/>
  <c r="U2766" i="1"/>
  <c r="O2766" i="1"/>
  <c r="N2766" i="1"/>
  <c r="M2766" i="1"/>
  <c r="G2766" i="1" a="1"/>
  <c r="G2766" i="1" s="1"/>
  <c r="E2766" i="1"/>
  <c r="U2765" i="1"/>
  <c r="O2765" i="1"/>
  <c r="N2765" i="1"/>
  <c r="M2765" i="1"/>
  <c r="G2765" i="1" a="1"/>
  <c r="G2765" i="1" s="1"/>
  <c r="E2765" i="1"/>
  <c r="U2764" i="1"/>
  <c r="O2764" i="1"/>
  <c r="N2764" i="1"/>
  <c r="M2764" i="1"/>
  <c r="G2764" i="1" a="1"/>
  <c r="G2764" i="1" s="1"/>
  <c r="E2764" i="1"/>
  <c r="U2763" i="1"/>
  <c r="O2763" i="1"/>
  <c r="N2763" i="1"/>
  <c r="M2763" i="1"/>
  <c r="G2763" i="1" a="1"/>
  <c r="G2763" i="1" s="1"/>
  <c r="E2763" i="1"/>
  <c r="U2762" i="1"/>
  <c r="O2762" i="1"/>
  <c r="N2762" i="1"/>
  <c r="M2762" i="1"/>
  <c r="G2762" i="1" a="1"/>
  <c r="G2762" i="1" s="1"/>
  <c r="E2762" i="1"/>
  <c r="U2761" i="1"/>
  <c r="O2761" i="1"/>
  <c r="N2761" i="1"/>
  <c r="M2761" i="1"/>
  <c r="G2761" i="1" a="1"/>
  <c r="G2761" i="1" s="1"/>
  <c r="E2761" i="1"/>
  <c r="U2760" i="1"/>
  <c r="O2760" i="1"/>
  <c r="N2760" i="1"/>
  <c r="M2760" i="1"/>
  <c r="G2760" i="1" a="1"/>
  <c r="G2760" i="1" s="1"/>
  <c r="E2760" i="1"/>
  <c r="U2759" i="1"/>
  <c r="O2759" i="1"/>
  <c r="N2759" i="1"/>
  <c r="M2759" i="1"/>
  <c r="G2759" i="1" a="1"/>
  <c r="G2759" i="1" s="1"/>
  <c r="E2759" i="1"/>
  <c r="U2758" i="1"/>
  <c r="O2758" i="1"/>
  <c r="N2758" i="1"/>
  <c r="M2758" i="1"/>
  <c r="G2758" i="1" a="1"/>
  <c r="G2758" i="1" s="1"/>
  <c r="E2758" i="1"/>
  <c r="U2757" i="1"/>
  <c r="O2757" i="1"/>
  <c r="N2757" i="1"/>
  <c r="M2757" i="1"/>
  <c r="G2757" i="1" a="1"/>
  <c r="G2757" i="1" s="1"/>
  <c r="E2757" i="1"/>
  <c r="U2756" i="1"/>
  <c r="O2756" i="1"/>
  <c r="N2756" i="1"/>
  <c r="M2756" i="1"/>
  <c r="G2756" i="1" a="1"/>
  <c r="G2756" i="1" s="1"/>
  <c r="E2756" i="1"/>
  <c r="U2755" i="1"/>
  <c r="O2755" i="1"/>
  <c r="N2755" i="1"/>
  <c r="M2755" i="1"/>
  <c r="G2755" i="1" a="1"/>
  <c r="G2755" i="1" s="1"/>
  <c r="E2755" i="1"/>
  <c r="U2754" i="1"/>
  <c r="O2754" i="1"/>
  <c r="N2754" i="1"/>
  <c r="M2754" i="1"/>
  <c r="G2754" i="1" a="1"/>
  <c r="G2754" i="1" s="1"/>
  <c r="E2754" i="1"/>
  <c r="U2753" i="1"/>
  <c r="O2753" i="1"/>
  <c r="N2753" i="1"/>
  <c r="M2753" i="1"/>
  <c r="G2753" i="1" a="1"/>
  <c r="G2753" i="1" s="1"/>
  <c r="E2753" i="1"/>
  <c r="U2752" i="1"/>
  <c r="O2752" i="1"/>
  <c r="N2752" i="1"/>
  <c r="M2752" i="1"/>
  <c r="G2752" i="1" a="1"/>
  <c r="G2752" i="1" s="1"/>
  <c r="E2752" i="1"/>
  <c r="U2751" i="1"/>
  <c r="O2751" i="1"/>
  <c r="N2751" i="1"/>
  <c r="M2751" i="1"/>
  <c r="G2751" i="1" a="1"/>
  <c r="G2751" i="1" s="1"/>
  <c r="E2751" i="1"/>
  <c r="U2750" i="1"/>
  <c r="O2750" i="1"/>
  <c r="N2750" i="1"/>
  <c r="M2750" i="1"/>
  <c r="G2750" i="1" a="1"/>
  <c r="G2750" i="1" s="1"/>
  <c r="E2750" i="1"/>
  <c r="U2749" i="1"/>
  <c r="O2749" i="1"/>
  <c r="N2749" i="1"/>
  <c r="M2749" i="1"/>
  <c r="G2749" i="1" a="1"/>
  <c r="G2749" i="1" s="1"/>
  <c r="E2749" i="1"/>
  <c r="U2748" i="1"/>
  <c r="O2748" i="1"/>
  <c r="N2748" i="1"/>
  <c r="M2748" i="1"/>
  <c r="G2748" i="1" a="1"/>
  <c r="G2748" i="1" s="1"/>
  <c r="E2748" i="1"/>
  <c r="U2747" i="1"/>
  <c r="O2747" i="1"/>
  <c r="N2747" i="1"/>
  <c r="M2747" i="1"/>
  <c r="G2747" i="1" a="1"/>
  <c r="G2747" i="1" s="1"/>
  <c r="E2747" i="1"/>
  <c r="U2746" i="1"/>
  <c r="O2746" i="1"/>
  <c r="N2746" i="1"/>
  <c r="M2746" i="1"/>
  <c r="G2746" i="1" a="1"/>
  <c r="G2746" i="1" s="1"/>
  <c r="E2746" i="1"/>
  <c r="U2745" i="1"/>
  <c r="O2745" i="1"/>
  <c r="N2745" i="1"/>
  <c r="M2745" i="1"/>
  <c r="G2745" i="1" a="1"/>
  <c r="G2745" i="1" s="1"/>
  <c r="E2745" i="1"/>
  <c r="U2744" i="1"/>
  <c r="O2744" i="1"/>
  <c r="N2744" i="1"/>
  <c r="M2744" i="1"/>
  <c r="G2744" i="1" a="1"/>
  <c r="G2744" i="1" s="1"/>
  <c r="E2744" i="1"/>
  <c r="U2743" i="1"/>
  <c r="O2743" i="1"/>
  <c r="N2743" i="1"/>
  <c r="M2743" i="1"/>
  <c r="G2743" i="1" a="1"/>
  <c r="G2743" i="1" s="1"/>
  <c r="E2743" i="1"/>
  <c r="U2742" i="1"/>
  <c r="O2742" i="1"/>
  <c r="N2742" i="1"/>
  <c r="M2742" i="1"/>
  <c r="G2742" i="1" a="1"/>
  <c r="G2742" i="1" s="1"/>
  <c r="E2742" i="1"/>
  <c r="U2741" i="1"/>
  <c r="O2741" i="1"/>
  <c r="N2741" i="1"/>
  <c r="M2741" i="1"/>
  <c r="G2741" i="1" a="1"/>
  <c r="G2741" i="1" s="1"/>
  <c r="E2741" i="1"/>
  <c r="U2740" i="1"/>
  <c r="O2740" i="1"/>
  <c r="N2740" i="1"/>
  <c r="M2740" i="1"/>
  <c r="G2740" i="1" a="1"/>
  <c r="G2740" i="1" s="1"/>
  <c r="E2740" i="1"/>
  <c r="U2739" i="1"/>
  <c r="O2739" i="1"/>
  <c r="N2739" i="1"/>
  <c r="M2739" i="1"/>
  <c r="G2739" i="1" a="1"/>
  <c r="G2739" i="1" s="1"/>
  <c r="E2739" i="1"/>
  <c r="U2738" i="1"/>
  <c r="O2738" i="1"/>
  <c r="N2738" i="1"/>
  <c r="M2738" i="1"/>
  <c r="G2738" i="1" a="1"/>
  <c r="G2738" i="1" s="1"/>
  <c r="E2738" i="1"/>
  <c r="U2737" i="1"/>
  <c r="O2737" i="1"/>
  <c r="N2737" i="1"/>
  <c r="M2737" i="1"/>
  <c r="G2737" i="1" a="1"/>
  <c r="G2737" i="1" s="1"/>
  <c r="E2737" i="1"/>
  <c r="U2736" i="1"/>
  <c r="O2736" i="1"/>
  <c r="N2736" i="1"/>
  <c r="M2736" i="1"/>
  <c r="G2736" i="1" a="1"/>
  <c r="G2736" i="1" s="1"/>
  <c r="E2736" i="1"/>
  <c r="U2735" i="1"/>
  <c r="O2735" i="1"/>
  <c r="N2735" i="1"/>
  <c r="M2735" i="1"/>
  <c r="G2735" i="1" a="1"/>
  <c r="G2735" i="1" s="1"/>
  <c r="E2735" i="1"/>
  <c r="U2734" i="1"/>
  <c r="O2734" i="1"/>
  <c r="N2734" i="1"/>
  <c r="M2734" i="1"/>
  <c r="G2734" i="1" a="1"/>
  <c r="G2734" i="1" s="1"/>
  <c r="E2734" i="1"/>
  <c r="U2733" i="1"/>
  <c r="O2733" i="1"/>
  <c r="N2733" i="1"/>
  <c r="M2733" i="1"/>
  <c r="G2733" i="1" a="1"/>
  <c r="G2733" i="1" s="1"/>
  <c r="E2733" i="1"/>
  <c r="U2732" i="1"/>
  <c r="O2732" i="1"/>
  <c r="N2732" i="1"/>
  <c r="M2732" i="1"/>
  <c r="G2732" i="1" a="1"/>
  <c r="G2732" i="1" s="1"/>
  <c r="E2732" i="1"/>
  <c r="U2731" i="1"/>
  <c r="O2731" i="1"/>
  <c r="N2731" i="1"/>
  <c r="M2731" i="1"/>
  <c r="G2731" i="1" a="1"/>
  <c r="G2731" i="1" s="1"/>
  <c r="E2731" i="1"/>
  <c r="U2730" i="1"/>
  <c r="O2730" i="1"/>
  <c r="N2730" i="1"/>
  <c r="M2730" i="1"/>
  <c r="G2730" i="1" a="1"/>
  <c r="G2730" i="1" s="1"/>
  <c r="E2730" i="1"/>
  <c r="U2729" i="1"/>
  <c r="O2729" i="1"/>
  <c r="N2729" i="1"/>
  <c r="M2729" i="1"/>
  <c r="G2729" i="1" a="1"/>
  <c r="G2729" i="1"/>
  <c r="E2729" i="1"/>
  <c r="U2728" i="1"/>
  <c r="N2728" i="1"/>
  <c r="O2728" i="1" s="1"/>
  <c r="M2728" i="1"/>
  <c r="G2728" i="1" a="1"/>
  <c r="G2728" i="1" s="1"/>
  <c r="E2728" i="1"/>
  <c r="U2727" i="1"/>
  <c r="N2727" i="1"/>
  <c r="O2727" i="1" s="1"/>
  <c r="M2727" i="1"/>
  <c r="G2727" i="1" a="1"/>
  <c r="G2727" i="1" s="1"/>
  <c r="E2727" i="1"/>
  <c r="U2726" i="1"/>
  <c r="N2726" i="1"/>
  <c r="O2726" i="1" s="1"/>
  <c r="M2726" i="1"/>
  <c r="G2726" i="1" a="1"/>
  <c r="G2726" i="1" s="1"/>
  <c r="E2726" i="1"/>
  <c r="U2725" i="1"/>
  <c r="N2725" i="1"/>
  <c r="O2725" i="1" s="1"/>
  <c r="M2725" i="1"/>
  <c r="G2725" i="1" a="1"/>
  <c r="G2725" i="1"/>
  <c r="E2725" i="1"/>
  <c r="U2724" i="1"/>
  <c r="O2724" i="1"/>
  <c r="N2724" i="1"/>
  <c r="M2724" i="1"/>
  <c r="G2724" i="1" a="1"/>
  <c r="G2724" i="1" s="1"/>
  <c r="E2724" i="1"/>
  <c r="U2723" i="1"/>
  <c r="O2723" i="1"/>
  <c r="N2723" i="1"/>
  <c r="M2723" i="1"/>
  <c r="G2723" i="1" a="1"/>
  <c r="G2723" i="1" s="1"/>
  <c r="E2723" i="1"/>
  <c r="U2722" i="1"/>
  <c r="O2722" i="1"/>
  <c r="N2722" i="1"/>
  <c r="M2722" i="1"/>
  <c r="G2722" i="1" a="1"/>
  <c r="G2722" i="1" s="1"/>
  <c r="E2722" i="1"/>
  <c r="U2721" i="1"/>
  <c r="O2721" i="1"/>
  <c r="N2721" i="1"/>
  <c r="M2721" i="1"/>
  <c r="G2721" i="1" a="1"/>
  <c r="G2721" i="1"/>
  <c r="E2721" i="1"/>
  <c r="U2720" i="1"/>
  <c r="N2720" i="1"/>
  <c r="O2720" i="1" s="1"/>
  <c r="M2720" i="1"/>
  <c r="G2720" i="1" a="1"/>
  <c r="G2720" i="1" s="1"/>
  <c r="E2720" i="1"/>
  <c r="U2719" i="1"/>
  <c r="N2719" i="1"/>
  <c r="O2719" i="1" s="1"/>
  <c r="M2719" i="1"/>
  <c r="G2719" i="1" a="1"/>
  <c r="G2719" i="1" s="1"/>
  <c r="E2719" i="1"/>
  <c r="U2718" i="1"/>
  <c r="N2718" i="1"/>
  <c r="O2718" i="1" s="1"/>
  <c r="M2718" i="1"/>
  <c r="G2718" i="1" a="1"/>
  <c r="G2718" i="1" s="1"/>
  <c r="E2718" i="1"/>
  <c r="U2717" i="1"/>
  <c r="N2717" i="1"/>
  <c r="O2717" i="1" s="1"/>
  <c r="M2717" i="1"/>
  <c r="G2717" i="1" a="1"/>
  <c r="G2717" i="1"/>
  <c r="E2717" i="1"/>
  <c r="U2716" i="1"/>
  <c r="O2716" i="1"/>
  <c r="N2716" i="1"/>
  <c r="M2716" i="1"/>
  <c r="G2716" i="1" a="1"/>
  <c r="G2716" i="1" s="1"/>
  <c r="E2716" i="1"/>
  <c r="U2715" i="1"/>
  <c r="O2715" i="1"/>
  <c r="N2715" i="1"/>
  <c r="M2715" i="1"/>
  <c r="G2715" i="1" a="1"/>
  <c r="G2715" i="1" s="1"/>
  <c r="E2715" i="1"/>
  <c r="U2714" i="1"/>
  <c r="O2714" i="1"/>
  <c r="N2714" i="1"/>
  <c r="M2714" i="1"/>
  <c r="G2714" i="1" a="1"/>
  <c r="G2714" i="1" s="1"/>
  <c r="E2714" i="1"/>
  <c r="U2713" i="1"/>
  <c r="O2713" i="1"/>
  <c r="N2713" i="1"/>
  <c r="M2713" i="1"/>
  <c r="G2713" i="1" a="1"/>
  <c r="G2713" i="1"/>
  <c r="E2713" i="1"/>
  <c r="U2712" i="1"/>
  <c r="N2712" i="1"/>
  <c r="O2712" i="1" s="1"/>
  <c r="M2712" i="1"/>
  <c r="G2712" i="1" a="1"/>
  <c r="G2712" i="1" s="1"/>
  <c r="E2712" i="1"/>
  <c r="U2711" i="1"/>
  <c r="N2711" i="1"/>
  <c r="O2711" i="1" s="1"/>
  <c r="M2711" i="1"/>
  <c r="G2711" i="1" a="1"/>
  <c r="G2711" i="1" s="1"/>
  <c r="E2711" i="1"/>
  <c r="U2710" i="1"/>
  <c r="N2710" i="1"/>
  <c r="O2710" i="1" s="1"/>
  <c r="M2710" i="1"/>
  <c r="G2710" i="1" a="1"/>
  <c r="G2710" i="1" s="1"/>
  <c r="E2710" i="1"/>
  <c r="U2709" i="1"/>
  <c r="N2709" i="1"/>
  <c r="O2709" i="1" s="1"/>
  <c r="M2709" i="1"/>
  <c r="G2709" i="1" a="1"/>
  <c r="G2709" i="1"/>
  <c r="E2709" i="1"/>
  <c r="U2708" i="1"/>
  <c r="O2708" i="1"/>
  <c r="N2708" i="1"/>
  <c r="M2708" i="1"/>
  <c r="G2708" i="1" a="1"/>
  <c r="G2708" i="1" s="1"/>
  <c r="E2708" i="1"/>
  <c r="U2707" i="1"/>
  <c r="O2707" i="1"/>
  <c r="N2707" i="1"/>
  <c r="M2707" i="1"/>
  <c r="G2707" i="1" a="1"/>
  <c r="G2707" i="1" s="1"/>
  <c r="E2707" i="1"/>
  <c r="U2706" i="1"/>
  <c r="O2706" i="1"/>
  <c r="N2706" i="1"/>
  <c r="M2706" i="1"/>
  <c r="G2706" i="1" a="1"/>
  <c r="G2706" i="1" s="1"/>
  <c r="E2706" i="1"/>
  <c r="U2705" i="1"/>
  <c r="O2705" i="1"/>
  <c r="N2705" i="1"/>
  <c r="M2705" i="1"/>
  <c r="G2705" i="1" a="1"/>
  <c r="G2705" i="1"/>
  <c r="E2705" i="1"/>
  <c r="U2704" i="1"/>
  <c r="N2704" i="1"/>
  <c r="O2704" i="1" s="1"/>
  <c r="M2704" i="1"/>
  <c r="G2704" i="1" a="1"/>
  <c r="G2704" i="1" s="1"/>
  <c r="E2704" i="1"/>
  <c r="U2703" i="1"/>
  <c r="N2703" i="1"/>
  <c r="O2703" i="1" s="1"/>
  <c r="M2703" i="1"/>
  <c r="G2703" i="1" a="1"/>
  <c r="G2703" i="1" s="1"/>
  <c r="E2703" i="1"/>
  <c r="U2702" i="1"/>
  <c r="N2702" i="1"/>
  <c r="O2702" i="1" s="1"/>
  <c r="M2702" i="1"/>
  <c r="G2702" i="1" a="1"/>
  <c r="G2702" i="1" s="1"/>
  <c r="E2702" i="1"/>
  <c r="U2701" i="1"/>
  <c r="N2701" i="1"/>
  <c r="O2701" i="1" s="1"/>
  <c r="M2701" i="1"/>
  <c r="G2701" i="1" a="1"/>
  <c r="G2701" i="1"/>
  <c r="E2701" i="1"/>
  <c r="U2700" i="1"/>
  <c r="O2700" i="1"/>
  <c r="N2700" i="1"/>
  <c r="M2700" i="1"/>
  <c r="G2700" i="1" a="1"/>
  <c r="G2700" i="1" s="1"/>
  <c r="E2700" i="1"/>
  <c r="U2699" i="1"/>
  <c r="O2699" i="1"/>
  <c r="N2699" i="1"/>
  <c r="M2699" i="1"/>
  <c r="G2699" i="1" a="1"/>
  <c r="G2699" i="1" s="1"/>
  <c r="E2699" i="1"/>
  <c r="U2698" i="1"/>
  <c r="O2698" i="1"/>
  <c r="N2698" i="1"/>
  <c r="M2698" i="1"/>
  <c r="G2698" i="1" a="1"/>
  <c r="G2698" i="1" s="1"/>
  <c r="E2698" i="1"/>
  <c r="U2697" i="1"/>
  <c r="O2697" i="1"/>
  <c r="N2697" i="1"/>
  <c r="M2697" i="1"/>
  <c r="G2697" i="1" a="1"/>
  <c r="G2697" i="1"/>
  <c r="E2697" i="1"/>
  <c r="U2696" i="1"/>
  <c r="N2696" i="1"/>
  <c r="O2696" i="1" s="1"/>
  <c r="M2696" i="1"/>
  <c r="G2696" i="1" a="1"/>
  <c r="G2696" i="1" s="1"/>
  <c r="E2696" i="1"/>
  <c r="U2695" i="1"/>
  <c r="N2695" i="1"/>
  <c r="O2695" i="1" s="1"/>
  <c r="M2695" i="1"/>
  <c r="G2695" i="1" a="1"/>
  <c r="G2695" i="1" s="1"/>
  <c r="E2695" i="1"/>
  <c r="U2694" i="1"/>
  <c r="N2694" i="1"/>
  <c r="O2694" i="1" s="1"/>
  <c r="M2694" i="1"/>
  <c r="G2694" i="1" a="1"/>
  <c r="G2694" i="1" s="1"/>
  <c r="E2694" i="1"/>
  <c r="U2693" i="1"/>
  <c r="N2693" i="1"/>
  <c r="O2693" i="1" s="1"/>
  <c r="M2693" i="1"/>
  <c r="G2693" i="1" a="1"/>
  <c r="G2693" i="1"/>
  <c r="E2693" i="1"/>
  <c r="U2692" i="1"/>
  <c r="O2692" i="1"/>
  <c r="N2692" i="1"/>
  <c r="M2692" i="1"/>
  <c r="G2692" i="1" a="1"/>
  <c r="G2692" i="1" s="1"/>
  <c r="E2692" i="1"/>
  <c r="U2691" i="1"/>
  <c r="O2691" i="1"/>
  <c r="N2691" i="1"/>
  <c r="M2691" i="1"/>
  <c r="G2691" i="1" a="1"/>
  <c r="G2691" i="1" s="1"/>
  <c r="E2691" i="1"/>
  <c r="U2690" i="1"/>
  <c r="O2690" i="1"/>
  <c r="N2690" i="1"/>
  <c r="M2690" i="1"/>
  <c r="G2690" i="1" a="1"/>
  <c r="G2690" i="1" s="1"/>
  <c r="E2690" i="1"/>
  <c r="U2689" i="1"/>
  <c r="O2689" i="1"/>
  <c r="N2689" i="1"/>
  <c r="M2689" i="1"/>
  <c r="G2689" i="1" a="1"/>
  <c r="G2689" i="1"/>
  <c r="E2689" i="1"/>
  <c r="U2688" i="1"/>
  <c r="N2688" i="1"/>
  <c r="O2688" i="1" s="1"/>
  <c r="M2688" i="1"/>
  <c r="G2688" i="1" a="1"/>
  <c r="G2688" i="1" s="1"/>
  <c r="E2688" i="1"/>
  <c r="U2687" i="1"/>
  <c r="N2687" i="1"/>
  <c r="O2687" i="1" s="1"/>
  <c r="M2687" i="1"/>
  <c r="G2687" i="1" a="1"/>
  <c r="G2687" i="1" s="1"/>
  <c r="E2687" i="1"/>
  <c r="U2686" i="1"/>
  <c r="N2686" i="1"/>
  <c r="O2686" i="1" s="1"/>
  <c r="M2686" i="1"/>
  <c r="G2686" i="1" a="1"/>
  <c r="G2686" i="1" s="1"/>
  <c r="E2686" i="1"/>
  <c r="U2685" i="1"/>
  <c r="N2685" i="1"/>
  <c r="O2685" i="1" s="1"/>
  <c r="M2685" i="1"/>
  <c r="G2685" i="1" a="1"/>
  <c r="G2685" i="1"/>
  <c r="E2685" i="1"/>
  <c r="U2684" i="1"/>
  <c r="O2684" i="1"/>
  <c r="N2684" i="1"/>
  <c r="M2684" i="1"/>
  <c r="G2684" i="1" a="1"/>
  <c r="G2684" i="1" s="1"/>
  <c r="E2684" i="1"/>
  <c r="U2683" i="1"/>
  <c r="O2683" i="1"/>
  <c r="N2683" i="1"/>
  <c r="M2683" i="1"/>
  <c r="G2683" i="1" a="1"/>
  <c r="G2683" i="1" s="1"/>
  <c r="E2683" i="1"/>
  <c r="U2682" i="1"/>
  <c r="O2682" i="1"/>
  <c r="N2682" i="1"/>
  <c r="M2682" i="1"/>
  <c r="G2682" i="1" a="1"/>
  <c r="G2682" i="1" s="1"/>
  <c r="E2682" i="1"/>
  <c r="U2681" i="1"/>
  <c r="O2681" i="1"/>
  <c r="N2681" i="1"/>
  <c r="M2681" i="1"/>
  <c r="G2681" i="1" a="1"/>
  <c r="G2681" i="1"/>
  <c r="E2681" i="1"/>
  <c r="U2680" i="1"/>
  <c r="N2680" i="1"/>
  <c r="O2680" i="1" s="1"/>
  <c r="M2680" i="1"/>
  <c r="G2680" i="1" a="1"/>
  <c r="G2680" i="1" s="1"/>
  <c r="E2680" i="1"/>
  <c r="U2679" i="1"/>
  <c r="N2679" i="1"/>
  <c r="O2679" i="1" s="1"/>
  <c r="M2679" i="1"/>
  <c r="G2679" i="1" a="1"/>
  <c r="G2679" i="1" s="1"/>
  <c r="E2679" i="1"/>
  <c r="U2678" i="1"/>
  <c r="N2678" i="1"/>
  <c r="O2678" i="1" s="1"/>
  <c r="M2678" i="1"/>
  <c r="G2678" i="1" a="1"/>
  <c r="G2678" i="1" s="1"/>
  <c r="E2678" i="1"/>
  <c r="U2677" i="1"/>
  <c r="N2677" i="1"/>
  <c r="O2677" i="1" s="1"/>
  <c r="M2677" i="1"/>
  <c r="G2677" i="1" a="1"/>
  <c r="G2677" i="1"/>
  <c r="E2677" i="1"/>
  <c r="U2676" i="1"/>
  <c r="O2676" i="1"/>
  <c r="N2676" i="1"/>
  <c r="M2676" i="1"/>
  <c r="G2676" i="1" a="1"/>
  <c r="G2676" i="1" s="1"/>
  <c r="E2676" i="1"/>
  <c r="U2675" i="1"/>
  <c r="O2675" i="1"/>
  <c r="N2675" i="1"/>
  <c r="M2675" i="1"/>
  <c r="G2675" i="1" a="1"/>
  <c r="G2675" i="1" s="1"/>
  <c r="E2675" i="1"/>
  <c r="U2674" i="1"/>
  <c r="O2674" i="1"/>
  <c r="N2674" i="1"/>
  <c r="M2674" i="1"/>
  <c r="G2674" i="1" a="1"/>
  <c r="G2674" i="1" s="1"/>
  <c r="E2674" i="1"/>
  <c r="U2673" i="1"/>
  <c r="O2673" i="1"/>
  <c r="N2673" i="1"/>
  <c r="M2673" i="1"/>
  <c r="G2673" i="1" a="1"/>
  <c r="G2673" i="1"/>
  <c r="E2673" i="1"/>
  <c r="U2672" i="1"/>
  <c r="N2672" i="1"/>
  <c r="O2672" i="1" s="1"/>
  <c r="M2672" i="1"/>
  <c r="G2672" i="1" a="1"/>
  <c r="G2672" i="1" s="1"/>
  <c r="E2672" i="1"/>
  <c r="U2671" i="1"/>
  <c r="N2671" i="1"/>
  <c r="O2671" i="1" s="1"/>
  <c r="M2671" i="1"/>
  <c r="G2671" i="1" a="1"/>
  <c r="G2671" i="1" s="1"/>
  <c r="E2671" i="1"/>
  <c r="U2670" i="1"/>
  <c r="N2670" i="1"/>
  <c r="O2670" i="1" s="1"/>
  <c r="M2670" i="1"/>
  <c r="G2670" i="1" a="1"/>
  <c r="G2670" i="1" s="1"/>
  <c r="E2670" i="1"/>
  <c r="U2669" i="1"/>
  <c r="N2669" i="1"/>
  <c r="O2669" i="1" s="1"/>
  <c r="M2669" i="1"/>
  <c r="G2669" i="1" a="1"/>
  <c r="G2669" i="1"/>
  <c r="E2669" i="1"/>
  <c r="U2668" i="1"/>
  <c r="O2668" i="1"/>
  <c r="N2668" i="1"/>
  <c r="M2668" i="1"/>
  <c r="G2668" i="1" a="1"/>
  <c r="G2668" i="1" s="1"/>
  <c r="E2668" i="1"/>
  <c r="U2667" i="1"/>
  <c r="O2667" i="1"/>
  <c r="N2667" i="1"/>
  <c r="M2667" i="1"/>
  <c r="G2667" i="1" a="1"/>
  <c r="G2667" i="1" s="1"/>
  <c r="E2667" i="1"/>
  <c r="U2666" i="1"/>
  <c r="O2666" i="1"/>
  <c r="N2666" i="1"/>
  <c r="M2666" i="1"/>
  <c r="G2666" i="1" a="1"/>
  <c r="G2666" i="1" s="1"/>
  <c r="E2666" i="1"/>
  <c r="U2665" i="1"/>
  <c r="O2665" i="1"/>
  <c r="N2665" i="1"/>
  <c r="M2665" i="1"/>
  <c r="G2665" i="1" a="1"/>
  <c r="G2665" i="1"/>
  <c r="E2665" i="1"/>
  <c r="U2664" i="1"/>
  <c r="N2664" i="1"/>
  <c r="O2664" i="1" s="1"/>
  <c r="M2664" i="1"/>
  <c r="G2664" i="1" a="1"/>
  <c r="G2664" i="1" s="1"/>
  <c r="E2664" i="1"/>
  <c r="U2663" i="1"/>
  <c r="N2663" i="1"/>
  <c r="O2663" i="1" s="1"/>
  <c r="M2663" i="1"/>
  <c r="G2663" i="1" a="1"/>
  <c r="G2663" i="1" s="1"/>
  <c r="E2663" i="1"/>
  <c r="U2662" i="1"/>
  <c r="N2662" i="1"/>
  <c r="O2662" i="1" s="1"/>
  <c r="M2662" i="1"/>
  <c r="G2662" i="1" a="1"/>
  <c r="G2662" i="1" s="1"/>
  <c r="E2662" i="1"/>
  <c r="U2661" i="1"/>
  <c r="N2661" i="1"/>
  <c r="O2661" i="1" s="1"/>
  <c r="M2661" i="1"/>
  <c r="G2661" i="1" a="1"/>
  <c r="G2661" i="1"/>
  <c r="E2661" i="1"/>
  <c r="U2660" i="1"/>
  <c r="O2660" i="1"/>
  <c r="N2660" i="1"/>
  <c r="M2660" i="1"/>
  <c r="G2660" i="1" a="1"/>
  <c r="G2660" i="1" s="1"/>
  <c r="E2660" i="1"/>
  <c r="U2659" i="1"/>
  <c r="O2659" i="1"/>
  <c r="N2659" i="1"/>
  <c r="M2659" i="1"/>
  <c r="G2659" i="1" a="1"/>
  <c r="G2659" i="1" s="1"/>
  <c r="E2659" i="1"/>
  <c r="U2658" i="1"/>
  <c r="O2658" i="1"/>
  <c r="N2658" i="1"/>
  <c r="M2658" i="1"/>
  <c r="G2658" i="1" a="1"/>
  <c r="G2658" i="1" s="1"/>
  <c r="E2658" i="1"/>
  <c r="U2657" i="1"/>
  <c r="O2657" i="1"/>
  <c r="N2657" i="1"/>
  <c r="M2657" i="1"/>
  <c r="G2657" i="1" a="1"/>
  <c r="G2657" i="1"/>
  <c r="E2657" i="1"/>
  <c r="U2656" i="1"/>
  <c r="N2656" i="1"/>
  <c r="O2656" i="1" s="1"/>
  <c r="M2656" i="1"/>
  <c r="G2656" i="1" a="1"/>
  <c r="G2656" i="1" s="1"/>
  <c r="E2656" i="1"/>
  <c r="U2655" i="1"/>
  <c r="N2655" i="1"/>
  <c r="O2655" i="1" s="1"/>
  <c r="M2655" i="1"/>
  <c r="G2655" i="1" a="1"/>
  <c r="G2655" i="1" s="1"/>
  <c r="E2655" i="1"/>
  <c r="U2654" i="1"/>
  <c r="N2654" i="1"/>
  <c r="O2654" i="1" s="1"/>
  <c r="M2654" i="1"/>
  <c r="G2654" i="1" a="1"/>
  <c r="G2654" i="1" s="1"/>
  <c r="E2654" i="1"/>
  <c r="U2653" i="1"/>
  <c r="N2653" i="1"/>
  <c r="O2653" i="1" s="1"/>
  <c r="M2653" i="1"/>
  <c r="G2653" i="1" a="1"/>
  <c r="G2653" i="1"/>
  <c r="E2653" i="1"/>
  <c r="U2652" i="1"/>
  <c r="O2652" i="1"/>
  <c r="N2652" i="1"/>
  <c r="M2652" i="1"/>
  <c r="G2652" i="1" a="1"/>
  <c r="G2652" i="1" s="1"/>
  <c r="E2652" i="1"/>
  <c r="U2651" i="1"/>
  <c r="O2651" i="1"/>
  <c r="N2651" i="1"/>
  <c r="M2651" i="1"/>
  <c r="G2651" i="1" a="1"/>
  <c r="G2651" i="1" s="1"/>
  <c r="E2651" i="1"/>
  <c r="U2650" i="1"/>
  <c r="O2650" i="1"/>
  <c r="N2650" i="1"/>
  <c r="M2650" i="1"/>
  <c r="G2650" i="1" a="1"/>
  <c r="G2650" i="1" s="1"/>
  <c r="E2650" i="1"/>
  <c r="U2649" i="1"/>
  <c r="O2649" i="1"/>
  <c r="N2649" i="1"/>
  <c r="M2649" i="1"/>
  <c r="G2649" i="1" a="1"/>
  <c r="G2649" i="1"/>
  <c r="E2649" i="1"/>
  <c r="U2648" i="1"/>
  <c r="N2648" i="1"/>
  <c r="O2648" i="1" s="1"/>
  <c r="M2648" i="1"/>
  <c r="G2648" i="1" a="1"/>
  <c r="G2648" i="1" s="1"/>
  <c r="E2648" i="1"/>
  <c r="U2647" i="1"/>
  <c r="N2647" i="1"/>
  <c r="O2647" i="1" s="1"/>
  <c r="M2647" i="1"/>
  <c r="G2647" i="1" a="1"/>
  <c r="G2647" i="1" s="1"/>
  <c r="E2647" i="1"/>
  <c r="U2646" i="1"/>
  <c r="N2646" i="1"/>
  <c r="O2646" i="1" s="1"/>
  <c r="M2646" i="1"/>
  <c r="G2646" i="1" a="1"/>
  <c r="G2646" i="1" s="1"/>
  <c r="E2646" i="1"/>
  <c r="U2645" i="1"/>
  <c r="N2645" i="1"/>
  <c r="O2645" i="1" s="1"/>
  <c r="M2645" i="1"/>
  <c r="G2645" i="1" a="1"/>
  <c r="G2645" i="1"/>
  <c r="E2645" i="1"/>
  <c r="U2644" i="1"/>
  <c r="O2644" i="1"/>
  <c r="N2644" i="1"/>
  <c r="M2644" i="1"/>
  <c r="G2644" i="1" a="1"/>
  <c r="G2644" i="1" s="1"/>
  <c r="E2644" i="1"/>
  <c r="U2643" i="1"/>
  <c r="O2643" i="1"/>
  <c r="N2643" i="1"/>
  <c r="M2643" i="1"/>
  <c r="G2643" i="1" a="1"/>
  <c r="G2643" i="1" s="1"/>
  <c r="E2643" i="1"/>
  <c r="U2642" i="1"/>
  <c r="O2642" i="1"/>
  <c r="N2642" i="1"/>
  <c r="M2642" i="1"/>
  <c r="G2642" i="1" a="1"/>
  <c r="G2642" i="1" s="1"/>
  <c r="E2642" i="1"/>
  <c r="U2641" i="1"/>
  <c r="O2641" i="1"/>
  <c r="N2641" i="1"/>
  <c r="M2641" i="1"/>
  <c r="G2641" i="1" a="1"/>
  <c r="G2641" i="1"/>
  <c r="E2641" i="1"/>
  <c r="U2640" i="1"/>
  <c r="N2640" i="1"/>
  <c r="O2640" i="1" s="1"/>
  <c r="M2640" i="1"/>
  <c r="G2640" i="1" a="1"/>
  <c r="G2640" i="1" s="1"/>
  <c r="E2640" i="1"/>
  <c r="U2639" i="1"/>
  <c r="N2639" i="1"/>
  <c r="O2639" i="1" s="1"/>
  <c r="M2639" i="1"/>
  <c r="G2639" i="1" a="1"/>
  <c r="G2639" i="1" s="1"/>
  <c r="E2639" i="1"/>
  <c r="U2638" i="1"/>
  <c r="N2638" i="1"/>
  <c r="O2638" i="1" s="1"/>
  <c r="M2638" i="1"/>
  <c r="G2638" i="1" a="1"/>
  <c r="G2638" i="1" s="1"/>
  <c r="E2638" i="1"/>
  <c r="U2637" i="1"/>
  <c r="N2637" i="1"/>
  <c r="O2637" i="1" s="1"/>
  <c r="M2637" i="1"/>
  <c r="G2637" i="1" a="1"/>
  <c r="G2637" i="1"/>
  <c r="E2637" i="1"/>
  <c r="U2636" i="1"/>
  <c r="O2636" i="1"/>
  <c r="N2636" i="1"/>
  <c r="M2636" i="1"/>
  <c r="G2636" i="1" a="1"/>
  <c r="G2636" i="1" s="1"/>
  <c r="E2636" i="1"/>
  <c r="U2635" i="1"/>
  <c r="O2635" i="1"/>
  <c r="N2635" i="1"/>
  <c r="M2635" i="1"/>
  <c r="G2635" i="1" a="1"/>
  <c r="G2635" i="1" s="1"/>
  <c r="E2635" i="1"/>
  <c r="U2634" i="1"/>
  <c r="O2634" i="1"/>
  <c r="N2634" i="1"/>
  <c r="M2634" i="1"/>
  <c r="G2634" i="1" a="1"/>
  <c r="G2634" i="1" s="1"/>
  <c r="E2634" i="1"/>
  <c r="U2633" i="1"/>
  <c r="O2633" i="1"/>
  <c r="N2633" i="1"/>
  <c r="M2633" i="1"/>
  <c r="G2633" i="1" a="1"/>
  <c r="G2633" i="1"/>
  <c r="E2633" i="1"/>
  <c r="U2632" i="1"/>
  <c r="N2632" i="1"/>
  <c r="O2632" i="1" s="1"/>
  <c r="M2632" i="1"/>
  <c r="G2632" i="1" a="1"/>
  <c r="G2632" i="1" s="1"/>
  <c r="E2632" i="1"/>
  <c r="U2631" i="1"/>
  <c r="N2631" i="1"/>
  <c r="O2631" i="1" s="1"/>
  <c r="M2631" i="1"/>
  <c r="G2631" i="1" a="1"/>
  <c r="G2631" i="1" s="1"/>
  <c r="E2631" i="1"/>
  <c r="U2630" i="1"/>
  <c r="N2630" i="1"/>
  <c r="O2630" i="1" s="1"/>
  <c r="M2630" i="1"/>
  <c r="G2630" i="1" a="1"/>
  <c r="G2630" i="1" s="1"/>
  <c r="E2630" i="1"/>
  <c r="U2629" i="1"/>
  <c r="N2629" i="1"/>
  <c r="O2629" i="1" s="1"/>
  <c r="M2629" i="1"/>
  <c r="G2629" i="1" a="1"/>
  <c r="G2629" i="1"/>
  <c r="E2629" i="1"/>
  <c r="U2628" i="1"/>
  <c r="O2628" i="1"/>
  <c r="N2628" i="1"/>
  <c r="M2628" i="1"/>
  <c r="G2628" i="1" a="1"/>
  <c r="G2628" i="1" s="1"/>
  <c r="E2628" i="1"/>
  <c r="U2627" i="1"/>
  <c r="O2627" i="1"/>
  <c r="N2627" i="1"/>
  <c r="M2627" i="1"/>
  <c r="G2627" i="1" a="1"/>
  <c r="G2627" i="1" s="1"/>
  <c r="E2627" i="1"/>
  <c r="U2626" i="1"/>
  <c r="O2626" i="1"/>
  <c r="N2626" i="1"/>
  <c r="M2626" i="1"/>
  <c r="G2626" i="1" a="1"/>
  <c r="G2626" i="1" s="1"/>
  <c r="E2626" i="1"/>
  <c r="U2625" i="1"/>
  <c r="O2625" i="1"/>
  <c r="N2625" i="1"/>
  <c r="M2625" i="1"/>
  <c r="G2625" i="1" a="1"/>
  <c r="G2625" i="1"/>
  <c r="E2625" i="1"/>
  <c r="U2624" i="1"/>
  <c r="N2624" i="1"/>
  <c r="O2624" i="1" s="1"/>
  <c r="M2624" i="1"/>
  <c r="G2624" i="1" a="1"/>
  <c r="G2624" i="1" s="1"/>
  <c r="E2624" i="1"/>
  <c r="U2623" i="1"/>
  <c r="N2623" i="1"/>
  <c r="O2623" i="1" s="1"/>
  <c r="M2623" i="1"/>
  <c r="G2623" i="1" a="1"/>
  <c r="G2623" i="1" s="1"/>
  <c r="E2623" i="1"/>
  <c r="U2622" i="1"/>
  <c r="N2622" i="1"/>
  <c r="O2622" i="1" s="1"/>
  <c r="M2622" i="1"/>
  <c r="G2622" i="1" a="1"/>
  <c r="G2622" i="1" s="1"/>
  <c r="E2622" i="1"/>
  <c r="U2621" i="1"/>
  <c r="N2621" i="1"/>
  <c r="O2621" i="1" s="1"/>
  <c r="M2621" i="1"/>
  <c r="G2621" i="1" a="1"/>
  <c r="G2621" i="1"/>
  <c r="E2621" i="1"/>
  <c r="U2620" i="1"/>
  <c r="O2620" i="1"/>
  <c r="N2620" i="1"/>
  <c r="M2620" i="1"/>
  <c r="G2620" i="1" a="1"/>
  <c r="G2620" i="1" s="1"/>
  <c r="E2620" i="1"/>
  <c r="U2619" i="1"/>
  <c r="O2619" i="1"/>
  <c r="N2619" i="1"/>
  <c r="M2619" i="1"/>
  <c r="G2619" i="1" a="1"/>
  <c r="G2619" i="1" s="1"/>
  <c r="E2619" i="1"/>
  <c r="U2618" i="1"/>
  <c r="O2618" i="1"/>
  <c r="N2618" i="1"/>
  <c r="M2618" i="1"/>
  <c r="G2618" i="1" a="1"/>
  <c r="G2618" i="1" s="1"/>
  <c r="E2618" i="1"/>
  <c r="U2617" i="1"/>
  <c r="O2617" i="1"/>
  <c r="N2617" i="1"/>
  <c r="M2617" i="1"/>
  <c r="G2617" i="1" a="1"/>
  <c r="G2617" i="1"/>
  <c r="E2617" i="1"/>
  <c r="U2616" i="1"/>
  <c r="N2616" i="1"/>
  <c r="O2616" i="1" s="1"/>
  <c r="M2616" i="1"/>
  <c r="G2616" i="1" a="1"/>
  <c r="G2616" i="1" s="1"/>
  <c r="E2616" i="1"/>
  <c r="U2615" i="1"/>
  <c r="N2615" i="1"/>
  <c r="O2615" i="1" s="1"/>
  <c r="M2615" i="1"/>
  <c r="G2615" i="1" a="1"/>
  <c r="G2615" i="1" s="1"/>
  <c r="E2615" i="1"/>
  <c r="U2614" i="1"/>
  <c r="N2614" i="1"/>
  <c r="O2614" i="1" s="1"/>
  <c r="M2614" i="1"/>
  <c r="G2614" i="1" a="1"/>
  <c r="G2614" i="1" s="1"/>
  <c r="E2614" i="1"/>
  <c r="U2613" i="1"/>
  <c r="N2613" i="1"/>
  <c r="O2613" i="1" s="1"/>
  <c r="M2613" i="1"/>
  <c r="G2613" i="1" a="1"/>
  <c r="G2613" i="1"/>
  <c r="E2613" i="1"/>
  <c r="U2612" i="1"/>
  <c r="O2612" i="1"/>
  <c r="N2612" i="1"/>
  <c r="M2612" i="1"/>
  <c r="G2612" i="1" a="1"/>
  <c r="G2612" i="1" s="1"/>
  <c r="E2612" i="1"/>
  <c r="U2611" i="1"/>
  <c r="O2611" i="1"/>
  <c r="N2611" i="1"/>
  <c r="M2611" i="1"/>
  <c r="G2611" i="1" a="1"/>
  <c r="G2611" i="1" s="1"/>
  <c r="E2611" i="1"/>
  <c r="U2610" i="1"/>
  <c r="O2610" i="1"/>
  <c r="N2610" i="1"/>
  <c r="M2610" i="1"/>
  <c r="G2610" i="1" a="1"/>
  <c r="G2610" i="1" s="1"/>
  <c r="E2610" i="1"/>
  <c r="U2609" i="1"/>
  <c r="N2609" i="1"/>
  <c r="O2609" i="1" s="1"/>
  <c r="M2609" i="1"/>
  <c r="G2609" i="1" a="1"/>
  <c r="G2609" i="1" s="1"/>
  <c r="E2609" i="1"/>
  <c r="U2608" i="1"/>
  <c r="N2608" i="1"/>
  <c r="O2608" i="1" s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N2604" i="1"/>
  <c r="O2604" i="1" s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N2600" i="1"/>
  <c r="O2600" i="1" s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N2596" i="1"/>
  <c r="O2596" i="1" s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O2582" i="1"/>
  <c r="N2582" i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N2580" i="1"/>
  <c r="O2580" i="1" s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O2578" i="1"/>
  <c r="N2578" i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 s="1"/>
  <c r="E2576" i="1"/>
  <c r="U2575" i="1"/>
  <c r="N2575" i="1"/>
  <c r="O2575" i="1" s="1"/>
  <c r="M2575" i="1"/>
  <c r="G2575" i="1" a="1"/>
  <c r="G2575" i="1" s="1"/>
  <c r="E2575" i="1"/>
  <c r="U2574" i="1"/>
  <c r="O2574" i="1"/>
  <c r="N2574" i="1"/>
  <c r="M2574" i="1"/>
  <c r="G2574" i="1" a="1"/>
  <c r="G2574" i="1" s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O2570" i="1"/>
  <c r="N2570" i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N2568" i="1"/>
  <c r="O2568" i="1" s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O2566" i="1"/>
  <c r="N2566" i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 s="1"/>
  <c r="E2564" i="1"/>
  <c r="U2563" i="1"/>
  <c r="N2563" i="1"/>
  <c r="O2563" i="1" s="1"/>
  <c r="M2563" i="1"/>
  <c r="G2563" i="1" a="1"/>
  <c r="G2563" i="1" s="1"/>
  <c r="E2563" i="1"/>
  <c r="U2562" i="1"/>
  <c r="O2562" i="1"/>
  <c r="N2562" i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 s="1"/>
  <c r="E2560" i="1"/>
  <c r="U2559" i="1"/>
  <c r="N2559" i="1"/>
  <c r="O2559" i="1" s="1"/>
  <c r="M2559" i="1"/>
  <c r="G2559" i="1" a="1"/>
  <c r="G2559" i="1" s="1"/>
  <c r="E2559" i="1"/>
  <c r="U2558" i="1"/>
  <c r="O2558" i="1"/>
  <c r="N2558" i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O2554" i="1"/>
  <c r="N2554" i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O2550" i="1"/>
  <c r="N2550" i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O2546" i="1"/>
  <c r="N2546" i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O2542" i="1"/>
  <c r="N2542" i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O2538" i="1"/>
  <c r="N2538" i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O2534" i="1"/>
  <c r="N2534" i="1"/>
  <c r="M2534" i="1"/>
  <c r="G2534" i="1" a="1"/>
  <c r="G2534" i="1" s="1"/>
  <c r="E2534" i="1"/>
  <c r="U2533" i="1"/>
  <c r="O2533" i="1"/>
  <c r="N2533" i="1"/>
  <c r="M2533" i="1"/>
  <c r="G2533" i="1" a="1"/>
  <c r="G2533" i="1" s="1"/>
  <c r="E2533" i="1"/>
  <c r="U2532" i="1"/>
  <c r="O2532" i="1"/>
  <c r="N2532" i="1"/>
  <c r="M2532" i="1"/>
  <c r="G2532" i="1" a="1"/>
  <c r="G2532" i="1" s="1"/>
  <c r="E2532" i="1"/>
  <c r="U2531" i="1"/>
  <c r="O2531" i="1"/>
  <c r="N2531" i="1"/>
  <c r="M2531" i="1"/>
  <c r="G2531" i="1" a="1"/>
  <c r="G2531" i="1" s="1"/>
  <c r="E2531" i="1"/>
  <c r="U2530" i="1"/>
  <c r="O2530" i="1"/>
  <c r="N2530" i="1"/>
  <c r="M2530" i="1"/>
  <c r="G2530" i="1" a="1"/>
  <c r="G2530" i="1" s="1"/>
  <c r="E2530" i="1"/>
  <c r="U2529" i="1"/>
  <c r="O2529" i="1"/>
  <c r="N2529" i="1"/>
  <c r="M2529" i="1"/>
  <c r="G2529" i="1" a="1"/>
  <c r="G2529" i="1" s="1"/>
  <c r="E2529" i="1"/>
  <c r="U2528" i="1"/>
  <c r="O2528" i="1"/>
  <c r="N2528" i="1"/>
  <c r="M2528" i="1"/>
  <c r="G2528" i="1" a="1"/>
  <c r="G2528" i="1" s="1"/>
  <c r="E2528" i="1"/>
  <c r="U2527" i="1"/>
  <c r="O2527" i="1"/>
  <c r="N2527" i="1"/>
  <c r="M2527" i="1"/>
  <c r="G2527" i="1" a="1"/>
  <c r="G2527" i="1" s="1"/>
  <c r="E2527" i="1"/>
  <c r="U2526" i="1"/>
  <c r="O2526" i="1"/>
  <c r="N2526" i="1"/>
  <c r="M2526" i="1"/>
  <c r="G2526" i="1" a="1"/>
  <c r="G2526" i="1" s="1"/>
  <c r="E2526" i="1"/>
  <c r="U2525" i="1"/>
  <c r="O2525" i="1"/>
  <c r="N2525" i="1"/>
  <c r="M2525" i="1"/>
  <c r="G2525" i="1" a="1"/>
  <c r="G2525" i="1" s="1"/>
  <c r="E2525" i="1"/>
  <c r="U2524" i="1"/>
  <c r="O2524" i="1"/>
  <c r="N2524" i="1"/>
  <c r="M2524" i="1"/>
  <c r="G2524" i="1" a="1"/>
  <c r="G2524" i="1" s="1"/>
  <c r="E2524" i="1"/>
  <c r="U2523" i="1"/>
  <c r="O2523" i="1"/>
  <c r="N2523" i="1"/>
  <c r="M2523" i="1"/>
  <c r="G2523" i="1" a="1"/>
  <c r="G2523" i="1" s="1"/>
  <c r="E2523" i="1"/>
  <c r="U2522" i="1"/>
  <c r="O2522" i="1"/>
  <c r="N2522" i="1"/>
  <c r="M2522" i="1"/>
  <c r="G2522" i="1" a="1"/>
  <c r="G2522" i="1" s="1"/>
  <c r="E2522" i="1"/>
  <c r="U2521" i="1"/>
  <c r="O2521" i="1"/>
  <c r="N2521" i="1"/>
  <c r="M2521" i="1"/>
  <c r="G2521" i="1" a="1"/>
  <c r="G2521" i="1" s="1"/>
  <c r="E2521" i="1"/>
  <c r="U2520" i="1"/>
  <c r="O2520" i="1"/>
  <c r="N2520" i="1"/>
  <c r="M2520" i="1"/>
  <c r="G2520" i="1" a="1"/>
  <c r="G2520" i="1" s="1"/>
  <c r="E2520" i="1"/>
  <c r="U2519" i="1"/>
  <c r="O2519" i="1"/>
  <c r="N2519" i="1"/>
  <c r="M2519" i="1"/>
  <c r="G2519" i="1" a="1"/>
  <c r="G2519" i="1" s="1"/>
  <c r="E2519" i="1"/>
  <c r="U2518" i="1"/>
  <c r="O2518" i="1"/>
  <c r="N2518" i="1"/>
  <c r="M2518" i="1"/>
  <c r="G2518" i="1" a="1"/>
  <c r="G2518" i="1" s="1"/>
  <c r="E2518" i="1"/>
  <c r="U2517" i="1"/>
  <c r="O2517" i="1"/>
  <c r="N2517" i="1"/>
  <c r="M2517" i="1"/>
  <c r="G2517" i="1" a="1"/>
  <c r="G2517" i="1" s="1"/>
  <c r="E2517" i="1"/>
  <c r="U2516" i="1"/>
  <c r="O2516" i="1"/>
  <c r="N2516" i="1"/>
  <c r="M2516" i="1"/>
  <c r="G2516" i="1" a="1"/>
  <c r="G2516" i="1" s="1"/>
  <c r="E2516" i="1"/>
  <c r="U2515" i="1"/>
  <c r="O2515" i="1"/>
  <c r="N2515" i="1"/>
  <c r="M2515" i="1"/>
  <c r="G2515" i="1" a="1"/>
  <c r="G2515" i="1" s="1"/>
  <c r="E2515" i="1"/>
  <c r="U2514" i="1"/>
  <c r="O2514" i="1"/>
  <c r="N2514" i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N2512" i="1"/>
  <c r="O2512" i="1" s="1"/>
  <c r="M2512" i="1"/>
  <c r="G2512" i="1" a="1"/>
  <c r="G2512" i="1" s="1"/>
  <c r="E2512" i="1"/>
  <c r="U2511" i="1"/>
  <c r="N2511" i="1"/>
  <c r="O2511" i="1" s="1"/>
  <c r="M2511" i="1"/>
  <c r="G2511" i="1" a="1"/>
  <c r="G2511" i="1" s="1"/>
  <c r="E2511" i="1"/>
  <c r="U2510" i="1"/>
  <c r="O2510" i="1"/>
  <c r="N2510" i="1"/>
  <c r="M2510" i="1"/>
  <c r="G2510" i="1" a="1"/>
  <c r="G2510" i="1" s="1"/>
  <c r="E2510" i="1"/>
  <c r="U2509" i="1"/>
  <c r="N2509" i="1"/>
  <c r="O2509" i="1" s="1"/>
  <c r="M2509" i="1"/>
  <c r="G2509" i="1" a="1"/>
  <c r="G2509" i="1" s="1"/>
  <c r="E2509" i="1"/>
  <c r="U2508" i="1"/>
  <c r="N2508" i="1"/>
  <c r="O2508" i="1" s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O2506" i="1"/>
  <c r="N2506" i="1"/>
  <c r="M2506" i="1"/>
  <c r="G2506" i="1" a="1"/>
  <c r="G2506" i="1" s="1"/>
  <c r="E2506" i="1"/>
  <c r="U2505" i="1"/>
  <c r="N2505" i="1"/>
  <c r="O2505" i="1" s="1"/>
  <c r="M2505" i="1"/>
  <c r="G2505" i="1" a="1"/>
  <c r="G2505" i="1" s="1"/>
  <c r="E2505" i="1"/>
  <c r="U2504" i="1"/>
  <c r="N2504" i="1"/>
  <c r="O2504" i="1" s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O2502" i="1"/>
  <c r="N2502" i="1"/>
  <c r="M2502" i="1"/>
  <c r="G2502" i="1" a="1"/>
  <c r="G2502" i="1" s="1"/>
  <c r="E2502" i="1"/>
  <c r="U2501" i="1"/>
  <c r="N2501" i="1"/>
  <c r="O2501" i="1" s="1"/>
  <c r="M2501" i="1"/>
  <c r="G2501" i="1" a="1"/>
  <c r="G2501" i="1" s="1"/>
  <c r="E2501" i="1"/>
  <c r="U2500" i="1"/>
  <c r="N2500" i="1"/>
  <c r="O2500" i="1" s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O2498" i="1"/>
  <c r="N2498" i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N2496" i="1"/>
  <c r="O2496" i="1" s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O2494" i="1"/>
  <c r="N2494" i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N2486" i="1"/>
  <c r="O2486" i="1" s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<sst xmlns="http://schemas.openxmlformats.org/spreadsheetml/2006/main" count="18375" uniqueCount="6619">
  <si>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</si>
  <si>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</si>
  <si>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</si>
  <si>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</si>
  <si>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</si>
  <si>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</si>
  <si>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</si>
  <si>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</si>
  <si>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</si>
  <si>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</si>
  <si>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</si>
  <si>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</si>
  <si>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</si>
  <si>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</si>
  <si>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</si>
  <si>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</si>
  <si>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</si>
  <si>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</si>
  <si>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</si>
  <si>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</si>
  <si>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</si>
  <si>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</si>
  <si>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</si>
  <si>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</si>
  <si>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</si>
  <si>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</si>
  <si>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</si>
  <si>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</si>
  <si>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</si>
  <si>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</si>
  <si>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</si>
  <si>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</si>
  <si>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</si>
  <si>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</si>
  <si>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</si>
  <si>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</si>
  <si>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</si>
  <si>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</si>
  <si>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</si>
  <si>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</si>
  <si>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</si>
  <si>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</si>
  <si>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</si>
  <si>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</si>
  <si>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</si>
  <si>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</si>
  <si>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</si>
  <si>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</si>
  <si>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</si>
  <si>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</si>
  <si>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</si>
  <si>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</si>
  <si>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</si>
  <si>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</si>
  <si>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</si>
  <si>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</si>
  <si>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</si>
  <si>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</si>
  <si>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</si>
  <si>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</si>
  <si>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</si>
  <si>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</si>
  <si>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</si>
  <si>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</si>
  <si>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</si>
  <si>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</si>
  <si>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</si>
  <si>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</si>
  <si>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</si>
  <si>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</si>
  <si>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</si>
  <si>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</si>
  <si>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</si>
  <si>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</si>
  <si>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</si>
  <si>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</si>
  <si>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</si>
  <si>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</si>
  <si>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</si>
  <si>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</si>
  <si>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</si>
  <si>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</si>
  <si>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</si>
  <si>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</si>
  <si>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</si>
  <si>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</si>
  <si>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</si>
  <si>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</si>
  <si>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</si>
  <si>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</si>
  <si>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</si>
  <si>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</si>
  <si>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</si>
  <si>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</si>
  <si>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</si>
  <si>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</si>
  <si>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</si>
  <si>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</si>
  <si>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</si>
  <si>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</si>
  <si>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</si>
  <si>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</si>
  <si>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</si>
  <si>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</si>
  <si>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</si>
  <si>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</si>
  <si>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</si>
  <si>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</si>
  <si>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</si>
  <si>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</si>
  <si>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</si>
  <si>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</si>
  <si>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</si>
  <si>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</si>
  <si>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</si>
  <si>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</si>
  <si>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</si>
  <si>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</si>
  <si>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</si>
  <si>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</si>
  <si>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</si>
  <si>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</si>
  <si>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</si>
  <si>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</si>
  <si>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</si>
  <si>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</si>
  <si>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</si>
  <si>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</si>
  <si>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</si>
  <si>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</si>
  <si>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</si>
  <si>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</si>
  <si>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</si>
  <si>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</si>
  <si>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</si>
  <si>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</si>
  <si>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</si>
  <si>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</si>
  <si>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</si>
  <si>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</si>
  <si>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</si>
  <si>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</si>
  <si>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</si>
  <si>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</si>
  <si>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</si>
  <si>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</si>
  <si>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</si>
  <si>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</si>
  <si>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</si>
  <si>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</si>
  <si>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</si>
  <si>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</si>
  <si>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</si>
  <si>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</si>
  <si>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</si>
  <si>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</si>
  <si>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</si>
  <si>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</si>
  <si>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</si>
  <si>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</si>
  <si>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</si>
  <si>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</si>
  <si>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</si>
  <si>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</si>
  <si>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</si>
  <si>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</si>
  <si>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</si>
  <si>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</si>
  <si>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</si>
  <si>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</si>
  <si>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</si>
  <si>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</si>
  <si>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</si>
  <si>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</si>
  <si>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</si>
  <si>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</si>
  <si>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</si>
  <si>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</si>
  <si>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</si>
  <si>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</si>
  <si>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</si>
  <si>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</si>
  <si>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</si>
  <si>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</si>
  <si>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</si>
  <si>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</si>
  <si>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</si>
  <si>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</si>
  <si>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</si>
  <si>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</si>
  <si>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</si>
  <si>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</si>
  <si>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</si>
  <si>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</si>
  <si>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</si>
  <si>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</si>
  <si>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</si>
  <si>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</si>
  <si>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</si>
  <si>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</si>
  <si>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</si>
  <si>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</si>
  <si>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</si>
  <si>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</si>
  <si>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</si>
  <si>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</si>
  <si>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</si>
  <si>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</si>
  <si>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</si>
  <si>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</si>
  <si>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</si>
  <si>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</si>
  <si>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</si>
  <si>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</si>
  <si>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</si>
  <si>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</si>
  <si>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</si>
  <si>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</si>
  <si>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</si>
  <si>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</si>
  <si>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</si>
  <si>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</si>
  <si>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</si>
  <si>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</si>
  <si>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</si>
  <si>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</si>
  <si>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</si>
  <si>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</si>
  <si>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</si>
  <si>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</si>
  <si>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</si>
  <si>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</si>
  <si>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</si>
  <si>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</si>
  <si>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</si>
  <si>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</si>
  <si>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</si>
  <si>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</si>
  <si>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</si>
  <si>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</si>
  <si>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</si>
  <si>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</si>
  <si>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</si>
  <si>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</si>
  <si>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</si>
  <si>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</si>
  <si>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</si>
  <si>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</si>
  <si>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</si>
  <si>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</si>
  <si>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</si>
  <si>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</si>
  <si>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</si>
  <si>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</si>
  <si>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</si>
  <si>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</si>
  <si>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</si>
  <si>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</si>
  <si>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</si>
  <si>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</si>
  <si>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</si>
  <si>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</si>
  <si>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</si>
  <si>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</si>
  <si>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</si>
  <si>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</si>
  <si>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</si>
  <si>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</si>
  <si>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</si>
  <si>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</si>
  <si>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</si>
  <si>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</si>
  <si>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</si>
  <si>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</si>
  <si>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</si>
  <si>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</si>
  <si>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</si>
  <si>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</si>
  <si>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</si>
  <si>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</si>
  <si>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</si>
  <si>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</si>
  <si>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</si>
  <si>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</si>
  <si>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</si>
  <si>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</si>
  <si>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</si>
  <si>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</si>
  <si>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</si>
  <si>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</si>
  <si>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</si>
  <si>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</si>
  <si>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</si>
  <si>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</si>
  <si>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</si>
  <si>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</si>
  <si>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</si>
  <si>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</si>
  <si>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</si>
  <si>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</si>
  <si>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</si>
  <si>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</si>
  <si>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</si>
  <si>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</si>
  <si>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</si>
  <si>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</si>
  <si>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</si>
  <si>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</si>
  <si>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</si>
  <si>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</si>
  <si>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</si>
  <si>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</si>
  <si>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</si>
  <si>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</si>
  <si>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</si>
  <si>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</si>
  <si>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</si>
  <si>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</si>
  <si>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</si>
  <si>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</si>
  <si>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</si>
  <si>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</si>
  <si>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</si>
  <si>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</si>
  <si>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</si>
  <si>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</si>
  <si>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</si>
  <si>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</si>
  <si>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</si>
  <si>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</si>
  <si>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</si>
  <si>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</si>
  <si>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</si>
  <si>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</si>
  <si>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</si>
  <si>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</si>
  <si>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</si>
  <si>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</si>
  <si>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</si>
  <si>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</si>
  <si>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</si>
  <si>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</si>
  <si>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</si>
  <si>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</si>
  <si>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</si>
  <si>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</si>
  <si>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</si>
  <si>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</si>
  <si>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</si>
  <si>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</si>
  <si>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</si>
  <si>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</si>
  <si>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</si>
  <si>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</si>
  <si>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</si>
  <si>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</si>
  <si>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</si>
  <si>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</si>
  <si>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</si>
  <si>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</si>
  <si>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</si>
  <si>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</si>
  <si>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</si>
  <si>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</si>
  <si>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</si>
  <si>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</si>
  <si>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</si>
  <si>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</si>
  <si>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</si>
  <si>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</si>
  <si>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</si>
  <si>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</si>
  <si>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</si>
  <si>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</si>
  <si>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</si>
  <si>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</si>
  <si>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</si>
  <si>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</si>
  <si>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</si>
  <si>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</si>
  <si>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</si>
  <si>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</si>
  <si>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</si>
  <si>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</si>
  <si>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</si>
  <si>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</si>
  <si>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</si>
  <si>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</si>
  <si>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</si>
  <si>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</si>
  <si>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</si>
  <si>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</si>
  <si>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</si>
  <si>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</si>
  <si>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</si>
  <si>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</si>
  <si>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</si>
  <si>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</si>
  <si>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</si>
  <si>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</si>
  <si>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</si>
  <si>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</si>
  <si>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</si>
  <si>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</si>
  <si>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</si>
  <si>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</si>
  <si>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</si>
  <si>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</si>
  <si>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</si>
  <si>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</si>
  <si>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</si>
  <si>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</si>
  <si>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</si>
  <si>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</si>
  <si>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</si>
  <si>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</si>
  <si>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</si>
  <si>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</si>
  <si>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</si>
  <si>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</si>
  <si>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</si>
  <si>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</si>
  <si>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</si>
  <si>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</si>
  <si>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</si>
  <si>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</si>
  <si>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</si>
  <si>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</si>
  <si>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</si>
  <si>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</si>
  <si>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</si>
  <si>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</si>
  <si>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</si>
  <si>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</si>
  <si>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</si>
  <si>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</si>
  <si>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</si>
  <si>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</si>
  <si>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</si>
  <si>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</si>
  <si>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</si>
  <si>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</si>
  <si>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</si>
  <si>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</si>
  <si>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</si>
  <si>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</si>
  <si>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</si>
  <si>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</si>
  <si>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</si>
  <si>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</si>
  <si>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</si>
  <si>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</si>
  <si>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</si>
  <si>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</si>
  <si>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</si>
  <si>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</si>
  <si>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</si>
  <si>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</si>
  <si>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</si>
  <si>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</si>
  <si>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</si>
  <si>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</si>
  <si>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</si>
  <si>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</si>
  <si>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</si>
  <si>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</si>
  <si>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</si>
  <si>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</si>
  <si>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</si>
  <si>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</si>
  <si>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</si>
  <si>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</si>
  <si>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</si>
  <si>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</si>
  <si>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</si>
  <si>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</si>
  <si>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</si>
  <si>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</si>
  <si>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</si>
  <si>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</si>
  <si>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</si>
  <si>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</si>
  <si>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</si>
  <si>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</si>
  <si>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</si>
  <si>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</si>
  <si>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</si>
  <si>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</si>
  <si>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</si>
  <si>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</si>
  <si>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</si>
  <si>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</si>
  <si>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</si>
  <si>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</si>
  <si>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</si>
  <si>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</si>
  <si>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</si>
  <si>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</si>
  <si>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</si>
  <si>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</si>
  <si>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</si>
  <si>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</si>
  <si>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</si>
  <si>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</si>
  <si>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</si>
  <si>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</si>
  <si>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</si>
  <si>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</si>
  <si>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</si>
  <si>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</si>
  <si>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</si>
  <si>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</si>
  <si>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</si>
  <si>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</si>
  <si>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</si>
  <si>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</si>
  <si>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</si>
  <si>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</si>
  <si>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</si>
  <si>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</si>
  <si>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</si>
  <si>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</si>
  <si>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</si>
  <si>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</si>
  <si>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</si>
  <si>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</si>
  <si>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</si>
  <si>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</si>
  <si>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</si>
  <si>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</si>
  <si>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</si>
  <si>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</si>
  <si>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</si>
  <si>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</si>
  <si>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</si>
  <si>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</si>
  <si>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</si>
  <si>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</si>
  <si>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</si>
  <si>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</si>
  <si>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</si>
  <si>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</si>
  <si>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</si>
  <si>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</si>
  <si>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</si>
  <si>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</si>
  <si>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</si>
  <si>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</si>
  <si>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</si>
  <si>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</si>
  <si>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</si>
  <si>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</si>
  <si>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</si>
  <si>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</si>
  <si>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</si>
  <si>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</si>
  <si>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</si>
  <si>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</si>
  <si>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</si>
  <si>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</si>
  <si>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</si>
  <si>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</si>
  <si>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</si>
  <si>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</si>
  <si>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</si>
  <si>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</si>
  <si>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</si>
  <si>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</si>
  <si>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</si>
  <si>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</si>
  <si>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</si>
  <si>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</si>
  <si>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</si>
  <si>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</si>
  <si>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</si>
  <si>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</si>
  <si>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</si>
  <si>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</si>
  <si>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</si>
  <si>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</si>
  <si>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</si>
  <si>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</si>
  <si>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</si>
  <si>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</si>
  <si>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</si>
  <si>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</si>
  <si>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</si>
  <si>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</si>
  <si>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</si>
  <si>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</si>
  <si>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</si>
  <si>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</si>
  <si>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</si>
  <si>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</si>
  <si>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</si>
  <si>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</si>
  <si>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</si>
  <si>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</si>
  <si>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</si>
  <si>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</si>
  <si>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</si>
  <si>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</si>
  <si>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</si>
  <si>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</si>
  <si>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</si>
  <si>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</si>
  <si>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</si>
  <si>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</si>
  <si>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</si>
  <si>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</si>
  <si>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</si>
  <si>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</si>
  <si>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</si>
  <si>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</si>
  <si>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</si>
  <si>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</si>
  <si>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</si>
  <si>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</si>
  <si>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</si>
  <si>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</si>
  <si>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</si>
  <si>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</si>
  <si>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</si>
  <si>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</si>
  <si>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</si>
  <si>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</si>
  <si>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</si>
  <si>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</si>
  <si>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</si>
  <si>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</si>
  <si>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</si>
  <si>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</si>
  <si>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</si>
  <si>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</si>
  <si>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</si>
  <si>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</si>
  <si>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</si>
  <si>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</si>
  <si>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</si>
  <si>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</si>
  <si>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</si>
  <si>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</si>
  <si>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</si>
  <si>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</si>
  <si>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</si>
  <si>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</si>
  <si>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</si>
  <si>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</si>
  <si>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</si>
  <si>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</si>
  <si>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</si>
  <si>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</si>
  <si>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</si>
  <si>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</si>
  <si>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</si>
  <si>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</si>
  <si>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</si>
  <si>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</si>
  <si>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</si>
  <si>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</si>
  <si>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</si>
  <si>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</si>
  <si>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</si>
  <si>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</si>
  <si>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</si>
  <si>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</si>
  <si>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</si>
  <si>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</si>
  <si>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</si>
  <si>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</si>
  <si>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</si>
  <si>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</si>
  <si>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</si>
  <si>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</si>
  <si>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</si>
  <si>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</si>
  <si>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</si>
  <si>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</si>
  <si>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</si>
  <si>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</si>
  <si>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</si>
  <si>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</si>
  <si>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</si>
  <si>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</si>
  <si>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</si>
  <si>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</si>
  <si>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</si>
  <si>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</si>
  <si>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</si>
  <si>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</si>
  <si>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</si>
  <si>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</si>
  <si>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</si>
  <si>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</si>
  <si>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</si>
  <si>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</si>
  <si>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</si>
  <si>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</si>
  <si>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</si>
  <si>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</si>
  <si>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</si>
  <si>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</si>
  <si>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</si>
  <si>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</si>
  <si>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</si>
  <si>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</si>
  <si>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</si>
  <si>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</si>
  <si>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</si>
  <si>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</si>
  <si>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</si>
  <si>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</si>
  <si>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</si>
  <si>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</si>
  <si>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</si>
  <si>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</si>
  <si>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</si>
  <si>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</si>
  <si>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</si>
  <si>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</si>
  <si>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</si>
  <si>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</si>
  <si>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</si>
  <si>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</si>
  <si>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</si>
  <si>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</si>
  <si>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</si>
  <si>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</si>
  <si>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</si>
  <si>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</si>
  <si>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</si>
  <si>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</si>
  <si>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</si>
  <si>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</si>
  <si>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</si>
  <si>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</si>
  <si>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</si>
  <si>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</si>
  <si>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</si>
  <si>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</si>
  <si>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</si>
  <si>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</si>
  <si>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</si>
  <si>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</si>
  <si>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</si>
  <si>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</si>
  <si>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</si>
  <si>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</si>
  <si>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</si>
  <si>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</si>
  <si>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</si>
  <si>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</si>
  <si>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</si>
  <si>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</si>
  <si>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</si>
  <si>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</si>
  <si>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</si>
  <si>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</si>
  <si>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</si>
  <si>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</si>
  <si>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</si>
  <si>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</si>
  <si>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</si>
  <si>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</si>
  <si>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</si>
  <si>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</si>
  <si>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</si>
  <si>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</si>
  <si>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</si>
  <si>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</si>
  <si>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</si>
  <si>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</si>
  <si>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</si>
  <si>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</si>
  <si>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</si>
  <si>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</si>
  <si>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</si>
  <si>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</si>
  <si>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</si>
  <si>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</si>
  <si>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</si>
  <si>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</si>
  <si>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</si>
  <si>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</si>
  <si>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</si>
  <si>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</si>
  <si>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</si>
  <si>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</si>
  <si>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</si>
  <si>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</si>
  <si>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</si>
  <si>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</si>
  <si>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</si>
  <si>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</si>
  <si>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</si>
  <si>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</si>
  <si>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</si>
  <si>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</si>
  <si>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</si>
  <si>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</si>
  <si>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</si>
  <si>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</si>
  <si>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</si>
  <si>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</si>
  <si>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</si>
  <si>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</si>
  <si>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</si>
  <si>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</si>
  <si>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</si>
  <si>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</si>
  <si>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</si>
  <si>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</si>
  <si>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</si>
  <si>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</si>
  <si>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</si>
  <si>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</si>
  <si>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</si>
  <si>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</si>
  <si>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</si>
  <si>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</si>
  <si>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</si>
  <si>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</si>
  <si>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</si>
  <si>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</si>
  <si>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</si>
  <si>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</si>
  <si>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</si>
  <si>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</si>
  <si>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</si>
  <si>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</si>
  <si>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</si>
  <si>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</si>
  <si>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</si>
  <si>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</si>
  <si>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</si>
  <si>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</si>
  <si>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</si>
  <si>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</si>
  <si>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</si>
  <si>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</si>
  <si>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</si>
  <si>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</si>
  <si>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</si>
  <si>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</si>
  <si>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</si>
  <si>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</si>
  <si>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</si>
  <si>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</si>
  <si>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</si>
  <si>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</si>
  <si>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</si>
  <si>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</si>
  <si>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</si>
  <si>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</si>
  <si>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</si>
  <si>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</si>
  <si>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</si>
  <si>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</si>
  <si>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</si>
  <si>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</si>
  <si>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</si>
  <si>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</si>
  <si>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</si>
  <si>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</si>
  <si>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</si>
  <si>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</si>
  <si>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</si>
  <si>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</si>
  <si>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</si>
  <si>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</si>
  <si>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</si>
  <si>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</si>
  <si>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</si>
  <si>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</si>
  <si>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</si>
  <si>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</si>
  <si>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</si>
  <si>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</si>
  <si>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</si>
  <si>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</si>
  <si>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</si>
  <si>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</si>
  <si>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</si>
  <si>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</si>
  <si>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</si>
  <si>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</si>
  <si>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</si>
  <si>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</si>
  <si>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</si>
  <si>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</si>
  <si>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</si>
  <si>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</si>
  <si>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</si>
  <si>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</si>
  <si>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</si>
  <si>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</si>
  <si>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</si>
  <si>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</si>
  <si>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</si>
  <si>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</si>
  <si>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</si>
  <si>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</si>
  <si>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</si>
  <si>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</si>
  <si>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</si>
  <si>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</si>
  <si>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</si>
  <si>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</si>
  <si>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</si>
  <si>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</si>
  <si>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</si>
  <si>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</si>
  <si>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</si>
  <si>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</si>
  <si>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</si>
  <si>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</si>
  <si>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</si>
  <si>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</si>
  <si>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</si>
  <si>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</si>
  <si>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</si>
  <si>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</si>
  <si>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</si>
  <si>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</si>
  <si>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</si>
  <si>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</si>
  <si>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</si>
  <si>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</si>
  <si>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</si>
  <si>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</si>
  <si>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</si>
  <si>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</si>
  <si>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</si>
  <si>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</si>
  <si>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</si>
  <si>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</si>
  <si>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</si>
  <si>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</si>
  <si>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</si>
  <si>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</si>
  <si>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</si>
  <si>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</si>
  <si>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</si>
  <si>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</si>
  <si>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</si>
  <si>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</si>
  <si>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</si>
  <si>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</si>
  <si>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</si>
  <si>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</si>
  <si>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</si>
  <si>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</si>
  <si>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</si>
  <si>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</si>
  <si>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</si>
  <si>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</si>
  <si>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</si>
  <si>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</si>
  <si>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</si>
  <si>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</si>
  <si>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</si>
  <si>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</si>
  <si>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</si>
  <si>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</si>
  <si>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</si>
  <si>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</si>
  <si>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</si>
  <si>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</si>
  <si>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</si>
  <si>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</si>
  <si>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</si>
  <si>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</si>
  <si>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</si>
  <si>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</si>
  <si>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</si>
  <si>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</si>
  <si>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</si>
  <si>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</si>
  <si>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</si>
  <si>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</si>
  <si>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</si>
  <si>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</si>
  <si>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</si>
  <si>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</si>
  <si>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</si>
  <si>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</si>
  <si>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</si>
  <si>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</si>
  <si>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</si>
  <si>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</si>
  <si>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</si>
  <si>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</si>
  <si>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</si>
  <si>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</si>
  <si>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</si>
  <si>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</si>
  <si>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</si>
  <si>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</si>
  <si>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</si>
  <si>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</si>
  <si>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</si>
  <si>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</si>
  <si>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</si>
  <si>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</si>
  <si>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</si>
  <si>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</si>
  <si>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</si>
  <si>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</si>
  <si>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</si>
  <si>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</si>
  <si>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</si>
  <si>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</si>
  <si>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</si>
  <si>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</si>
  <si>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</si>
  <si>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</si>
  <si>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</si>
  <si>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</si>
  <si>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</si>
  <si>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</si>
  <si>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</si>
  <si>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</si>
  <si>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</si>
  <si>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</si>
  <si>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</si>
  <si>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</si>
  <si>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</si>
  <si>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</si>
  <si>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</si>
  <si>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</si>
  <si>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</si>
  <si>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</si>
  <si>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</si>
  <si>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</si>
  <si>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</si>
  <si>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</si>
  <si>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</si>
  <si>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</si>
  <si>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</si>
  <si>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</si>
  <si>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</si>
  <si>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</si>
  <si>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</si>
  <si>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</si>
  <si>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</si>
  <si>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</si>
  <si>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</si>
  <si>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</si>
  <si>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</si>
  <si>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</si>
  <si>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</si>
  <si>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</si>
  <si>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</si>
  <si>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</si>
  <si>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</si>
  <si>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</si>
  <si>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</si>
  <si>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</si>
  <si>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</si>
  <si>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</si>
  <si>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</si>
  <si>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</si>
  <si>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</si>
  <si>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</si>
  <si>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</si>
  <si>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</si>
  <si>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</si>
  <si>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</si>
  <si>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</si>
  <si>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</si>
  <si>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</si>
  <si>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</si>
  <si>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</si>
  <si>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</si>
  <si>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</si>
  <si>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</si>
  <si>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</si>
  <si>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</si>
  <si>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</si>
  <si>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</si>
  <si>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</si>
  <si>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</si>
  <si>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</si>
  <si>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</si>
  <si>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</si>
  <si>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</si>
  <si>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</si>
  <si>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</si>
  <si>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</si>
  <si>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</si>
  <si>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</si>
  <si>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</si>
  <si>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</si>
  <si>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</si>
  <si>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</si>
  <si>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</si>
  <si>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</si>
  <si>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</si>
  <si>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</si>
  <si>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</si>
  <si>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</si>
  <si>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</si>
  <si>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</si>
  <si>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</si>
  <si>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</si>
  <si>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</si>
  <si>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</si>
  <si>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</si>
  <si>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</si>
  <si>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</si>
  <si>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</si>
  <si>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</si>
  <si>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</si>
  <si>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</si>
  <si>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</si>
  <si>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</si>
  <si>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</si>
  <si>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</si>
  <si>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</si>
  <si>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</si>
  <si>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</si>
  <si>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</si>
  <si>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</si>
  <si>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</si>
  <si>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</si>
  <si>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</si>
  <si>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</si>
  <si>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</si>
  <si>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</si>
  <si>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</si>
  <si>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</si>
  <si>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</si>
  <si>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</si>
  <si>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</si>
  <si>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</si>
  <si>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</si>
  <si>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</si>
  <si>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</si>
  <si>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</si>
  <si>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</si>
  <si>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</si>
  <si>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</si>
  <si>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</si>
  <si>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</si>
  <si>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</si>
  <si>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</si>
  <si>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</si>
  <si>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</si>
  <si>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</si>
  <si>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</si>
  <si>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</si>
  <si>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</si>
  <si>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</si>
  <si>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</si>
  <si>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</si>
  <si>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</si>
  <si>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</si>
  <si>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</si>
  <si>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</si>
  <si>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</si>
  <si>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</si>
  <si>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</si>
  <si>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</si>
  <si>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</si>
  <si>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</si>
  <si>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</si>
  <si>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</si>
  <si>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</si>
  <si>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</si>
  <si>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</si>
  <si>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</si>
  <si>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</si>
  <si>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</si>
  <si>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</si>
  <si>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</si>
  <si>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</si>
  <si>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</si>
  <si>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</si>
  <si>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</si>
  <si>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</si>
  <si>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</si>
  <si>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</si>
  <si>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</si>
  <si>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</si>
  <si>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</si>
  <si>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</si>
  <si>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</si>
  <si>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</si>
  <si>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</si>
  <si>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</si>
  <si>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</si>
  <si>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</si>
  <si>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</si>
  <si>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</si>
  <si>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</si>
  <si>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</si>
  <si>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</si>
  <si>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</si>
  <si>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</si>
  <si>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</si>
  <si>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</si>
  <si>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</si>
  <si>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</si>
  <si>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</si>
  <si>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</si>
  <si>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</si>
  <si>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</si>
  <si>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</si>
  <si>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</si>
  <si>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</si>
  <si>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</si>
  <si>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</si>
  <si>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</si>
  <si>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</si>
  <si>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</si>
  <si>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</si>
  <si>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</si>
  <si>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</si>
  <si>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</si>
  <si>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</si>
  <si>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</si>
  <si>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</si>
  <si>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</si>
  <si>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</si>
  <si>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</si>
  <si>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</si>
  <si>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</si>
  <si>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</si>
  <si>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</si>
  <si>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</si>
  <si>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</si>
  <si>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</si>
  <si>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</si>
  <si>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</si>
  <si>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</si>
  <si>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</si>
  <si>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</si>
  <si>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</si>
  <si>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</si>
  <si>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</si>
  <si>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</si>
  <si>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</si>
  <si>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</si>
  <si>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</si>
  <si>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</si>
  <si>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</si>
  <si>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</si>
  <si>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</si>
  <si>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</si>
  <si>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</si>
  <si>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</si>
  <si>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</si>
  <si>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</si>
  <si>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</si>
  <si>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</si>
  <si>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</si>
  <si>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</si>
  <si>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</si>
  <si>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</si>
  <si>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</si>
  <si>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</si>
  <si>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</si>
  <si>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</si>
  <si>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</si>
  <si>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</si>
  <si>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</si>
  <si>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</si>
  <si>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</si>
  <si>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</si>
  <si>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</si>
  <si>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</si>
  <si>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</si>
  <si>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</si>
  <si>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</si>
  <si>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</si>
  <si>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</si>
  <si>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</si>
  <si>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</si>
  <si>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</si>
  <si>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</si>
  <si>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</si>
  <si>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</si>
  <si>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</si>
  <si>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</si>
  <si>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</si>
  <si>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</si>
  <si>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</si>
  <si>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</si>
  <si>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</si>
  <si>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</si>
  <si>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</si>
  <si>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</si>
  <si>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</si>
  <si>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</si>
  <si>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</si>
  <si>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</si>
  <si>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</si>
  <si>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</si>
  <si>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</si>
  <si>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</si>
  <si>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</si>
  <si>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</si>
  <si>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</si>
  <si>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</si>
  <si>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</si>
  <si>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</si>
  <si>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</si>
  <si>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</si>
  <si>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</si>
  <si>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</si>
  <si>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</si>
  <si>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</si>
  <si>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</si>
  <si>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</si>
  <si>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</si>
  <si>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</si>
  <si>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</si>
  <si>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</si>
  <si>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</si>
  <si>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</si>
  <si>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</si>
  <si>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</si>
  <si>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</si>
  <si>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</si>
  <si>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</si>
  <si>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</si>
  <si>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</si>
  <si>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</si>
  <si>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</si>
  <si>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</si>
  <si>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</si>
  <si>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</si>
  <si>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</si>
  <si>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</si>
  <si>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</si>
  <si>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</si>
  <si>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</si>
  <si>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</si>
  <si>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</si>
  <si>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</si>
  <si>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</si>
  <si>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</si>
  <si>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</si>
  <si>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</si>
  <si>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</si>
  <si>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</si>
  <si>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</si>
  <si>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</si>
  <si>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</si>
  <si>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</si>
  <si>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</si>
  <si>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</si>
  <si>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</si>
  <si>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</si>
  <si>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</si>
  <si>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</si>
  <si>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</si>
  <si>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</si>
  <si>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</si>
  <si>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</si>
  <si>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</si>
  <si>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</si>
  <si>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</si>
  <si>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</si>
  <si>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</si>
  <si>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</si>
  <si>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</si>
  <si>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</si>
  <si>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</si>
  <si>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</si>
  <si>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</si>
  <si>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</si>
  <si>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</si>
  <si>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</si>
  <si>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</si>
  <si>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</si>
  <si>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</si>
  <si>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</si>
  <si>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</si>
  <si>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</si>
  <si>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</si>
  <si>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</si>
  <si>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</si>
  <si>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</si>
  <si>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</si>
  <si>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</si>
  <si>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</si>
  <si>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</si>
  <si>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</si>
  <si>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</si>
  <si>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</si>
  <si>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</si>
  <si>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</si>
  <si>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</si>
  <si>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</si>
  <si>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</si>
  <si>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</si>
  <si>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</si>
  <si>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</si>
  <si>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</si>
  <si>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</si>
  <si>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</si>
  <si>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</si>
  <si>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</si>
  <si>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</si>
  <si>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</si>
  <si>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</si>
  <si>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</si>
  <si>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</si>
  <si>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</si>
  <si>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</si>
  <si>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</si>
  <si>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</si>
  <si>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</si>
  <si>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</si>
  <si>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</si>
  <si>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</si>
  <si>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</si>
  <si>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</si>
  <si>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</si>
  <si>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</si>
  <si>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</si>
  <si>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</si>
  <si>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</si>
  <si>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</si>
  <si>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</si>
  <si>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</si>
  <si>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</si>
  <si>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</si>
  <si>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</si>
  <si>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</si>
  <si>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</si>
  <si>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</si>
  <si>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</si>
  <si>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</si>
  <si>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</si>
  <si>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</si>
  <si>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</si>
  <si>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</si>
  <si>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</si>
  <si>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</si>
  <si>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</si>
  <si>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</si>
  <si>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</si>
  <si>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</si>
  <si>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</si>
  <si>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</si>
  <si>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</si>
  <si>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</si>
  <si>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</si>
  <si>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</si>
  <si>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</si>
  <si>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</si>
  <si>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</si>
  <si>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</si>
  <si>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</si>
  <si>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</si>
  <si>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</si>
  <si>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</si>
  <si>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</si>
  <si>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</si>
  <si>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</si>
  <si>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</si>
  <si>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</si>
  <si>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</si>
  <si>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</si>
  <si>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</si>
  <si>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</si>
  <si>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</si>
  <si>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</si>
  <si>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</si>
  <si>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</si>
  <si>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</si>
  <si>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</si>
  <si>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</si>
  <si>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</si>
  <si>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</si>
  <si>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</si>
  <si>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</si>
  <si>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</si>
  <si>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</si>
  <si>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</si>
  <si>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</si>
  <si>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</si>
  <si>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</si>
  <si>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</si>
  <si>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</si>
  <si>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</si>
  <si>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</si>
  <si>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</si>
  <si>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</si>
  <si>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</si>
  <si>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</si>
  <si>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</si>
  <si>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</si>
  <si>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</si>
  <si>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</si>
  <si>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</si>
  <si>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</si>
  <si>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</si>
  <si>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</si>
  <si>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</si>
  <si>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</si>
  <si>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</si>
  <si>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</si>
  <si>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</si>
  <si>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</si>
  <si>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</si>
  <si>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</si>
  <si>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</si>
  <si>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</si>
  <si>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</si>
  <si>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</si>
  <si>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</si>
  <si>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</si>
  <si>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</si>
  <si>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</si>
  <si>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</si>
  <si>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</si>
  <si>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</si>
  <si>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</si>
  <si>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</si>
  <si>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</si>
  <si>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</si>
  <si>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</si>
  <si>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</si>
  <si>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</si>
  <si>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</si>
  <si>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</si>
  <si>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</si>
  <si>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</si>
  <si>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</si>
  <si>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</si>
  <si>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</si>
  <si>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</si>
  <si>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</si>
  <si>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</si>
  <si>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</si>
  <si>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</si>
  <si>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</si>
  <si>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</si>
  <si>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</si>
  <si>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</si>
  <si>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</si>
  <si>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</si>
  <si>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</si>
  <si>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</si>
  <si>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</si>
  <si>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</si>
  <si>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</si>
  <si>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</si>
  <si>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</si>
  <si>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</si>
  <si>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</si>
  <si>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</si>
  <si>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</si>
  <si>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</si>
  <si>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</si>
  <si>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</si>
  <si>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</si>
  <si>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</si>
  <si>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</si>
  <si>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</si>
  <si>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</si>
  <si>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</si>
  <si>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</si>
  <si>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</si>
  <si>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</si>
  <si>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</si>
  <si>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</si>
  <si>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</si>
  <si>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</si>
  <si>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</si>
  <si>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</si>
  <si>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</si>
  <si>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</si>
  <si>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</si>
  <si>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</si>
  <si>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</si>
  <si>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</si>
  <si>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</si>
  <si>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</si>
  <si>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</si>
  <si>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</si>
  <si>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</si>
  <si>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</si>
  <si>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</si>
  <si>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</si>
  <si>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</si>
  <si>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</si>
  <si>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</si>
  <si>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</si>
  <si>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</si>
  <si>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</si>
  <si>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</si>
  <si>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</si>
  <si>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</si>
  <si>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</si>
  <si>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</si>
  <si>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</si>
  <si>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</si>
  <si>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</si>
  <si>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</si>
  <si>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</si>
  <si>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</si>
  <si>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</si>
  <si>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</si>
  <si>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</si>
  <si>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</si>
  <si>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</si>
  <si>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</si>
  <si>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</si>
  <si>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</si>
  <si>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</si>
  <si>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</si>
  <si>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</si>
  <si>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</si>
  <si>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</si>
  <si>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</si>
  <si>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</si>
  <si>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</si>
  <si>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</si>
  <si>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</si>
  <si>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</si>
  <si>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</si>
  <si>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</si>
  <si>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</si>
  <si>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</si>
  <si>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</si>
  <si>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</si>
  <si>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</si>
  <si>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</si>
  <si>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</si>
  <si>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</si>
  <si>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</si>
  <si>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</si>
  <si>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</si>
  <si>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</si>
  <si>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</si>
  <si>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</si>
  <si>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</si>
  <si>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</si>
  <si>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</si>
  <si>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</si>
  <si>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</si>
  <si>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</si>
  <si>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</si>
  <si>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</si>
  <si>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</si>
  <si>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</si>
  <si>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</si>
  <si>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</si>
  <si>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</si>
  <si>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</si>
  <si>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</si>
  <si>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</si>
  <si>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</si>
  <si>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</si>
  <si>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</si>
  <si>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</si>
  <si>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</si>
  <si>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</si>
  <si>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</si>
  <si>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</si>
  <si>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</si>
  <si>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</si>
  <si>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</si>
  <si>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</si>
  <si>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</si>
  <si>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</si>
  <si>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</si>
  <si>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</si>
  <si>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</si>
  <si>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</si>
  <si>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</si>
  <si>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</si>
  <si>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</si>
  <si>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</si>
  <si>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</si>
  <si>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</si>
  <si>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</si>
  <si>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</si>
  <si>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</si>
  <si>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</si>
  <si>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</si>
  <si>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</si>
  <si>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</si>
  <si>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</si>
  <si>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</si>
  <si>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</si>
  <si>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</si>
  <si>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</si>
  <si>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</si>
  <si>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</si>
  <si>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</si>
  <si>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</si>
  <si>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</si>
  <si>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</si>
  <si>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</si>
  <si>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</si>
  <si>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</si>
  <si>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</si>
  <si>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</si>
  <si>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</si>
  <si>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</si>
  <si>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</si>
  <si>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</si>
  <si>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</si>
  <si>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</si>
  <si>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</si>
  <si>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</si>
  <si>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</si>
  <si>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</si>
  <si>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</si>
  <si>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</si>
  <si>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</si>
  <si>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</si>
  <si>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</si>
  <si>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</si>
  <si>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</si>
  <si>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</si>
  <si>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</si>
  <si>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</si>
  <si>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</si>
  <si>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</si>
  <si>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</si>
  <si>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</si>
  <si>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</si>
  <si>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</si>
  <si>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</si>
  <si>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</si>
  <si>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</si>
  <si>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</si>
  <si>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</si>
  <si>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</si>
  <si>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</si>
  <si>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</si>
  <si>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</si>
  <si>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</si>
  <si>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</si>
  <si>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</si>
  <si>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</si>
  <si>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</si>
  <si>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</si>
  <si>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</si>
  <si>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</si>
  <si>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</si>
  <si>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</si>
  <si>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</si>
  <si>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</si>
  <si>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</si>
  <si>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</si>
  <si>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</si>
  <si>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</si>
  <si>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</si>
  <si>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</si>
  <si>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</si>
  <si>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</si>
  <si>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</si>
  <si>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</si>
  <si>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</si>
  <si>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</si>
  <si>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</si>
  <si>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</si>
  <si>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</si>
  <si>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</si>
  <si>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</si>
  <si>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</si>
  <si>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</si>
  <si>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</si>
  <si>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</si>
  <si>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</si>
  <si>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</si>
  <si>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</si>
  <si>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</si>
  <si>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</si>
  <si>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</si>
  <si>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</si>
  <si>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</si>
  <si>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</si>
  <si>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</si>
  <si>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</si>
  <si>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</si>
  <si>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</si>
  <si>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</si>
  <si>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</si>
  <si>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</si>
  <si>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</si>
  <si>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</si>
  <si>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</si>
  <si>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</si>
  <si>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</si>
  <si>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</si>
  <si>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</si>
  <si>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</si>
  <si>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</si>
  <si>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</si>
  <si>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</si>
  <si>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</si>
  <si>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</si>
  <si>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</si>
  <si>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</si>
  <si>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</si>
  <si>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</si>
  <si>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</si>
  <si>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</si>
  <si>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</si>
  <si>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</si>
  <si>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</si>
  <si>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</si>
  <si>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</si>
  <si>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</si>
  <si>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</si>
  <si>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</si>
  <si>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</si>
  <si>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</si>
  <si>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</si>
  <si>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</si>
  <si>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</si>
  <si>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</si>
  <si>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</si>
  <si>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</si>
  <si>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</si>
  <si>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</si>
  <si>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</si>
  <si>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</si>
  <si>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</si>
  <si>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</si>
  <si>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</si>
  <si>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</si>
  <si>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</si>
  <si>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</si>
  <si>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</si>
  <si>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</si>
  <si>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</si>
  <si>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</si>
  <si>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</si>
  <si>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</si>
  <si>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</si>
  <si>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</si>
  <si>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</si>
  <si>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</si>
  <si>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</si>
  <si>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</si>
  <si>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</si>
  <si>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</si>
  <si>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</si>
  <si>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</si>
  <si>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</si>
  <si>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</si>
  <si>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</si>
  <si>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</si>
  <si>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</si>
  <si>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</si>
  <si>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</si>
  <si>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</si>
  <si>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</si>
  <si>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</si>
  <si>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</si>
  <si>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</si>
  <si>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</si>
  <si>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</si>
  <si>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</si>
  <si>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</si>
  <si>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</si>
  <si>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</si>
  <si>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</si>
  <si>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</si>
  <si>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</si>
  <si>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</si>
  <si>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</si>
  <si>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</si>
  <si>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</si>
  <si>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</si>
  <si>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</si>
  <si>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</si>
  <si>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</si>
  <si>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</si>
  <si>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</si>
  <si>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</si>
  <si>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</si>
  <si>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</si>
  <si>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</si>
  <si>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</si>
  <si>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</si>
  <si>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</si>
  <si>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</si>
  <si>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</si>
  <si>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</si>
  <si>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</si>
  <si>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</si>
  <si>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</si>
  <si>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</si>
  <si>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</si>
  <si>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</si>
  <si>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</si>
  <si>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</si>
  <si>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</si>
  <si>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</si>
  <si>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</si>
  <si>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</si>
  <si>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</si>
  <si>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</si>
  <si>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</si>
  <si>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</si>
  <si>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</si>
  <si>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</si>
  <si>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</si>
  <si>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</si>
  <si>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</si>
  <si>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</si>
  <si>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</si>
  <si>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</si>
  <si>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</si>
  <si>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</si>
  <si>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</si>
  <si>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</si>
  <si>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</si>
  <si>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</si>
  <si>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</si>
  <si>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</si>
  <si>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</si>
  <si>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</si>
  <si>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</si>
  <si>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</si>
  <si>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</si>
  <si>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</si>
  <si>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</si>
  <si>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</si>
  <si>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</si>
  <si>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</si>
  <si>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</si>
  <si>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</si>
  <si>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</si>
  <si>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</si>
  <si>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</si>
  <si>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</si>
  <si>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</si>
  <si>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</si>
  <si>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</si>
  <si>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</si>
  <si>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</si>
  <si>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</si>
  <si>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</si>
  <si>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</si>
  <si>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</si>
  <si>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</si>
  <si>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</si>
  <si>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</si>
  <si>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</si>
  <si>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</si>
  <si>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</si>
  <si>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</si>
  <si>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</si>
  <si>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</si>
  <si>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</si>
  <si>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</si>
  <si>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</si>
  <si>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</si>
  <si>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</si>
  <si>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</si>
  <si>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</si>
  <si>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</si>
  <si>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</si>
  <si>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</si>
  <si>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</si>
  <si>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</si>
  <si>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</si>
  <si>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</si>
  <si>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</si>
  <si>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</si>
  <si>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</si>
  <si>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</si>
  <si>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</si>
  <si>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</si>
  <si>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</si>
  <si>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</si>
  <si>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</si>
  <si>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</si>
  <si>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</si>
  <si>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</si>
  <si>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</si>
  <si>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</si>
  <si>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</si>
  <si>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</si>
  <si>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</si>
  <si>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</si>
  <si>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</si>
  <si>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</si>
  <si>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</si>
  <si>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</si>
  <si>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</si>
  <si>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</si>
  <si>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</si>
  <si>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</si>
  <si>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</si>
  <si>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</si>
  <si>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</si>
  <si>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</si>
  <si>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</si>
  <si>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</si>
  <si>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</si>
  <si>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</si>
  <si>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</si>
  <si>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</si>
  <si>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</si>
  <si>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</si>
  <si>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</si>
  <si>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</si>
  <si>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</si>
  <si>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</si>
  <si>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</si>
  <si>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</si>
  <si>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</si>
  <si>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</si>
  <si>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</si>
  <si>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</si>
  <si>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</si>
  <si>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</si>
  <si>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</si>
  <si>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</si>
  <si>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</si>
  <si>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</si>
  <si>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</si>
  <si>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</si>
  <si>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</si>
  <si>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</si>
  <si>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</si>
  <si>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</si>
  <si>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</si>
  <si>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</si>
  <si>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</si>
  <si>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</si>
  <si>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</si>
  <si>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</si>
  <si>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</si>
  <si>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</si>
  <si>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</si>
  <si>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</si>
  <si>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</si>
  <si>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</si>
  <si>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</si>
  <si>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</si>
  <si>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</si>
  <si>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</si>
  <si>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</si>
  <si>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</si>
  <si>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</si>
  <si>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</si>
  <si>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</si>
  <si>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</si>
  <si>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</si>
  <si>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</si>
  <si>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</si>
  <si>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</si>
  <si>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</si>
  <si>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</si>
  <si>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</si>
  <si>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</si>
  <si>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</si>
  <si>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</si>
  <si>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</si>
  <si>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</si>
  <si>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</si>
  <si>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</si>
  <si>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</si>
  <si>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</si>
  <si>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</si>
  <si>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</si>
  <si>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</si>
  <si>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</si>
  <si>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</si>
  <si>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</si>
  <si>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</si>
  <si>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</si>
  <si>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</si>
  <si>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</si>
  <si>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</si>
  <si>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</si>
  <si>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</si>
  <si>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</si>
  <si>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</si>
  <si>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</si>
  <si>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</si>
  <si>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</si>
  <si>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</si>
  <si>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</si>
  <si>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</si>
  <si>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</si>
  <si>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</si>
  <si>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</si>
  <si>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</si>
  <si>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</si>
  <si>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</si>
  <si>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</si>
  <si>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</si>
  <si>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</si>
  <si>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</si>
  <si>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</si>
  <si>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</si>
  <si>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</si>
  <si>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</si>
  <si>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</si>
  <si>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</si>
  <si>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</si>
  <si>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</si>
  <si>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</si>
  <si>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</si>
  <si>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</si>
  <si>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</si>
  <si>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</si>
  <si>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</si>
  <si>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</si>
  <si>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</si>
  <si>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</si>
  <si>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</si>
  <si>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</si>
  <si>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</si>
  <si>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</si>
  <si>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</si>
  <si>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</si>
  <si>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</si>
  <si>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</si>
  <si>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</si>
  <si>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</si>
  <si>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</si>
  <si>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</si>
  <si>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</si>
  <si>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</si>
  <si>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</si>
  <si>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</si>
  <si>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</si>
  <si>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</si>
  <si>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</si>
  <si>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</si>
  <si>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</si>
  <si>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</si>
  <si>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</si>
  <si>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</si>
  <si>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</si>
  <si>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</si>
  <si>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</si>
  <si>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</si>
  <si>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</si>
  <si>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</si>
  <si>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</si>
  <si>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</si>
  <si>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</si>
  <si>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</si>
  <si>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</si>
  <si>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</si>
  <si>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</si>
  <si>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</si>
  <si>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</si>
  <si>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</si>
  <si>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</si>
  <si>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</si>
  <si>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</si>
  <si>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</si>
  <si>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</si>
  <si>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</si>
  <si>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</si>
  <si>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</si>
  <si>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</si>
  <si>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</si>
  <si>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</si>
  <si>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</si>
  <si>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</si>
  <si>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</si>
  <si>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</si>
  <si>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</si>
  <si>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</si>
  <si>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</si>
  <si>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</si>
  <si>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</si>
  <si>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</si>
  <si>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</si>
  <si>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</si>
  <si>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</si>
  <si>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</si>
  <si>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</si>
  <si>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</si>
  <si>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</si>
  <si>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</si>
  <si>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</si>
  <si>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</si>
  <si>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</si>
  <si>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</si>
  <si>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</si>
  <si>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</si>
  <si>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</si>
  <si>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</si>
  <si>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</si>
  <si>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</si>
  <si>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</si>
  <si>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</si>
  <si>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</si>
  <si>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</si>
  <si>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</si>
  <si>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</si>
  <si>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</si>
  <si>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</si>
  <si>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</si>
  <si>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</si>
  <si>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</si>
  <si>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</si>
  <si>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</si>
  <si>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</si>
  <si>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</si>
  <si>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</si>
  <si>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</si>
  <si>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</si>
  <si>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</si>
  <si>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</si>
  <si>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</si>
  <si>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</si>
  <si>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</si>
  <si>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</si>
  <si>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</si>
  <si>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</si>
  <si>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</si>
  <si>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</si>
  <si>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</si>
  <si>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</si>
  <si>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</si>
  <si>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</si>
  <si>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</si>
  <si>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</si>
  <si>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</si>
  <si>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</si>
  <si>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</si>
  <si>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</si>
  <si>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</si>
  <si>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</si>
  <si>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</si>
  <si>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</si>
  <si>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</si>
  <si>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</si>
  <si>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</si>
  <si>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</si>
  <si>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</si>
  <si>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</si>
  <si>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</si>
  <si>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</si>
  <si>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</si>
  <si>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</si>
  <si>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</si>
  <si>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</si>
  <si>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</si>
  <si>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</si>
  <si>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</si>
  <si>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</si>
  <si>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</si>
  <si>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</si>
  <si>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</si>
  <si>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</si>
  <si>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</si>
  <si>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</si>
  <si>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</si>
  <si>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</si>
  <si>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</si>
  <si>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</si>
  <si>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</si>
  <si>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</si>
  <si>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</si>
  <si>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</si>
  <si>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</si>
  <si>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</si>
  <si>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</si>
  <si>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</si>
  <si>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</si>
  <si>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</si>
  <si>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</si>
  <si>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</si>
  <si>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</si>
  <si>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</si>
  <si>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</si>
  <si>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</si>
  <si>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</si>
  <si>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</si>
  <si>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</si>
  <si>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</si>
  <si>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</si>
  <si>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</si>
  <si>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</si>
  <si>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</si>
  <si>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</si>
  <si>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</si>
  <si>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</si>
  <si>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</si>
  <si>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</si>
  <si>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</si>
  <si>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</si>
  <si>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</si>
  <si>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</si>
  <si>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</si>
  <si>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</si>
  <si>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</si>
  <si>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</si>
  <si>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</si>
  <si>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</si>
  <si>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</si>
  <si>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</si>
  <si>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</si>
  <si>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</si>
  <si>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</si>
  <si>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</si>
  <si>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</si>
  <si>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</si>
  <si>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</si>
  <si>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</si>
  <si>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</si>
  <si>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</si>
  <si>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</si>
  <si>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</si>
  <si>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</si>
  <si>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</si>
  <si>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</si>
  <si>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</si>
  <si>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</si>
  <si>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</si>
  <si>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</si>
  <si>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</si>
  <si>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</si>
  <si>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</si>
  <si>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</si>
  <si>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</si>
  <si>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</si>
  <si>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</si>
  <si>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</si>
  <si>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</si>
  <si>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</si>
  <si>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</si>
  <si>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</si>
  <si>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</si>
  <si>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</si>
  <si>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</si>
  <si>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</si>
  <si>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</si>
  <si>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</si>
  <si>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</si>
  <si>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</si>
  <si>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</si>
  <si>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</si>
  <si>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</si>
  <si>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</si>
  <si>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</si>
  <si>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</si>
  <si>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</si>
  <si>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</si>
  <si>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</si>
  <si>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</si>
  <si>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</si>
  <si>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</si>
  <si>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</si>
  <si>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</si>
  <si>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</si>
  <si>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</si>
  <si>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</si>
  <si>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</si>
  <si>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</si>
  <si>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</si>
  <si>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</si>
  <si>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</si>
  <si>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</si>
  <si>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</si>
  <si>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</si>
  <si>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</si>
  <si>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</si>
  <si>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</si>
  <si>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</si>
  <si>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</si>
  <si>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</si>
  <si>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</si>
  <si>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</si>
  <si>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</si>
  <si>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</si>
  <si>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</si>
  <si>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</si>
  <si>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</si>
  <si>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</si>
  <si>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</si>
  <si>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</si>
  <si>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</si>
  <si>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</si>
  <si>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</si>
  <si>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</si>
  <si>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</si>
  <si>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</si>
  <si>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</si>
  <si>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</si>
  <si>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</si>
  <si>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</si>
  <si>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</si>
  <si>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</si>
  <si>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</si>
  <si>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</si>
  <si>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</si>
  <si>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</si>
  <si>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</si>
  <si>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</si>
  <si>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</si>
  <si>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</si>
  <si>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</si>
  <si>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</si>
  <si>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</si>
  <si>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</si>
  <si>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</si>
  <si>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</si>
  <si>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</si>
  <si>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</si>
  <si>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</si>
  <si>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</si>
  <si>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</si>
  <si>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</si>
  <si>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</si>
  <si>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</si>
  <si>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</si>
  <si>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</si>
  <si>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</si>
  <si>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</si>
  <si>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</si>
  <si>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</si>
  <si>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</si>
  <si>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</si>
  <si>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</si>
  <si>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</si>
  <si>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</si>
  <si>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</si>
  <si>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</si>
  <si>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</si>
  <si>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</si>
  <si>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</si>
  <si>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</si>
  <si>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</si>
  <si>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</si>
  <si>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</si>
  <si>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</si>
  <si>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</si>
  <si>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</si>
  <si>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</si>
  <si>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</si>
  <si>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</si>
  <si>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</si>
  <si>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</si>
  <si>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</si>
  <si>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</si>
  <si>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</si>
  <si>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</si>
  <si>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</si>
  <si>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</si>
  <si>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</si>
  <si>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</si>
  <si>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</si>
  <si>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</si>
  <si>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</si>
  <si>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</si>
  <si>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</si>
  <si>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</si>
  <si>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</si>
  <si>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</si>
  <si>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</si>
  <si>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</si>
  <si>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</si>
  <si>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</si>
  <si>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</si>
  <si>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</si>
  <si>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</si>
  <si>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</si>
  <si>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</si>
  <si>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</si>
  <si>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</si>
  <si>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</si>
  <si>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</si>
  <si>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</si>
  <si>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</si>
  <si>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</si>
  <si>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</si>
  <si>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</si>
  <si>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</si>
  <si>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</si>
  <si>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</si>
  <si>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</si>
  <si>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</si>
  <si>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</si>
  <si>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</si>
  <si>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</si>
  <si>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</si>
  <si>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</si>
  <si>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</si>
  <si>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</si>
  <si>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</si>
  <si>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</si>
  <si>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</si>
  <si>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</si>
  <si>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</si>
  <si>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</si>
  <si>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</si>
  <si>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</si>
  <si>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</si>
  <si>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</si>
  <si>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</si>
  <si>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</si>
  <si>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</si>
  <si>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</si>
  <si>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</si>
  <si>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</si>
  <si>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</si>
  <si>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</si>
  <si>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</si>
  <si>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</si>
  <si>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</si>
  <si>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</si>
  <si>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</si>
  <si>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</si>
  <si>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</si>
  <si>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</si>
  <si>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</si>
  <si>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</si>
  <si>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</si>
  <si>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</si>
  <si>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</si>
  <si>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</si>
  <si>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</si>
  <si>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</si>
  <si>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</si>
  <si>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</si>
  <si>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</si>
  <si>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</si>
  <si>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</si>
  <si>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</si>
  <si>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</si>
  <si>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</si>
  <si>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</si>
  <si>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</si>
  <si>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</si>
  <si>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</si>
  <si>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</si>
  <si>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</si>
  <si>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</si>
  <si>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</si>
  <si>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</si>
  <si>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</si>
  <si>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</si>
  <si>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</si>
  <si>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</si>
  <si>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</si>
  <si>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</si>
  <si>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</si>
  <si>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</si>
  <si>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</si>
  <si>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</si>
  <si>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</si>
  <si>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</si>
  <si>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</si>
  <si>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</si>
  <si>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</si>
  <si>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</si>
  <si>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</si>
  <si>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</si>
  <si>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</si>
  <si>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</si>
  <si>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</si>
  <si>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</si>
  <si>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</si>
  <si>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</si>
  <si>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</si>
  <si>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</si>
  <si>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</si>
  <si>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</si>
  <si>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</si>
  <si>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</si>
  <si>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</si>
  <si>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</si>
  <si>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</si>
  <si>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</si>
  <si>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</si>
  <si>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</si>
  <si>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</si>
  <si>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</si>
  <si>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</si>
  <si>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</si>
  <si>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</si>
  <si>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</si>
  <si>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</si>
  <si>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</si>
  <si>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</si>
  <si>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</si>
  <si>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</si>
  <si>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</si>
  <si>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</si>
  <si>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</si>
  <si>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</si>
  <si>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</si>
  <si>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</si>
  <si>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</si>
  <si>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</si>
  <si>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</si>
  <si>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</si>
  <si>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</si>
  <si>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</si>
  <si>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</si>
  <si>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</si>
  <si>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</si>
  <si>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</si>
  <si>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</si>
  <si>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</si>
  <si>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</si>
  <si>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</si>
  <si>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</si>
  <si>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</si>
  <si>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</si>
  <si>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</si>
  <si>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</si>
  <si>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</si>
  <si>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</si>
  <si>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</si>
  <si>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</si>
  <si>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</si>
  <si>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</si>
  <si>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</si>
  <si>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</si>
  <si>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</si>
  <si>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</si>
  <si>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</si>
  <si>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</si>
  <si>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</si>
  <si>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</si>
  <si>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</si>
  <si>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</si>
  <si>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</si>
  <si>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</si>
  <si>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</si>
  <si>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</si>
  <si>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</si>
  <si>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</si>
  <si>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</si>
  <si>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</si>
  <si>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</si>
  <si>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</si>
  <si>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</si>
  <si>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</si>
  <si>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</si>
  <si>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</si>
  <si>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</si>
  <si>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</si>
  <si>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</si>
  <si>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</si>
  <si>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</si>
  <si>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</si>
  <si>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</si>
  <si>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</si>
  <si>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</si>
  <si>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</si>
  <si>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</si>
  <si>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</si>
  <si>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</si>
  <si>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</si>
  <si>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</si>
  <si>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</si>
  <si>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</si>
  <si>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</si>
  <si>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</si>
  <si>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</si>
  <si>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</si>
  <si>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</si>
  <si>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</si>
  <si>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</si>
  <si>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</si>
  <si>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</si>
  <si>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</si>
  <si>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</si>
  <si>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</si>
  <si>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</si>
  <si>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</si>
  <si>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</si>
  <si>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</si>
  <si>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</si>
  <si>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</si>
  <si>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</si>
  <si>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</si>
  <si>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</si>
  <si>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</si>
  <si>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</si>
  <si>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</si>
  <si>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</si>
  <si>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</si>
  <si>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</si>
  <si>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</si>
  <si>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</si>
  <si>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</si>
  <si>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</si>
  <si>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</si>
  <si>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</si>
  <si>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</si>
  <si>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</si>
  <si>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</si>
  <si>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</si>
  <si>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</si>
  <si>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</si>
  <si>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</si>
  <si>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</si>
  <si>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</si>
  <si>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</si>
  <si>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</si>
  <si>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</si>
  <si>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</si>
  <si>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</si>
  <si>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</si>
  <si>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</si>
  <si>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</si>
  <si>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</si>
  <si>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</si>
  <si>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</si>
  <si>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</si>
  <si>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</si>
  <si>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</si>
  <si>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</si>
  <si>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</si>
  <si>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</si>
  <si>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</si>
  <si>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</si>
  <si>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</si>
  <si>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</si>
  <si>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</si>
  <si>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</si>
  <si>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</si>
  <si>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</si>
  <si>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</si>
  <si>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</si>
  <si>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</si>
  <si>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</si>
  <si>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</si>
  <si>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</si>
  <si>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</si>
  <si>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</si>
  <si>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</si>
  <si>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</si>
  <si>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</si>
  <si>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</si>
  <si>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</si>
  <si>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</si>
  <si>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</si>
  <si>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</si>
  <si>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</si>
  <si>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</si>
  <si>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</si>
  <si>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</si>
  <si>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</si>
  <si>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</si>
  <si>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</si>
  <si>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</si>
  <si>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</si>
  <si>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</si>
  <si>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</si>
  <si>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</si>
  <si>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</si>
  <si>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</si>
  <si>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</si>
  <si>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</si>
  <si>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</si>
  <si>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</si>
  <si>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</si>
  <si>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</si>
  <si>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</si>
  <si>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</si>
  <si>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</si>
  <si>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</si>
  <si>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</si>
  <si>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</si>
  <si>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</si>
  <si>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</si>
  <si>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</si>
  <si>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</si>
  <si>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</si>
  <si>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</si>
  <si>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</si>
  <si>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</si>
  <si>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</si>
  <si>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</si>
  <si>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</si>
  <si>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</si>
  <si>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</si>
  <si>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</si>
  <si>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</si>
  <si>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</si>
  <si>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</si>
  <si>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</si>
  <si>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</si>
  <si>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</si>
  <si>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</si>
  <si>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</si>
  <si>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</si>
  <si>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</si>
  <si>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</si>
  <si>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</si>
  <si>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</si>
  <si>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</si>
  <si>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</si>
  <si>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</si>
  <si>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</si>
  <si>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</si>
  <si>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</si>
  <si>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</si>
  <si>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</si>
  <si>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</si>
  <si>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</si>
  <si>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</si>
  <si>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</si>
  <si>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</si>
  <si>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</si>
  <si>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</si>
  <si>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</si>
  <si>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</si>
  <si>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</si>
  <si>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</si>
  <si>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</si>
  <si>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</si>
  <si>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</si>
  <si>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</si>
  <si>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</si>
  <si>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</si>
  <si>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</si>
  <si>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</si>
  <si>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</si>
  <si>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</si>
  <si>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</si>
  <si>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</si>
  <si>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</si>
  <si>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</si>
  <si>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</si>
  <si>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</si>
  <si>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</si>
  <si>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</si>
  <si>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</si>
  <si>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</si>
  <si>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</si>
  <si>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</si>
  <si>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</si>
  <si>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</si>
  <si>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</si>
  <si>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</si>
  <si>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</si>
  <si>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</si>
  <si>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</si>
  <si>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</si>
  <si>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</si>
  <si>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</si>
  <si>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</si>
  <si>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</si>
  <si>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</si>
  <si>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</si>
  <si>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</si>
  <si>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</si>
  <si>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</si>
  <si>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</si>
  <si>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</si>
  <si>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</si>
  <si>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</si>
  <si>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</si>
  <si>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</si>
  <si>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</si>
  <si>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</si>
  <si>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</si>
  <si>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</si>
  <si>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</si>
  <si>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</si>
  <si>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</si>
  <si>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</si>
  <si>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</si>
  <si>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</si>
  <si>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</si>
  <si>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</si>
  <si>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</si>
  <si>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</si>
  <si>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</si>
  <si>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</si>
  <si>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</si>
  <si>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</si>
  <si>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</si>
  <si>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</si>
  <si>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</si>
  <si>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</si>
  <si>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</si>
  <si>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</si>
  <si>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</si>
  <si>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</si>
  <si>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</si>
  <si>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</si>
  <si>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</si>
  <si>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</si>
  <si>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</si>
  <si>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</si>
  <si>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</si>
  <si>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</si>
  <si>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</si>
  <si>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</si>
  <si>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</si>
  <si>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</si>
  <si>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</si>
  <si>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</si>
  <si>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</si>
  <si>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</si>
  <si>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</si>
  <si>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</si>
  <si>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</si>
  <si>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</si>
  <si>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</si>
  <si>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</si>
  <si>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</si>
  <si>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</si>
  <si>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</si>
  <si>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</si>
  <si>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</si>
  <si>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</si>
  <si>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</si>
  <si>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</si>
  <si>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</si>
  <si>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</si>
  <si>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</si>
  <si>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</si>
  <si>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</si>
  <si>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</si>
  <si>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</si>
  <si>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</si>
  <si>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</si>
  <si>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</si>
  <si>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</si>
  <si>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</si>
  <si>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</si>
  <si>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</si>
  <si>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</si>
  <si>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</si>
  <si>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</si>
  <si>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</si>
  <si>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</si>
  <si>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</si>
  <si>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</si>
  <si>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</si>
  <si>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</si>
  <si>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</si>
  <si>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</si>
  <si>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</si>
  <si>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</si>
  <si>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</si>
  <si>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</si>
  <si>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</si>
  <si>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</si>
  <si>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</si>
  <si>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</si>
  <si>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</si>
  <si>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</si>
  <si>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</si>
  <si>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</si>
  <si>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</si>
  <si>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</si>
  <si>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</si>
  <si>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</si>
  <si>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</si>
  <si>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</si>
  <si>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</si>
  <si>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</si>
  <si>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</si>
  <si>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</si>
  <si>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</si>
  <si>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</si>
  <si>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</si>
  <si>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</si>
  <si>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</si>
  <si>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</si>
  <si>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</si>
  <si>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</si>
  <si>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</si>
  <si>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</si>
  <si>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</si>
  <si>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</si>
  <si>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</si>
  <si>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</si>
  <si>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</si>
  <si>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</si>
  <si>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</si>
  <si>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</si>
  <si>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</si>
  <si>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</si>
  <si>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</si>
  <si>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</si>
  <si>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</si>
  <si>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</si>
  <si>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</si>
  <si>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</si>
  <si>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</si>
  <si>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</si>
  <si>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</si>
  <si>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</si>
  <si>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</si>
  <si>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</si>
  <si>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</si>
  <si>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</si>
  <si>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</si>
  <si>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</si>
  <si>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</si>
  <si>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</si>
  <si>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</si>
  <si>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</si>
  <si>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</si>
  <si>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</si>
  <si>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</si>
  <si>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</si>
  <si>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</si>
  <si>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</si>
  <si>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</si>
  <si>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</si>
  <si>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</si>
  <si>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</si>
  <si>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</si>
  <si>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</si>
  <si>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</si>
  <si>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</si>
  <si>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</si>
  <si>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</si>
  <si>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</si>
  <si>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</si>
  <si>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</si>
  <si>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</si>
  <si>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</si>
  <si>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</si>
  <si>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</si>
  <si>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</si>
  <si>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</si>
  <si>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</si>
  <si>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</si>
  <si>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</si>
  <si>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</si>
  <si>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</si>
  <si>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</si>
  <si>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</si>
  <si>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</si>
  <si>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</si>
  <si>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</si>
  <si>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</si>
  <si>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</si>
  <si>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</si>
  <si>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</si>
  <si>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</si>
  <si>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</si>
  <si>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</si>
  <si>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</si>
  <si>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</si>
  <si>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</si>
  <si>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</si>
  <si>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</si>
  <si>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</si>
  <si>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</si>
  <si>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</si>
  <si>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</si>
  <si>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</si>
  <si>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</si>
  <si>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</si>
  <si>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</si>
  <si>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</si>
  <si>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</si>
  <si>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</si>
  <si>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</si>
  <si>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</si>
  <si>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</si>
  <si>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</si>
  <si>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</si>
  <si>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</si>
  <si>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</si>
  <si>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</si>
  <si>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</si>
  <si>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</si>
  <si>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</si>
  <si>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</si>
  <si>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</si>
  <si>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</si>
  <si>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</si>
  <si>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</si>
  <si>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</si>
  <si>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</si>
  <si>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</si>
  <si>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</si>
  <si>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</si>
  <si>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</si>
  <si>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</si>
  <si>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</si>
  <si>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</si>
  <si>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</si>
  <si>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</si>
  <si>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</si>
  <si>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</si>
  <si>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</si>
  <si>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</si>
  <si>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</si>
  <si>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</si>
  <si>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</si>
  <si>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</si>
  <si>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</si>
  <si>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</si>
  <si>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</si>
  <si>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</si>
  <si>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</si>
  <si>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</si>
  <si>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</si>
  <si>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</si>
  <si>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</si>
  <si>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</si>
  <si>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</si>
  <si>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</si>
  <si>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</si>
  <si>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</si>
  <si>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</si>
  <si>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</si>
  <si>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</si>
  <si>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</si>
  <si>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</si>
  <si>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</si>
  <si>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</si>
  <si>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</si>
  <si>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</si>
  <si>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</si>
  <si>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</si>
  <si>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</si>
  <si>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</si>
  <si>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</si>
  <si>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</si>
  <si>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</si>
  <si>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</si>
  <si>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</si>
  <si>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</si>
  <si>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</si>
  <si>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</si>
  <si>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</si>
  <si>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</si>
  <si>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</si>
  <si>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</si>
  <si>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</si>
  <si>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</si>
  <si>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</si>
  <si>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</si>
  <si>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</si>
  <si>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</si>
  <si>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</si>
  <si>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</si>
  <si>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</si>
  <si>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</si>
  <si>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</si>
  <si>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</si>
  <si>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</si>
  <si>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</si>
  <si>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</si>
  <si>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</si>
  <si>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</si>
  <si>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</si>
  <si>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</si>
  <si>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</si>
  <si>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</si>
  <si>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</si>
  <si>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</si>
  <si>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</si>
  <si>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</si>
  <si>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</si>
  <si>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</si>
  <si>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</si>
  <si>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</si>
  <si>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</si>
  <si>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</si>
  <si>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</si>
  <si>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</si>
  <si>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</si>
  <si>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</si>
  <si>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</si>
  <si>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</si>
  <si>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</si>
  <si>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</si>
  <si>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</si>
  <si>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</si>
  <si>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</si>
  <si>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</si>
  <si>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</si>
  <si>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</si>
  <si>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</si>
  <si>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</si>
  <si>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</si>
  <si>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</si>
  <si>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</si>
  <si>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</si>
  <si>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</si>
  <si>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</si>
  <si>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</si>
  <si>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</si>
  <si>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</si>
  <si>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</si>
  <si>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</si>
  <si>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</si>
  <si>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</si>
  <si>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</si>
  <si>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</si>
  <si>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</si>
  <si>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</si>
  <si>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</si>
  <si>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</si>
  <si>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</si>
  <si>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</si>
  <si>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</si>
  <si>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</si>
  <si>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</si>
  <si>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</si>
  <si>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</si>
  <si>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</si>
  <si>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</si>
  <si>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</si>
  <si>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</si>
  <si>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</si>
  <si>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</si>
  <si>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</si>
  <si>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</si>
  <si>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</si>
  <si>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</si>
  <si>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</si>
  <si>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</si>
  <si>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</si>
  <si>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</si>
  <si>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</si>
  <si>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</si>
  <si>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</si>
  <si>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</si>
  <si>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</si>
  <si>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</si>
  <si>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</si>
  <si>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</si>
  <si>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</si>
  <si>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</si>
  <si>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</si>
  <si>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</si>
  <si>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</si>
  <si>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</si>
  <si>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</si>
  <si>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</si>
  <si>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</si>
  <si>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</si>
  <si>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</si>
  <si>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</si>
  <si>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</si>
  <si>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</si>
  <si>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</si>
  <si>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</si>
  <si>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</si>
  <si>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</si>
  <si>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</si>
  <si>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</si>
  <si>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</si>
  <si>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</si>
  <si>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</si>
  <si>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</si>
  <si>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</si>
  <si>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</si>
  <si>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</si>
  <si>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</si>
  <si>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</si>
  <si>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</si>
  <si>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</si>
  <si>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</si>
  <si>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</si>
  <si>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</si>
  <si>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</si>
  <si>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</si>
  <si>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</si>
  <si>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</si>
  <si>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</si>
  <si>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</si>
  <si>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</si>
  <si>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</si>
  <si>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</si>
  <si>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</si>
  <si>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</si>
  <si>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</si>
  <si>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</si>
  <si>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</si>
  <si>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</si>
  <si>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</si>
  <si>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</si>
  <si>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</si>
  <si>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</si>
  <si>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</si>
  <si>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</si>
  <si>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</si>
  <si>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</si>
  <si>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</si>
  <si>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</si>
  <si>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</si>
  <si>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</si>
  <si>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</si>
  <si>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</si>
  <si>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</si>
  <si>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</si>
  <si>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</si>
  <si>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</si>
  <si>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</si>
  <si>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</si>
  <si>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</si>
  <si>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</si>
  <si>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</si>
  <si>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</si>
  <si>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</si>
  <si>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</si>
  <si>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</si>
  <si>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</si>
  <si>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</si>
  <si>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</si>
  <si>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</si>
  <si>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</si>
  <si>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</si>
  <si>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</si>
  <si>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</si>
  <si>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</si>
  <si>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</si>
  <si>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</si>
  <si>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</si>
  <si>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</si>
  <si>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</si>
  <si>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</si>
  <si>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</si>
  <si>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</si>
  <si>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</si>
  <si>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</si>
  <si>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</si>
  <si>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</si>
  <si>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</si>
  <si>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</si>
  <si>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</si>
  <si>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</si>
  <si>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</si>
  <si>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</si>
  <si>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</si>
  <si>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</si>
  <si>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</si>
  <si>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</si>
  <si>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</si>
  <si>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</si>
  <si>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</si>
  <si>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</si>
  <si>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</si>
  <si>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</si>
  <si>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</si>
  <si>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</si>
  <si>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</si>
  <si>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</si>
  <si>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</si>
  <si>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</si>
  <si>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</si>
  <si>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</si>
  <si>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</si>
  <si>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</si>
  <si>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</si>
  <si>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</si>
  <si>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</si>
  <si>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</si>
  <si>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</si>
  <si>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</si>
  <si>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</si>
  <si>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</si>
  <si>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</si>
  <si>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</si>
  <si>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</si>
  <si>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</si>
  <si>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</si>
  <si>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</si>
  <si>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</si>
  <si>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</si>
  <si>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</si>
  <si>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</si>
  <si>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</si>
  <si>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</si>
  <si>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</si>
  <si>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</si>
  <si>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</si>
  <si>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</si>
  <si>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</si>
  <si>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</si>
  <si>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</si>
  <si>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</si>
  <si>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</si>
  <si>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</si>
  <si>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</si>
  <si>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</si>
  <si>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</si>
  <si>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</si>
  <si>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</si>
  <si>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</si>
  <si>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</si>
  <si>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</si>
  <si>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</si>
  <si>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</si>
  <si>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</si>
  <si>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</si>
  <si>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</si>
  <si>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</si>
  <si>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</si>
  <si>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</si>
  <si>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</si>
  <si>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</si>
  <si>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</si>
  <si>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</si>
  <si>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</si>
  <si>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</si>
  <si>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</si>
  <si>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</si>
  <si>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</si>
  <si>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</si>
  <si>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</si>
  <si>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</si>
  <si>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</si>
  <si>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</si>
  <si>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</si>
  <si>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</si>
  <si>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</si>
  <si>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</si>
  <si>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</si>
  <si>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</si>
  <si>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</si>
  <si>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</si>
  <si>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</si>
  <si>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</si>
  <si>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</si>
  <si>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</si>
  <si>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</si>
  <si>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</si>
  <si>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</si>
  <si>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</si>
  <si>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</si>
  <si>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</si>
  <si>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</si>
  <si>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</si>
  <si>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</si>
  <si>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</si>
  <si>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</si>
  <si>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</si>
  <si>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</si>
  <si>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</si>
  <si>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</si>
  <si>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</si>
  <si>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</si>
  <si>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</si>
  <si>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</si>
  <si>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</si>
  <si>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</si>
  <si>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</si>
  <si>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</si>
  <si>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</si>
  <si>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</si>
  <si>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</si>
  <si>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</si>
  <si>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</si>
  <si>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</si>
  <si>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</si>
  <si>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</si>
  <si>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</si>
  <si>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</si>
  <si>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</si>
  <si>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</si>
  <si>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</si>
  <si>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</si>
  <si>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</si>
  <si>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</si>
  <si>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</si>
  <si>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</si>
  <si>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</si>
  <si>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</si>
  <si>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</si>
  <si>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</si>
  <si>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</si>
  <si>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</si>
  <si>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</si>
  <si>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</si>
  <si>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</si>
  <si>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</si>
  <si>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</si>
  <si>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</si>
  <si>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</si>
  <si>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</si>
  <si>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</si>
  <si>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</si>
  <si>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</si>
  <si>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</si>
  <si>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</si>
  <si>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</si>
  <si>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</si>
  <si>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</si>
  <si>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</si>
  <si>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</si>
  <si>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</si>
  <si>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</si>
  <si>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</si>
  <si>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</si>
  <si>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</si>
  <si>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</si>
  <si>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</si>
  <si>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</si>
  <si>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</si>
  <si>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</si>
  <si>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</si>
  <si>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</si>
  <si>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</si>
  <si>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</si>
  <si>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</si>
  <si>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</si>
  <si>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</si>
  <si>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</si>
  <si>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</si>
  <si>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</si>
  <si>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</si>
  <si>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</si>
  <si>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</si>
  <si>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</si>
  <si>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</si>
  <si>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</si>
  <si>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</si>
  <si>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</si>
  <si>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</si>
  <si>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</si>
  <si>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</si>
  <si>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</si>
  <si>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</si>
  <si>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</si>
  <si>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</si>
  <si>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</si>
  <si>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</si>
  <si>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</si>
  <si>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</si>
  <si>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</si>
  <si>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</si>
  <si>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</si>
  <si>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</si>
  <si>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</si>
  <si>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</si>
  <si>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</si>
  <si>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</si>
  <si>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</si>
  <si>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</si>
  <si>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</si>
  <si>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</si>
  <si>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</si>
  <si>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</si>
  <si>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</si>
  <si>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</si>
  <si>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</si>
  <si>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</si>
  <si>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</si>
  <si>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</si>
  <si>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</si>
  <si>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</si>
  <si>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</si>
  <si>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</si>
  <si>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</si>
  <si>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</si>
  <si>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</si>
  <si>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</si>
  <si>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</si>
  <si>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</si>
  <si>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</si>
  <si>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</si>
  <si>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</si>
  <si>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</si>
  <si>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</si>
  <si>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</si>
  <si>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</si>
  <si>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</si>
  <si>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</si>
  <si>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</si>
  <si>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</si>
  <si>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</si>
  <si>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</si>
  <si>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</si>
  <si>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</si>
  <si>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</si>
  <si>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</si>
  <si>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</si>
  <si>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</si>
  <si>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</si>
  <si>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</si>
  <si>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</si>
  <si>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</si>
  <si>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</si>
  <si>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</si>
  <si>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</si>
  <si>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</si>
  <si>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</si>
  <si>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</si>
  <si>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</si>
  <si>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</si>
  <si>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</si>
  <si>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</si>
  <si>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</si>
  <si>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</si>
  <si>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</si>
  <si>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</si>
  <si>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</si>
  <si>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</si>
  <si>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</si>
  <si>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</si>
  <si>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</si>
  <si>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</si>
  <si>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</si>
  <si>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</si>
  <si>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</si>
  <si>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</si>
  <si>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</si>
  <si>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</si>
  <si>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</si>
  <si>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</si>
  <si>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</si>
  <si>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</si>
  <si>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</si>
  <si>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</si>
  <si>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</si>
  <si>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</si>
  <si>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</si>
  <si>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</si>
  <si>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</si>
  <si>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</si>
  <si>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</si>
  <si>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</si>
  <si>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</si>
  <si>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</si>
  <si>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</si>
  <si>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</si>
  <si>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</si>
  <si>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</si>
  <si>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</si>
  <si>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</si>
  <si>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</si>
  <si>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</si>
  <si>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</si>
  <si>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</si>
  <si>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</si>
  <si>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</si>
  <si>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</si>
  <si>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</si>
  <si>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</si>
  <si>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</si>
  <si>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</si>
  <si>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</si>
  <si>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</si>
  <si>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</si>
  <si>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</si>
  <si>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</si>
  <si>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</si>
  <si>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</si>
  <si>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</si>
  <si>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</si>
  <si>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</si>
  <si>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</si>
  <si>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</si>
  <si>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</si>
  <si>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</si>
  <si>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</si>
  <si>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</si>
  <si>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</si>
  <si>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</si>
  <si>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</si>
  <si>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</si>
  <si>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</si>
  <si>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</si>
  <si>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</si>
  <si>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</si>
  <si>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</si>
  <si>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</si>
  <si>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</si>
  <si>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</si>
  <si>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</si>
  <si>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</si>
  <si>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</si>
  <si>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</si>
  <si>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</si>
  <si>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</si>
  <si>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</si>
  <si>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</si>
  <si>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</si>
  <si>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</si>
  <si>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</si>
  <si>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</si>
  <si>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</si>
  <si>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</si>
  <si>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</si>
  <si>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</si>
  <si>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</si>
  <si>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</si>
  <si>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</si>
  <si>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</si>
  <si>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</si>
  <si>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</si>
  <si>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</si>
  <si>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</si>
  <si>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</si>
  <si>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</si>
  <si>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</si>
  <si>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</si>
  <si>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</si>
  <si>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</si>
  <si>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</si>
  <si>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</si>
  <si>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</si>
  <si>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</si>
  <si>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</si>
  <si>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</si>
  <si>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</si>
  <si>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</si>
  <si>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</si>
  <si>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</si>
  <si>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</si>
  <si>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</si>
  <si>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</si>
  <si>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</si>
  <si>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</si>
  <si>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</si>
  <si>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</si>
  <si>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</si>
  <si>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</si>
  <si>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</si>
  <si>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</si>
  <si>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</si>
  <si>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</si>
  <si>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</si>
  <si>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</si>
  <si>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</si>
  <si>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</si>
  <si>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</si>
  <si>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</si>
  <si>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</si>
  <si>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</si>
  <si>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</si>
  <si>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</si>
  <si>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</si>
  <si>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</si>
  <si>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</si>
  <si>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</si>
  <si>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</si>
  <si>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</si>
  <si>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</si>
  <si>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</si>
  <si>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</si>
  <si>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</si>
  <si>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</si>
  <si>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</si>
  <si>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</si>
  <si>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</si>
  <si>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</si>
  <si>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</si>
  <si>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</si>
  <si>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</si>
  <si>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</si>
  <si>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</si>
  <si>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</si>
  <si>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</si>
  <si>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</si>
  <si>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</si>
  <si>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</si>
  <si>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</si>
  <si>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</si>
  <si>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</si>
  <si>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</si>
  <si>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</si>
  <si>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</si>
  <si>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</si>
  <si>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</si>
  <si>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</si>
  <si>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</si>
  <si>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</si>
  <si>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</si>
  <si>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</si>
  <si>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</si>
  <si>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</si>
  <si>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</si>
  <si>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</si>
  <si>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</si>
  <si>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</si>
  <si>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</si>
  <si>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</si>
  <si>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</si>
  <si>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</si>
  <si>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</si>
  <si>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</si>
  <si>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</si>
  <si>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</si>
  <si>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</si>
  <si>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</si>
  <si>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</si>
  <si>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</si>
  <si>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</si>
  <si>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</si>
  <si>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</si>
  <si>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</si>
  <si>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</si>
  <si>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</si>
  <si>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</si>
  <si>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</si>
  <si>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</si>
  <si>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</si>
  <si>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</si>
  <si>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</si>
  <si>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</si>
  <si>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</si>
  <si>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</si>
  <si>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</si>
  <si>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</si>
  <si>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</si>
  <si>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</si>
  <si>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</si>
  <si>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</si>
  <si>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</si>
  <si>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</si>
  <si>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</si>
  <si>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</si>
  <si>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</si>
  <si>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</si>
  <si>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</si>
  <si>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</si>
  <si>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</si>
  <si>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</si>
  <si>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</si>
  <si>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</si>
  <si>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</si>
  <si>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</si>
  <si>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</si>
  <si>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</si>
  <si>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</si>
  <si>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</si>
  <si>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</si>
  <si>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</si>
  <si>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</si>
  <si>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</si>
  <si>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</si>
  <si>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</si>
  <si>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</si>
  <si>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</si>
  <si>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</si>
  <si>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</si>
  <si>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</si>
  <si>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</si>
  <si>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</si>
  <si>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</si>
  <si>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</si>
  <si>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</si>
  <si>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</si>
  <si>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</si>
  <si>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</si>
  <si>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</si>
  <si>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</si>
  <si>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</si>
  <si>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</si>
  <si>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</si>
  <si>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</si>
  <si>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</si>
  <si>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</si>
  <si>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</si>
  <si>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</si>
  <si>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</si>
  <si>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</si>
  <si>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</si>
  <si>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</si>
  <si>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</si>
  <si>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</si>
  <si>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</si>
  <si>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</si>
  <si>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</si>
  <si>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</si>
  <si>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</si>
  <si>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</si>
  <si>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</si>
  <si>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</si>
  <si>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</si>
  <si>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</si>
  <si>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</si>
  <si>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</si>
  <si>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</si>
  <si>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</si>
  <si>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</si>
  <si>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</si>
  <si>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</si>
  <si>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</si>
  <si>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</si>
  <si>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</si>
  <si>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</si>
  <si>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</si>
  <si>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</si>
  <si>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</si>
  <si>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</si>
  <si>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</si>
  <si>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</si>
  <si>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</si>
  <si>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</si>
  <si>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</si>
  <si>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</si>
  <si>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</si>
  <si>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</si>
  <si>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</si>
  <si>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</si>
  <si>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</si>
  <si>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</si>
  <si>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</si>
  <si>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</si>
  <si>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</si>
  <si>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</si>
  <si>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</si>
  <si>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</si>
  <si>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</si>
  <si>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</si>
  <si>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</si>
  <si>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</si>
  <si>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</si>
  <si>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</si>
  <si>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</si>
  <si>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</si>
  <si>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</si>
  <si>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</si>
  <si>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</si>
  <si>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</si>
  <si>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</si>
  <si>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</si>
  <si>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</si>
  <si>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</si>
  <si>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</si>
  <si>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</si>
  <si>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</si>
  <si>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</si>
  <si>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</si>
  <si>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</si>
  <si>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</si>
  <si>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</si>
  <si>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</si>
  <si>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</si>
  <si>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</si>
  <si>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</si>
  <si>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</si>
  <si>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</si>
  <si>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</si>
  <si>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</si>
  <si>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</si>
  <si>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</si>
  <si>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</si>
  <si>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</si>
  <si>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</si>
  <si>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</si>
  <si>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</si>
  <si>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</si>
  <si>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</si>
  <si>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</si>
  <si>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</si>
  <si>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</si>
  <si>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</si>
  <si>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</si>
  <si>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</si>
  <si>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</si>
  <si>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</si>
  <si>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</si>
  <si>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</si>
  <si>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</si>
  <si>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</si>
  <si>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</si>
  <si>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</si>
  <si>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</si>
  <si>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</si>
  <si>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</si>
  <si>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</si>
  <si>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</si>
  <si>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</si>
  <si>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</si>
  <si>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</si>
  <si>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</si>
  <si>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</si>
  <si>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</si>
  <si>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</si>
  <si>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</si>
  <si>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</si>
  <si>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</si>
  <si>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</si>
  <si>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</si>
  <si>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</si>
  <si>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</si>
  <si>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</si>
  <si>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</si>
  <si>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</si>
  <si>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</si>
  <si>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</si>
  <si>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</si>
  <si>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</si>
  <si>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</si>
  <si>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</si>
  <si>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</si>
  <si>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</si>
  <si>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</si>
  <si>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</si>
  <si>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</si>
  <si>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</si>
  <si>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</si>
  <si>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</si>
  <si>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</si>
  <si>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</si>
  <si>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</si>
  <si>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</si>
  <si>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</si>
  <si>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</si>
  <si>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</si>
  <si>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</si>
  <si>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</si>
  <si>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</si>
  <si>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</si>
  <si>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</si>
  <si>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</si>
  <si>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</si>
  <si>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</si>
  <si>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</si>
  <si>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</si>
  <si>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</si>
  <si>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</si>
  <si>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</si>
  <si>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</si>
  <si>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</si>
  <si>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</si>
  <si>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</si>
  <si>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</si>
  <si>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</si>
  <si>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</si>
  <si>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</si>
  <si>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</si>
  <si>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</si>
  <si>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</si>
  <si>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</si>
  <si>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</si>
  <si>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</si>
  <si>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</si>
  <si>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</si>
  <si>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</si>
  <si>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</si>
  <si>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</si>
  <si>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</si>
  <si>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</si>
  <si>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</si>
  <si>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</si>
  <si>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</si>
  <si>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</si>
  <si>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</si>
  <si>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</si>
  <si>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</si>
  <si>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</si>
  <si>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</si>
  <si>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</si>
  <si>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</si>
  <si>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</si>
  <si>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</si>
  <si>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</si>
  <si>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</si>
  <si>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</si>
  <si>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</si>
  <si>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</si>
  <si>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</si>
  <si>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</si>
  <si>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</si>
  <si>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</si>
  <si>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</si>
  <si>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</si>
  <si>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</si>
  <si>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</si>
  <si>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</si>
  <si>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</si>
  <si>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</si>
  <si>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</si>
  <si>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</si>
  <si>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</si>
  <si>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</si>
  <si>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</si>
  <si>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</si>
  <si>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</si>
  <si>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</si>
  <si>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</si>
  <si>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</si>
  <si>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</si>
  <si>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</si>
  <si>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</si>
  <si>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</si>
  <si>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</si>
  <si>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</si>
  <si>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</si>
  <si>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</si>
  <si>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</si>
  <si>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</si>
  <si>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</si>
  <si>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</si>
  <si>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</si>
  <si>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</si>
  <si>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</si>
  <si>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</si>
  <si>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</si>
  <si>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</si>
  <si>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</si>
  <si>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</si>
  <si>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</si>
  <si>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</si>
  <si>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</si>
  <si>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</si>
  <si>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</si>
  <si>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</si>
  <si>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</si>
  <si>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</si>
  <si>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</si>
  <si>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</si>
  <si>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</si>
  <si>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</si>
  <si>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</si>
  <si>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</si>
  <si>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</si>
  <si>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</si>
  <si>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</si>
  <si>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</si>
  <si>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</si>
  <si>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</si>
  <si>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</si>
  <si>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</si>
  <si>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</si>
  <si>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</si>
  <si>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</si>
  <si>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</si>
  <si>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</si>
  <si>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</si>
  <si>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</si>
  <si>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</si>
  <si>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</si>
  <si>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</si>
  <si>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</si>
  <si>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</si>
  <si>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</si>
  <si>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</si>
  <si>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</si>
  <si>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</si>
  <si>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</si>
  <si>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</si>
  <si>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</si>
  <si>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</si>
  <si>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</si>
  <si>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</si>
  <si>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</si>
  <si>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</si>
  <si>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</si>
  <si>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</si>
  <si>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</si>
  <si>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</si>
  <si>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</si>
  <si>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</si>
  <si>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</si>
  <si>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</si>
  <si>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</si>
  <si>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</si>
  <si>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</si>
  <si>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</si>
  <si>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</si>
  <si>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</si>
  <si>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</si>
  <si>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</si>
  <si>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</si>
  <si>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</si>
  <si>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</si>
  <si>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</si>
  <si>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</si>
  <si>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</si>
  <si>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</si>
  <si>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</si>
  <si>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</si>
  <si>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</si>
  <si>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</si>
  <si>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</si>
  <si>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</si>
  <si>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</si>
  <si>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</si>
  <si>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</si>
  <si>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</si>
  <si>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</si>
  <si>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</si>
  <si>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</si>
  <si>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</si>
  <si>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</si>
  <si>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</si>
  <si>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</si>
  <si>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</si>
  <si>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</si>
  <si>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</si>
  <si>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</si>
  <si>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</si>
  <si>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</si>
  <si>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</si>
  <si>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</si>
  <si>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</si>
  <si>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</si>
  <si>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</si>
  <si>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</si>
  <si>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</si>
  <si>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</si>
  <si>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</si>
  <si>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</si>
  <si>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</si>
  <si>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</si>
  <si>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</si>
  <si>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</si>
  <si>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</si>
  <si>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</si>
  <si>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</si>
  <si>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</si>
  <si>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</si>
  <si>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</si>
  <si>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</si>
  <si>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</si>
  <si>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</si>
  <si>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</si>
  <si>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</si>
  <si>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</si>
  <si>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</si>
  <si>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</si>
  <si>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</si>
  <si>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</si>
  <si>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</si>
  <si>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</si>
  <si>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</si>
  <si>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</si>
  <si>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</si>
  <si>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</si>
  <si>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</si>
  <si>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</si>
  <si>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</si>
  <si>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</si>
  <si>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</si>
  <si>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</si>
  <si>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</si>
  <si>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</si>
  <si>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</si>
  <si>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</si>
  <si>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</si>
  <si>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</si>
  <si>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</si>
  <si>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</si>
  <si>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</si>
  <si>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</si>
  <si>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</si>
  <si>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</si>
  <si>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</si>
  <si>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</si>
  <si>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</si>
  <si>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</si>
  <si>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</si>
  <si>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</si>
  <si>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</si>
  <si>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</si>
  <si>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</si>
  <si>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</si>
  <si>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</si>
  <si>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</si>
  <si>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</si>
  <si>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</si>
  <si>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</si>
  <si>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</si>
  <si>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</si>
  <si>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</si>
  <si>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</si>
  <si>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</si>
  <si>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</si>
  <si>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</si>
  <si>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</si>
  <si>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</si>
  <si>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</si>
  <si>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</si>
  <si>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</si>
  <si>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</si>
  <si>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</si>
  <si>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</si>
  <si>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</si>
  <si>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</si>
  <si>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</si>
  <si>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</si>
  <si>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</si>
  <si>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</si>
  <si>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</si>
  <si>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</si>
  <si>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</si>
  <si>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</si>
  <si>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</si>
  <si>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</si>
  <si>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</si>
  <si>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</si>
  <si>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</si>
  <si>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</si>
  <si>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</si>
  <si>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</si>
  <si>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</si>
  <si>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</si>
  <si>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</si>
  <si>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</si>
  <si>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</si>
  <si>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</si>
  <si>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</si>
  <si>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</si>
  <si>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</si>
  <si>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</si>
  <si>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</si>
  <si>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</si>
  <si>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</si>
  <si>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</si>
  <si>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</si>
  <si>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</si>
  <si>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</si>
  <si>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</si>
  <si>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</si>
  <si>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</si>
  <si>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</si>
  <si>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</si>
  <si>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</si>
  <si>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</si>
  <si>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</si>
  <si>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</si>
  <si>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</si>
  <si>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</si>
  <si>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</si>
  <si>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</si>
  <si>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</si>
  <si>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</si>
  <si>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</si>
  <si>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</si>
  <si>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</si>
  <si>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</si>
  <si>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</si>
  <si>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</si>
  <si>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</si>
  <si>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</si>
  <si>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</si>
  <si>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</si>
  <si>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</si>
  <si>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</si>
  <si>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</si>
  <si>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</si>
  <si>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</si>
  <si>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</si>
  <si>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</si>
  <si>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</si>
  <si>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</si>
  <si>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</si>
  <si>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</si>
  <si>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</si>
  <si>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</si>
  <si>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</si>
  <si>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</si>
  <si>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</si>
  <si>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</si>
  <si>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</si>
  <si>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</si>
  <si>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</si>
  <si>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</si>
  <si>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</si>
  <si>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</si>
  <si>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</si>
  <si>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</si>
  <si>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</si>
  <si>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</si>
  <si>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</si>
  <si>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</si>
  <si>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</si>
  <si>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</si>
  <si>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</si>
  <si>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</si>
  <si>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</si>
  <si>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</si>
  <si>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</si>
  <si>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</si>
  <si>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</si>
  <si>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</si>
  <si>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</si>
  <si>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</si>
  <si>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</si>
  <si>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</si>
  <si>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</si>
  <si>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</si>
  <si>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</si>
  <si>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</si>
  <si>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</si>
  <si>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</si>
  <si>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</si>
  <si>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</si>
  <si>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</si>
  <si>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</si>
  <si>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</si>
  <si>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</si>
  <si>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</si>
  <si>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</si>
  <si>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</si>
  <si>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</si>
  <si>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</si>
  <si>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</si>
  <si>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</si>
  <si>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</si>
  <si>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</si>
  <si>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</si>
  <si>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</si>
  <si>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</si>
  <si>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</si>
  <si>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</si>
  <si>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</si>
  <si>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</si>
  <si>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</si>
  <si>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</si>
  <si>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</si>
  <si>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</si>
  <si>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</si>
  <si>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</si>
  <si>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</si>
  <si>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</si>
  <si>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</si>
  <si>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</si>
  <si>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</si>
  <si>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</si>
  <si>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</si>
  <si>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</si>
  <si>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</si>
  <si>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</si>
  <si>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</si>
  <si>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</si>
  <si>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</si>
  <si>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</si>
  <si>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</si>
  <si>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</si>
  <si>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</si>
  <si>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</si>
  <si>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</si>
  <si>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</si>
  <si>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</si>
  <si>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</si>
  <si>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</si>
  <si>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</si>
  <si>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</si>
  <si>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</si>
  <si>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</si>
  <si>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</si>
  <si>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</si>
  <si>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</si>
  <si>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</si>
  <si>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</si>
  <si>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</si>
  <si>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</si>
  <si>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</si>
  <si>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</si>
  <si>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</si>
  <si>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</si>
  <si>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</si>
  <si>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</si>
  <si>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</si>
  <si>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</si>
  <si>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</si>
  <si>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</si>
  <si>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</si>
  <si>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</si>
  <si>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</si>
  <si>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</si>
  <si>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</si>
  <si>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</si>
  <si>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</si>
  <si>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</si>
  <si>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</si>
  <si>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</si>
  <si>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</si>
  <si>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</si>
  <si>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</si>
  <si>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</si>
  <si>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</si>
  <si>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</si>
  <si>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</si>
  <si>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</si>
  <si>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</si>
  <si>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</si>
  <si>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</si>
  <si>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</si>
  <si>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</si>
  <si>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</si>
  <si>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</si>
  <si>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</si>
  <si>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</si>
  <si>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</si>
  <si>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</si>
  <si>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</si>
  <si>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</si>
  <si>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</si>
  <si>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</si>
  <si>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</si>
  <si>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</si>
  <si>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</si>
  <si>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</si>
  <si>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</si>
  <si>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</si>
  <si>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</si>
  <si>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</si>
  <si>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</si>
  <si>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</si>
  <si>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</si>
  <si>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</si>
  <si>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</si>
  <si>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</si>
  <si>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</si>
  <si>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</si>
  <si>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</si>
  <si>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</si>
  <si>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</si>
  <si>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</si>
  <si>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</si>
  <si>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</si>
  <si>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</si>
  <si>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</si>
  <si>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</si>
  <si>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</si>
  <si>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</si>
  <si>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</si>
  <si>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</si>
  <si>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</si>
  <si>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</si>
  <si>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</si>
  <si>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</si>
  <si>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</si>
  <si>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</si>
  <si>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</si>
  <si>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</si>
  <si>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</si>
  <si>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</si>
  <si>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</si>
  <si>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</si>
  <si>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</si>
  <si>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</si>
  <si>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</si>
  <si>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</si>
  <si>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</si>
  <si>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</si>
  <si>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</si>
  <si>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</si>
  <si>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</si>
  <si>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</si>
  <si>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</si>
  <si>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</si>
  <si>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</si>
  <si>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</si>
  <si>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</si>
  <si>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</si>
  <si>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</si>
  <si>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</si>
  <si>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</si>
  <si>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</si>
  <si>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</si>
  <si>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</si>
  <si>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</si>
  <si>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</si>
  <si>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</si>
  <si>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</si>
  <si>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</si>
  <si>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</si>
  <si>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</si>
  <si>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</si>
  <si>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</si>
  <si>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</si>
  <si>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</si>
  <si>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</si>
  <si>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</si>
  <si>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</si>
  <si>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</si>
  <si>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</si>
  <si>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</si>
  <si>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</si>
  <si>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</si>
  <si>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</si>
  <si>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</si>
  <si>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</si>
  <si>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</si>
  <si>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</si>
  <si>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</si>
  <si>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</si>
  <si>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</si>
  <si>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</si>
  <si>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</si>
  <si>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</si>
  <si>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</si>
  <si>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</si>
  <si>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</si>
  <si>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</si>
  <si>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</si>
  <si>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</si>
  <si>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</si>
  <si>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</si>
  <si>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</si>
  <si>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</si>
  <si>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</si>
  <si>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</si>
  <si>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</si>
  <si>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</si>
  <si>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</si>
  <si>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</si>
  <si>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</si>
  <si>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</si>
  <si>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</si>
  <si>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</si>
  <si>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</si>
  <si>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</si>
  <si>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</si>
  <si>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</si>
  <si>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</si>
  <si>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</si>
  <si>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</si>
  <si>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</si>
  <si>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</si>
  <si>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</si>
  <si>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</si>
  <si>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</si>
  <si>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</si>
  <si>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</si>
  <si>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</si>
  <si>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</si>
  <si>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</si>
  <si>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</si>
  <si>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</si>
  <si>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</si>
  <si>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</si>
  <si>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</si>
  <si>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</si>
  <si>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</si>
  <si>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</si>
  <si>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</si>
  <si>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</si>
  <si>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</si>
  <si>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</si>
  <si>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</si>
  <si>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</si>
  <si>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</si>
  <si>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</si>
  <si>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</si>
  <si>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</si>
  <si>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</si>
  <si>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</si>
  <si>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</si>
  <si>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</si>
  <si>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</si>
  <si>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</si>
  <si>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</si>
  <si>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</si>
  <si>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</si>
  <si>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</si>
  <si>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</si>
  <si>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</si>
  <si>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</si>
  <si>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</si>
  <si>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</si>
  <si>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</si>
  <si>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</si>
  <si>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</si>
  <si>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</si>
  <si>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</si>
  <si>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</si>
  <si>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</si>
  <si>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</si>
  <si>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</si>
  <si>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</si>
  <si>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</si>
  <si>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</si>
  <si>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</si>
  <si>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</si>
  <si>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</si>
  <si>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</si>
  <si>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</si>
  <si>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</si>
  <si>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</si>
  <si>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</si>
  <si>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</si>
  <si>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</si>
  <si>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</si>
  <si>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</si>
  <si>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</si>
  <si>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</si>
  <si>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</si>
  <si>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</si>
  <si>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</si>
  <si>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</si>
  <si>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</si>
  <si>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</si>
  <si>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</si>
  <si>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</si>
  <si>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</si>
  <si>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</si>
  <si>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</si>
  <si>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</si>
  <si>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</si>
  <si>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</si>
  <si>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</si>
  <si>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</si>
  <si>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</si>
  <si>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</si>
  <si>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</si>
  <si>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</si>
  <si>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</si>
  <si>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</si>
  <si>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</si>
  <si>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</si>
  <si>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</si>
  <si>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</si>
  <si>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</si>
  <si>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</si>
  <si>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</si>
  <si>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</si>
  <si>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</si>
  <si>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</si>
  <si>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</si>
  <si>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</si>
  <si>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</si>
  <si>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</si>
  <si>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</si>
  <si>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</si>
  <si>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</si>
  <si>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</si>
  <si>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</si>
  <si>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</si>
  <si>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</si>
  <si>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</si>
  <si>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</si>
  <si>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</si>
  <si>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</si>
  <si>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</si>
  <si>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</si>
  <si>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</si>
  <si>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</si>
  <si>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</si>
  <si>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</si>
  <si>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</si>
  <si>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</si>
  <si>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</si>
  <si>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</si>
  <si>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</si>
  <si>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</si>
  <si>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</si>
  <si>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</si>
  <si>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</si>
  <si>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</si>
  <si>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</si>
  <si>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</si>
  <si>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</si>
  <si>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</si>
  <si>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</si>
  <si>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</si>
  <si>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</si>
  <si>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</si>
  <si>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</si>
  <si>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</si>
  <si>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</si>
  <si>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</si>
  <si>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</si>
  <si>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</si>
  <si>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</si>
  <si>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</si>
  <si>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</si>
  <si>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</si>
  <si>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</si>
  <si>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</si>
  <si>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</si>
  <si>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</si>
  <si>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</si>
  <si>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</si>
  <si>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</si>
  <si>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</si>
  <si>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</si>
  <si>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</si>
  <si>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</si>
  <si>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</si>
  <si>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</si>
  <si>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</si>
  <si>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</si>
  <si>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</si>
  <si>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</si>
  <si>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</si>
  <si>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</si>
  <si>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</si>
  <si>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</si>
  <si>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</si>
  <si>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</si>
  <si>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</si>
  <si>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</si>
  <si>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</si>
  <si>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</si>
  <si>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</si>
  <si>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</si>
  <si>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</si>
  <si>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</si>
  <si>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</si>
  <si>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</si>
  <si>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</si>
  <si>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</si>
  <si>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</si>
  <si>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</si>
  <si>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</si>
  <si>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</si>
  <si>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</si>
  <si>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</si>
  <si>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</si>
  <si>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</si>
  <si>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</si>
  <si>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</si>
  <si>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</si>
  <si>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</si>
  <si>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</si>
  <si>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</si>
  <si>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</si>
  <si>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</si>
  <si>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</si>
  <si>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</si>
  <si>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</si>
  <si>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</si>
  <si>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</si>
  <si>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</si>
  <si>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</si>
  <si>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</si>
  <si>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</si>
  <si>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</si>
  <si>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</si>
  <si>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</si>
  <si>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</si>
  <si>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</si>
  <si>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</si>
  <si>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</si>
  <si>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</si>
  <si>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</si>
  <si>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</si>
  <si>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</si>
  <si>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</si>
  <si>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</si>
  <si>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</si>
  <si>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</si>
  <si>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</si>
  <si>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</si>
  <si>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</si>
  <si>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</si>
  <si>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</si>
  <si>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</si>
  <si>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</si>
  <si>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</si>
  <si>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</si>
  <si>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</si>
  <si>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</si>
  <si>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</si>
  <si>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</si>
  <si>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</si>
  <si>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</si>
  <si>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</si>
  <si>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</si>
  <si>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</si>
  <si>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</si>
  <si>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</si>
  <si>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</si>
  <si>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</si>
  <si>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</si>
  <si>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</si>
  <si>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</si>
  <si>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</si>
  <si>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</si>
  <si>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</si>
  <si>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</si>
  <si>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</si>
  <si>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</si>
  <si>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</si>
  <si>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</si>
  <si>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</si>
  <si>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</si>
  <si>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</si>
  <si>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</si>
  <si>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</si>
  <si>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</si>
  <si>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</si>
  <si>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</si>
  <si>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</si>
  <si>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</si>
  <si>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</si>
  <si>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</si>
  <si>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</si>
  <si>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</si>
  <si>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</si>
  <si>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</si>
  <si>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</si>
  <si>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</si>
  <si>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</si>
  <si>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</si>
  <si>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</si>
  <si>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</si>
  <si>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</si>
  <si>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</si>
  <si>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</si>
  <si>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</si>
  <si>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</si>
  <si>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</si>
  <si>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</si>
  <si>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</si>
  <si>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</si>
  <si>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</si>
  <si>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</si>
  <si>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</si>
  <si>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</si>
  <si>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</si>
  <si>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</si>
  <si>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</si>
  <si>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</si>
  <si>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</si>
  <si>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</si>
  <si>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</si>
  <si>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</si>
  <si>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</si>
  <si>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</si>
  <si>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</si>
  <si>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</si>
  <si>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</si>
  <si>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</si>
  <si>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</si>
  <si>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</si>
  <si>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</si>
  <si>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</si>
  <si>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</si>
  <si>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</si>
  <si>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</si>
  <si>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</si>
  <si>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</si>
  <si>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</si>
  <si>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</si>
  <si>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</si>
  <si>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</si>
  <si>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</si>
  <si>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</si>
  <si>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</si>
  <si>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</si>
  <si>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</si>
  <si>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</si>
  <si>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</si>
  <si>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</si>
  <si>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</si>
  <si>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</si>
  <si>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</si>
  <si>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</si>
  <si>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</si>
  <si>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</si>
  <si>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</si>
  <si>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</si>
  <si>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</si>
  <si>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</si>
  <si>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</si>
  <si>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</si>
  <si>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</si>
  <si>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</si>
  <si>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</si>
  <si>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</si>
  <si>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</si>
  <si>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</si>
  <si>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</si>
  <si>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</si>
  <si>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</si>
  <si>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</si>
  <si>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</si>
  <si>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</si>
  <si>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</si>
  <si>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</si>
  <si>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</si>
  <si>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</si>
  <si>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</si>
  <si>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</si>
  <si>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</si>
  <si>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</si>
  <si>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</si>
  <si>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</si>
  <si>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</si>
  <si>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</si>
  <si>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</si>
  <si>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</si>
  <si>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</si>
  <si>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</si>
  <si>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</si>
  <si>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</si>
  <si>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</si>
  <si>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</si>
  <si>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</si>
  <si>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</si>
  <si>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</si>
  <si>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</si>
  <si>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</si>
  <si>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</si>
  <si>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</si>
  <si>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</si>
  <si>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</si>
  <si>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</si>
  <si>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</si>
  <si>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</si>
  <si>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</si>
  <si>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</si>
  <si>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</si>
  <si>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</si>
  <si>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</si>
  <si>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</si>
  <si>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</si>
  <si>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</si>
  <si>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</si>
  <si>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</si>
  <si>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</si>
  <si>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</si>
  <si>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</si>
  <si>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</si>
  <si>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</si>
  <si>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</si>
  <si>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</si>
  <si>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</si>
  <si>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</si>
  <si>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</si>
  <si>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</si>
  <si>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</si>
  <si>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</si>
  <si>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</si>
  <si>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</si>
  <si>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</si>
  <si>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</si>
  <si>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</si>
  <si>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</si>
  <si>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</si>
  <si>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</si>
  <si>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</si>
  <si>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</si>
  <si>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</si>
  <si>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</si>
  <si>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</si>
  <si>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</si>
  <si>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</si>
  <si>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</si>
  <si>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</si>
  <si>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</si>
  <si>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</si>
  <si>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</si>
  <si>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</si>
  <si>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</si>
  <si>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</si>
  <si>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</si>
  <si>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</si>
  <si>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</si>
  <si>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</si>
  <si>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</si>
  <si>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</si>
  <si>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</si>
  <si>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</si>
  <si>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</si>
  <si>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</si>
  <si>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</si>
  <si>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</si>
  <si>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</si>
  <si>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</si>
  <si>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</si>
  <si>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</si>
  <si>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</si>
  <si>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</si>
  <si>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</si>
  <si>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</si>
  <si>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</si>
  <si>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</si>
  <si>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</si>
  <si>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</si>
  <si>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</si>
  <si>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</si>
  <si>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</si>
  <si>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</si>
  <si>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</si>
  <si>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</si>
  <si>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</si>
  <si>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</si>
  <si>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</si>
  <si>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</si>
  <si>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</si>
  <si>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</si>
  <si>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</si>
  <si>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</si>
  <si>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</si>
  <si>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</si>
  <si>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</si>
  <si>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</si>
  <si>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</si>
  <si>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</si>
  <si>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</si>
  <si>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</si>
  <si>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</si>
  <si>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</si>
  <si>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</si>
  <si>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</si>
  <si>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</si>
  <si>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</si>
  <si>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</si>
  <si>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</si>
  <si>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</si>
  <si>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</si>
  <si>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</si>
  <si>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</si>
  <si>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</si>
  <si>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</si>
  <si>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</si>
  <si>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</si>
  <si>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</si>
  <si>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</si>
  <si>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</si>
  <si>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</si>
  <si>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</si>
  <si>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</si>
  <si>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</si>
  <si>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</si>
  <si>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</si>
  <si>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</si>
  <si>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</si>
  <si>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</si>
  <si>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</si>
  <si>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</si>
  <si>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</si>
  <si>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</si>
  <si>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</si>
  <si>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</si>
  <si>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</si>
  <si>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</si>
  <si>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</si>
  <si>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</si>
  <si>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</si>
  <si>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</si>
  <si>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</si>
  <si>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</si>
  <si>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</si>
  <si>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</si>
  <si>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</si>
  <si>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</si>
  <si>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</si>
  <si>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</si>
  <si>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</si>
  <si>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</si>
  <si>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</si>
  <si>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</si>
  <si>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</si>
  <si>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</si>
  <si>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</si>
  <si>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</si>
  <si>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</si>
  <si>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</si>
  <si>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</si>
  <si>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</si>
  <si>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</si>
  <si>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</si>
  <si>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</si>
  <si>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</si>
  <si>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</si>
  <si>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</si>
  <si>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</si>
  <si>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</si>
  <si>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</si>
  <si>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</si>
  <si>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</si>
  <si>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</si>
  <si>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</si>
  <si>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</si>
  <si>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</si>
  <si>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</si>
  <si>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</si>
  <si>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</si>
  <si>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</si>
  <si>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</si>
  <si>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</si>
  <si>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</si>
  <si>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</si>
  <si>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</si>
  <si>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</si>
  <si>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</si>
  <si>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</si>
  <si>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</si>
  <si>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</si>
  <si>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</si>
  <si>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</si>
  <si>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</si>
  <si>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</si>
  <si>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</si>
  <si>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</si>
  <si>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</si>
  <si>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</si>
  <si>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</si>
  <si>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</si>
  <si>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</si>
  <si>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</si>
  <si>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</si>
  <si>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</si>
  <si>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</si>
  <si>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</si>
  <si>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</si>
  <si>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</si>
  <si>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</si>
  <si>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</si>
  <si>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</si>
  <si>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</si>
  <si>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</si>
  <si>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</si>
  <si>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</si>
  <si>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</si>
  <si>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</si>
  <si>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</si>
  <si>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</si>
  <si>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</si>
  <si>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</si>
  <si>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</si>
  <si>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</si>
  <si>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</si>
  <si>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</si>
  <si>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</si>
  <si>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</si>
  <si>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</si>
  <si>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</si>
  <si>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</si>
  <si>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</si>
  <si>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</si>
  <si>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</si>
  <si>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</si>
  <si>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</si>
  <si>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</si>
  <si>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</si>
  <si>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</si>
  <si>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</si>
  <si>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</si>
  <si>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</si>
  <si>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</si>
  <si>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</si>
  <si>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</si>
  <si>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</si>
  <si>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</si>
  <si>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</si>
  <si>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</si>
  <si>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</si>
  <si>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</si>
  <si>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</si>
  <si>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</si>
  <si>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</si>
  <si>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</si>
  <si>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</si>
  <si>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</si>
  <si>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</si>
  <si>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</si>
  <si>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</si>
  <si>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</si>
  <si>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</si>
  <si>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</si>
  <si>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</si>
  <si>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</si>
  <si>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</si>
  <si>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</si>
  <si>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</si>
  <si>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</si>
  <si>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</si>
  <si>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</si>
  <si>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</si>
  <si>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</si>
  <si>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</si>
  <si>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</si>
  <si>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</si>
  <si>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</si>
  <si>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</si>
  <si>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</si>
  <si>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</si>
  <si>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</si>
  <si>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</si>
  <si>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</si>
  <si>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</si>
  <si>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</si>
  <si>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</si>
  <si>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</si>
  <si>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</si>
  <si>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</si>
  <si>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</si>
  <si>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</si>
  <si>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</si>
  <si>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</si>
  <si>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</si>
  <si>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</si>
  <si>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</si>
  <si>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</si>
  <si>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</si>
  <si>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</si>
  <si>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</si>
  <si>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</si>
  <si>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</si>
  <si>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</si>
  <si>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</si>
  <si>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</si>
  <si>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</si>
  <si>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</si>
  <si>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</si>
  <si>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</si>
  <si>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</si>
  <si>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</si>
  <si>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</si>
  <si>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</si>
  <si>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</si>
  <si>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</si>
  <si>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</si>
  <si>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</si>
  <si>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</si>
  <si>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</si>
  <si>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</si>
  <si>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</si>
  <si>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</si>
  <si>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</si>
  <si>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</si>
  <si>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</si>
  <si>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</si>
  <si>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</si>
  <si>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</si>
  <si>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</si>
  <si>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</si>
  <si>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</si>
  <si>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</si>
  <si>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</si>
  <si>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</si>
  <si>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</si>
  <si>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</si>
  <si>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</si>
  <si>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</si>
  <si>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</si>
  <si>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</si>
  <si>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</si>
  <si>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</si>
  <si>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</si>
  <si>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</si>
  <si>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</si>
  <si>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</si>
  <si>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</si>
  <si>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</si>
  <si>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</si>
  <si>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</si>
  <si>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</si>
  <si>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</si>
  <si>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</si>
  <si>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</si>
  <si>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</si>
  <si>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</si>
  <si>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</si>
  <si>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</si>
  <si>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</si>
  <si>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</si>
  <si>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</si>
  <si>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</si>
  <si>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</si>
  <si>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</si>
  <si>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</si>
  <si>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</si>
  <si>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</si>
  <si>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</si>
  <si>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</si>
  <si>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</si>
  <si>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</si>
  <si>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</si>
  <si>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</si>
  <si>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</si>
  <si>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</si>
  <si>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</si>
  <si>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</si>
  <si>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</si>
  <si>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</si>
  <si>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</si>
  <si>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</si>
  <si>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</si>
  <si>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</si>
  <si>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</si>
  <si>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</si>
  <si>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</si>
  <si>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</si>
  <si>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</si>
  <si>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</si>
  <si>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</si>
  <si>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</si>
  <si>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</si>
  <si>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</si>
  <si>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</si>
  <si>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</si>
  <si>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</si>
  <si>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</si>
  <si>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</si>
  <si>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</si>
  <si>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</si>
  <si>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</si>
  <si>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</si>
  <si>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</si>
  <si>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</si>
  <si>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</si>
  <si>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</si>
  <si>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</si>
  <si>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</si>
  <si>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</si>
  <si>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</si>
  <si>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</si>
  <si>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</si>
  <si>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</si>
  <si>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</si>
  <si>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</si>
  <si>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</si>
  <si>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</si>
  <si>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</si>
  <si>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</si>
  <si>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</si>
  <si>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</si>
  <si>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</si>
  <si>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</si>
  <si>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</si>
  <si>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</si>
  <si>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</si>
  <si>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</si>
  <si>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</si>
  <si>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</si>
  <si>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</si>
  <si>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</si>
  <si>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</si>
  <si>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</si>
  <si>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</si>
  <si>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</si>
  <si>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</si>
  <si>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</si>
  <si>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</si>
  <si>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</si>
  <si>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</si>
  <si>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</si>
  <si>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</si>
  <si>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</si>
  <si>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</si>
  <si>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</si>
  <si>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</si>
  <si>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</si>
  <si>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</si>
  <si>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</si>
  <si>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</si>
  <si>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</si>
  <si>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</si>
  <si>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</si>
  <si>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</si>
  <si>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</si>
  <si>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</si>
  <si>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</si>
  <si>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</si>
  <si>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</si>
  <si>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</si>
  <si>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</si>
  <si>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</si>
  <si>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</si>
  <si>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</si>
  <si>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</si>
  <si>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</si>
  <si>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</si>
  <si>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</si>
  <si>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</si>
  <si>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</si>
  <si>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</si>
  <si>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</si>
  <si>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</si>
  <si>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</si>
  <si>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</si>
  <si>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</si>
  <si>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</si>
  <si>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</si>
  <si>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</si>
  <si>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</si>
  <si>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</si>
  <si>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</si>
  <si>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</si>
  <si>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</si>
  <si>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</si>
  <si>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</si>
  <si>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</si>
  <si>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</si>
  <si>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</si>
  <si>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</si>
  <si>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</si>
  <si>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</si>
  <si>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</si>
  <si>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</si>
  <si>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</si>
  <si>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</si>
  <si>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</si>
  <si>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</si>
  <si>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</si>
  <si>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</si>
  <si>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</si>
  <si>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</si>
  <si>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</si>
  <si>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</si>
  <si>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</si>
  <si>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</si>
  <si>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</si>
  <si>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</si>
  <si>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</si>
  <si>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</si>
  <si>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</si>
  <si>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</si>
  <si>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</si>
  <si>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</si>
  <si>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</si>
  <si>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</si>
  <si>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</si>
  <si>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</si>
  <si>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</si>
  <si>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</si>
  <si>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</si>
  <si>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</si>
  <si>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</si>
  <si>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</si>
  <si>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</si>
  <si>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</si>
  <si>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</si>
  <si>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</si>
  <si>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</si>
  <si>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</si>
  <si>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</si>
  <si>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</si>
  <si>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</si>
  <si>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</si>
  <si>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</si>
  <si>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</si>
  <si>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</si>
  <si>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</si>
  <si>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</si>
  <si>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</si>
  <si>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</si>
  <si>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</si>
  <si>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</si>
  <si>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</si>
  <si>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</si>
  <si>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</si>
  <si>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</si>
  <si>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</si>
  <si>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</si>
  <si>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</si>
  <si>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</si>
  <si>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</si>
  <si>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</si>
  <si>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</si>
  <si>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</si>
  <si>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</si>
  <si>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</si>
  <si>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</si>
  <si>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</si>
  <si>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</si>
  <si>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</si>
  <si>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</si>
  <si>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</si>
  <si>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</si>
  <si>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</si>
  <si>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</si>
  <si>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</si>
  <si>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</si>
  <si>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</si>
  <si>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</si>
  <si>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</si>
  <si>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</si>
  <si>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</si>
  <si>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</si>
  <si>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</si>
  <si>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</si>
  <si>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</si>
  <si>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</si>
  <si>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</si>
  <si>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</si>
  <si>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</si>
  <si>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</si>
  <si>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</si>
  <si>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</si>
  <si>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</si>
  <si>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</si>
  <si>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</si>
  <si>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</si>
  <si>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</si>
  <si>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</si>
  <si>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</si>
  <si>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</si>
  <si>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</si>
  <si>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</si>
  <si>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</si>
  <si>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</si>
  <si>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</si>
  <si>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</si>
  <si>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</si>
  <si>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</si>
  <si>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</si>
  <si>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</si>
  <si>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</si>
  <si>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</si>
  <si>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</si>
  <si>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</si>
  <si>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</si>
  <si>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</si>
  <si>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</si>
  <si>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</si>
  <si>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</si>
  <si>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</si>
  <si>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</si>
  <si>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</si>
  <si>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</si>
  <si>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</si>
  <si>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</si>
  <si>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</si>
  <si>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</si>
  <si>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</si>
  <si>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</si>
  <si>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</si>
  <si>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</si>
  <si>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</si>
  <si>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</si>
  <si>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</si>
  <si>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</si>
  <si>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</si>
  <si>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</si>
  <si>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</si>
  <si>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</si>
  <si>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</si>
  <si>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</si>
  <si>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</si>
  <si>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</si>
  <si>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</si>
  <si>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</si>
  <si>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</si>
  <si>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</si>
  <si>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</si>
  <si>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</si>
  <si>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</si>
  <si>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</si>
  <si>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</si>
  <si>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</si>
  <si>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</si>
  <si>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</si>
  <si>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</si>
  <si>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</si>
  <si>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</si>
  <si>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</si>
  <si>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</si>
  <si>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</si>
  <si>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</si>
  <si>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</si>
  <si>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</si>
  <si>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</si>
  <si>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</si>
  <si>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</si>
  <si>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</si>
  <si>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</si>
  <si>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</si>
  <si>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</si>
  <si>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</si>
  <si>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</si>
  <si>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</si>
  <si>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</si>
  <si>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</si>
  <si>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</si>
  <si>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</si>
  <si>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</si>
  <si>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</si>
  <si>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</si>
  <si>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</si>
  <si>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</si>
  <si>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</si>
  <si>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</si>
  <si>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</si>
  <si>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</si>
  <si>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</si>
  <si>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</si>
  <si>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</si>
  <si>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</si>
  <si>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</si>
  <si>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</si>
  <si>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</si>
  <si>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</si>
  <si>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</si>
  <si>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</si>
  <si>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</si>
  <si>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</si>
  <si>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</si>
  <si>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</si>
  <si>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</si>
  <si>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</si>
  <si>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</si>
  <si>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</si>
  <si>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</si>
  <si>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</si>
  <si>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</si>
  <si>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</si>
  <si>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</si>
  <si>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</si>
  <si>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</si>
  <si>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</si>
  <si>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</si>
  <si>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</si>
  <si>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</si>
  <si>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</si>
  <si>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</si>
  <si>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</si>
  <si>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</si>
  <si>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</si>
  <si>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</si>
  <si>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</si>
  <si>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</si>
  <si>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</si>
  <si>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</si>
  <si>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</si>
  <si>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</si>
  <si>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</si>
  <si>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</si>
  <si>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</si>
  <si>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</si>
  <si>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</si>
  <si>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</si>
  <si>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</si>
  <si>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</si>
  <si>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</si>
  <si>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</si>
  <si>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</si>
  <si>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</si>
  <si>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</si>
  <si>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</si>
  <si>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</si>
  <si>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</si>
  <si>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</si>
  <si>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</si>
  <si>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</si>
  <si>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</si>
  <si>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</si>
  <si>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</si>
  <si>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</si>
  <si>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</si>
  <si>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</si>
  <si>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</si>
  <si>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</si>
  <si>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</si>
  <si>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</si>
  <si>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</si>
  <si>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</si>
  <si>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</si>
  <si>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</si>
  <si>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</si>
  <si>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</si>
  <si>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</si>
  <si>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</si>
  <si>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</si>
  <si>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</si>
  <si>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</si>
  <si>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</si>
  <si>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</si>
  <si>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</si>
  <si>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</si>
  <si>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</si>
  <si>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</si>
  <si>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</si>
  <si>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</si>
  <si>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</si>
  <si>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</si>
  <si>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</si>
  <si>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</si>
  <si>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</si>
  <si>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</si>
  <si>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</si>
  <si>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</si>
  <si>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</si>
  <si>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</si>
  <si>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</si>
  <si>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</si>
  <si>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</si>
  <si>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</si>
  <si>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</si>
  <si>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</si>
  <si>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</si>
  <si>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</si>
  <si>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</si>
  <si>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</si>
  <si>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</si>
  <si>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</si>
  <si>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</si>
  <si>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</si>
  <si>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</si>
  <si>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</si>
  <si>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</si>
  <si>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</si>
  <si>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</si>
  <si>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</si>
  <si>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</si>
  <si>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</si>
  <si>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</si>
  <si>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</si>
  <si>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</si>
  <si>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</si>
  <si>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</si>
  <si>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</si>
  <si>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</si>
  <si>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</si>
  <si>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</si>
  <si>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</si>
  <si>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</si>
  <si>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</si>
  <si>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</si>
  <si>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</si>
  <si>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</si>
  <si>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</si>
  <si>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</si>
  <si>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</si>
  <si>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</si>
  <si>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</si>
  <si>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</si>
  <si>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</si>
  <si>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</si>
  <si>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</si>
  <si>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</si>
  <si>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</si>
  <si>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</si>
  <si>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</si>
  <si>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</si>
  <si>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</si>
  <si>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</si>
  <si>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</si>
  <si>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</si>
  <si>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</si>
  <si>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</si>
  <si>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</si>
  <si>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</si>
  <si>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</si>
  <si>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</si>
  <si>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</si>
  <si>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</si>
  <si>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</si>
  <si>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</si>
  <si>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</si>
  <si>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</si>
  <si>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</si>
  <si>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</si>
  <si>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</si>
  <si>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</si>
  <si>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</si>
  <si>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</si>
  <si>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</si>
  <si>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</si>
  <si>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</si>
  <si>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</si>
  <si>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</si>
  <si>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</si>
  <si>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</si>
  <si>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</si>
  <si>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</si>
  <si>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</si>
  <si>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</si>
  <si>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</si>
  <si>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</si>
  <si>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</si>
  <si>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</si>
  <si>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</si>
  <si>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</si>
  <si>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</si>
  <si>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</si>
  <si>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</si>
  <si>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</si>
  <si>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</si>
  <si>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</si>
  <si>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</si>
  <si>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</si>
  <si>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</si>
  <si>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</si>
  <si>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</si>
  <si>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</si>
  <si>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</si>
  <si>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</si>
  <si>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</si>
  <si>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</si>
  <si>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</si>
  <si>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</si>
  <si>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</si>
  <si>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</si>
  <si>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</si>
  <si>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</si>
  <si>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</si>
  <si>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</si>
  <si>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</si>
  <si>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</si>
  <si>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</si>
  <si>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</si>
  <si>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</si>
  <si>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</si>
  <si>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</si>
  <si>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</si>
  <si>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</si>
  <si>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</si>
  <si>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</si>
  <si>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</si>
  <si>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</si>
  <si>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</si>
  <si>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</si>
  <si>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</si>
  <si>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</si>
  <si>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</si>
  <si>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</si>
  <si>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</si>
  <si>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</si>
  <si>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</si>
  <si>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</si>
  <si>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</si>
  <si>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</si>
  <si>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</si>
  <si>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</si>
  <si>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</si>
  <si>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</si>
  <si>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</si>
  <si>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</si>
  <si>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</si>
  <si>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</si>
  <si>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</si>
  <si>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</si>
  <si>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</si>
  <si>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</si>
  <si>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</si>
  <si>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</si>
  <si>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</si>
  <si>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</si>
  <si>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</si>
  <si>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</si>
  <si>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</si>
  <si>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</si>
  <si>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</si>
  <si>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</si>
  <si>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</si>
  <si>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</si>
  <si>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</si>
  <si>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</si>
  <si>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</si>
  <si>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</si>
  <si>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</si>
  <si>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</si>
  <si>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</si>
  <si>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</si>
  <si>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</si>
  <si>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</si>
  <si>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</si>
  <si>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</si>
  <si>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</si>
  <si>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</si>
  <si>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</si>
  <si>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</si>
  <si>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</si>
  <si>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</si>
  <si>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</si>
  <si>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</si>
  <si>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</si>
  <si>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</si>
  <si>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</si>
  <si>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</si>
  <si>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</si>
  <si>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</si>
  <si>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</si>
  <si>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</si>
  <si>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</si>
  <si>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</si>
  <si>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</si>
  <si>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</si>
  <si>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</si>
  <si>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</si>
  <si>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</si>
  <si>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</si>
  <si>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</si>
  <si>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</si>
  <si>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</si>
  <si>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</si>
  <si>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</si>
  <si>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</si>
  <si>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</si>
  <si>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</si>
  <si>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</si>
  <si>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</si>
  <si>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</si>
  <si>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</si>
  <si>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</si>
  <si>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</si>
  <si>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</si>
  <si>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</si>
  <si>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</si>
  <si>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</si>
  <si>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</si>
  <si>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</si>
  <si>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</si>
  <si>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</si>
  <si>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</si>
  <si>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</si>
  <si>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</si>
  <si>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</si>
  <si>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</si>
  <si>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</si>
  <si>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</si>
  <si>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</si>
  <si>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</si>
  <si>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</si>
  <si>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</si>
  <si>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</si>
  <si>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</si>
  <si>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</si>
  <si>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</si>
  <si>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</si>
  <si>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</si>
  <si>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</si>
  <si>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</si>
  <si>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</si>
  <si>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</si>
  <si>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</si>
  <si>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</si>
  <si>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</si>
  <si>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</si>
  <si>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</si>
  <si>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</si>
  <si>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</si>
  <si>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</si>
  <si>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</si>
  <si>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</si>
  <si>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</si>
  <si>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</si>
  <si>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</si>
  <si>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</si>
  <si>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</si>
  <si>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</si>
  <si>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</si>
  <si>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</si>
  <si>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</si>
  <si>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</si>
  <si>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</si>
  <si>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</si>
  <si>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</si>
  <si>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</si>
  <si>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</si>
  <si>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</si>
  <si>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</si>
  <si>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</si>
  <si>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</si>
  <si>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</si>
  <si>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</si>
  <si>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</si>
  <si>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</si>
  <si>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</si>
  <si>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</si>
  <si>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</si>
  <si>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</si>
  <si>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</si>
  <si>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</si>
  <si>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</si>
  <si>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</si>
  <si>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</si>
  <si>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</si>
  <si>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</si>
  <si>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</si>
  <si>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</si>
  <si>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</si>
  <si>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</si>
  <si>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</si>
  <si>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</si>
  <si>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</si>
  <si>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</si>
  <si>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</si>
  <si>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</si>
  <si>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</si>
  <si>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</si>
  <si>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</si>
  <si>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</si>
  <si>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</si>
  <si>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</si>
  <si>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</si>
  <si>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</si>
  <si>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</si>
  <si>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</si>
  <si>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</si>
  <si>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</si>
  <si>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</si>
  <si>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</si>
  <si>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</si>
  <si>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</si>
  <si>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</si>
  <si>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</si>
  <si>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</si>
  <si>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</si>
  <si>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</si>
  <si>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</si>
  <si>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</si>
  <si>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</si>
  <si>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</si>
  <si>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</si>
  <si>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</si>
  <si>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</si>
  <si>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</si>
  <si>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</si>
  <si>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</si>
  <si>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</si>
  <si>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</si>
  <si>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</si>
  <si>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</si>
  <si>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</si>
  <si>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</si>
  <si>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</si>
  <si>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</si>
  <si>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</si>
  <si>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</si>
  <si>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</si>
  <si>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</si>
  <si>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</si>
  <si>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</si>
  <si>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</si>
  <si>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</si>
  <si>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</si>
  <si>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</si>
  <si>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</si>
  <si>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</si>
  <si>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</si>
  <si>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</si>
  <si>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</si>
  <si>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</si>
  <si>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</si>
  <si>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</si>
  <si>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</si>
  <si>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</si>
  <si>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</si>
  <si>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</si>
  <si>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</si>
  <si>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</si>
  <si>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</si>
  <si>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</si>
  <si>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</si>
  <si>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</si>
  <si>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</si>
  <si>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</si>
  <si>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</si>
  <si>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</si>
  <si>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</si>
  <si>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</si>
  <si>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</si>
  <si>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</si>
  <si>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</si>
  <si>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</si>
  <si>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</si>
  <si>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</si>
  <si>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</si>
  <si>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</si>
  <si>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</si>
  <si>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</si>
  <si>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</si>
  <si>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</si>
  <si>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</si>
  <si>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</si>
  <si>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</si>
  <si>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</si>
  <si>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</si>
  <si>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</si>
  <si>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</si>
  <si>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</si>
  <si>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</si>
  <si>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</si>
  <si>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</si>
  <si>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</si>
  <si>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</si>
  <si>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</si>
  <si>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</si>
  <si>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</si>
  <si>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</si>
  <si>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</si>
  <si>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</si>
  <si>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</si>
  <si>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</si>
  <si>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</si>
  <si>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</si>
  <si>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</si>
  <si>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</si>
  <si>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</si>
  <si>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</si>
  <si>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</si>
  <si>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</si>
  <si>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</si>
  <si>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</si>
  <si>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</si>
  <si>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</si>
  <si>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</si>
  <si>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</si>
  <si>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</si>
  <si>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</si>
  <si>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</si>
  <si>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</si>
  <si>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</si>
  <si>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</si>
  <si>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</si>
  <si>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</si>
  <si>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</si>
  <si>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</si>
  <si>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</si>
  <si>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</si>
  <si>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</si>
  <si>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</si>
  <si>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</si>
  <si>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</si>
  <si>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</si>
  <si>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</si>
  <si>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</si>
  <si>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</si>
  <si>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</si>
  <si>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</si>
  <si>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</si>
  <si>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</si>
  <si>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</si>
  <si>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</si>
  <si>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</si>
  <si>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</si>
  <si>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</si>
  <si>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</si>
  <si>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</si>
  <si>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</si>
  <si>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</si>
  <si>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</si>
  <si>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</si>
  <si>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</si>
  <si>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</si>
  <si>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</si>
  <si>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</si>
  <si>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</si>
  <si>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</si>
  <si>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</si>
  <si>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</si>
  <si>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</si>
  <si>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</si>
  <si>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</si>
  <si>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</si>
  <si>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</si>
  <si>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</si>
  <si>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</si>
  <si>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</si>
  <si>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</si>
  <si>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</si>
  <si>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</si>
  <si>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</si>
  <si>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</si>
  <si>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</si>
  <si>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</si>
  <si>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</si>
  <si>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</si>
  <si>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</si>
  <si>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</si>
  <si>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</si>
  <si>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</si>
  <si>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</si>
  <si>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</si>
  <si>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</si>
  <si>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</si>
  <si>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</si>
  <si>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</si>
  <si>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</si>
  <si>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</si>
  <si>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</si>
  <si>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</si>
  <si>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</si>
  <si>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</si>
  <si>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</si>
  <si>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</si>
  <si>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</si>
  <si>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</si>
  <si>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</si>
  <si>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</si>
  <si>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</si>
  <si>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</si>
  <si>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</si>
  <si>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</si>
  <si>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</si>
  <si>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</si>
  <si>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</si>
  <si>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</si>
  <si>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</si>
  <si>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</si>
  <si>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</si>
  <si>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</si>
  <si>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</si>
  <si>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</si>
  <si>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</si>
  <si>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</si>
  <si>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</si>
  <si>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</si>
  <si>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</si>
  <si>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</si>
  <si>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</si>
  <si>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</si>
  <si>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</si>
  <si>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</si>
  <si>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</si>
  <si>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</si>
  <si>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</si>
  <si>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</si>
  <si>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</si>
  <si>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</si>
  <si>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</si>
  <si>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</si>
  <si>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</si>
  <si>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</si>
  <si>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</si>
  <si>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</si>
  <si>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</si>
  <si>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</si>
  <si>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</si>
  <si>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</si>
  <si>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</si>
  <si>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</si>
  <si>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</si>
  <si>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</si>
  <si>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</si>
  <si>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</si>
  <si>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</si>
  <si>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</si>
  <si>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</si>
  <si>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</si>
  <si>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</si>
  <si>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</si>
  <si>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</si>
  <si>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</si>
  <si>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</si>
  <si>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</si>
  <si>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</si>
  <si>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</si>
  <si>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</si>
  <si>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</si>
  <si>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</si>
  <si>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</si>
  <si>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</si>
  <si>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</si>
  <si>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</si>
  <si>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</si>
  <si>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</si>
  <si>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</si>
  <si>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</si>
  <si>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</si>
  <si>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</si>
  <si>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</si>
  <si>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</si>
  <si>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</si>
  <si>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</si>
  <si>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</si>
  <si>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</si>
  <si>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</si>
  <si>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</si>
  <si>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</si>
  <si>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</si>
  <si>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</si>
  <si>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</si>
  <si>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</si>
  <si>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</si>
  <si>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</si>
  <si>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</si>
  <si>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</si>
  <si>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</si>
  <si>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</si>
  <si>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</si>
  <si>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</si>
  <si>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</si>
  <si>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</si>
  <si>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</si>
  <si>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</si>
  <si>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</si>
  <si>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</si>
  <si>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</si>
  <si>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</si>
  <si>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</si>
  <si>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</si>
  <si>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</si>
  <si>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</si>
  <si>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</si>
  <si>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</si>
  <si>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</si>
  <si>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</si>
  <si>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</si>
  <si>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</si>
  <si>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</si>
  <si>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</si>
  <si>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</si>
  <si>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</si>
  <si>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</si>
  <si>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</si>
  <si>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</si>
  <si>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</si>
  <si>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</si>
  <si>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</si>
  <si>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</si>
  <si>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</si>
  <si>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</si>
  <si>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</si>
  <si>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</si>
  <si>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</si>
  <si>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</si>
  <si>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</si>
  <si>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</si>
  <si>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</si>
  <si>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</si>
  <si>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</si>
  <si>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</si>
  <si>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</si>
  <si>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</si>
  <si>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</si>
  <si>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</si>
  <si>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</si>
  <si>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</si>
  <si>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</si>
  <si>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</si>
  <si>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</si>
  <si>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</si>
  <si>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</si>
  <si>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</si>
  <si>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</si>
  <si>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</si>
  <si>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</si>
  <si>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</si>
  <si>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</si>
  <si>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</si>
  <si>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</si>
  <si>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</si>
  <si>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</si>
  <si>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</si>
  <si>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</si>
  <si>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</si>
  <si>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</si>
  <si>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</si>
  <si>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</si>
  <si>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</si>
  <si>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</si>
  <si>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</si>
  <si>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</si>
  <si>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</si>
  <si>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</si>
  <si>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</si>
  <si>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</si>
  <si>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</si>
  <si>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</si>
  <si>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</si>
  <si>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</si>
  <si>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</si>
  <si>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</si>
  <si>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</si>
  <si>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</si>
  <si>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</si>
  <si>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</si>
  <si>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</si>
  <si>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</si>
  <si>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</si>
  <si>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</si>
  <si>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</si>
  <si>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</si>
  <si>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</si>
  <si>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</si>
  <si>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</si>
  <si>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</si>
  <si>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</si>
  <si>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</si>
  <si>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</si>
  <si>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</si>
  <si>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</si>
  <si>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</si>
  <si>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</si>
  <si>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</si>
  <si>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</si>
  <si>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</si>
  <si>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</si>
  <si>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</si>
  <si>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</si>
  <si>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</si>
  <si>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</si>
  <si>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</si>
  <si>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</si>
  <si>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</si>
  <si>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</si>
  <si>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</si>
  <si>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</si>
  <si>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</si>
  <si>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</si>
  <si>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</si>
  <si>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</si>
  <si>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</si>
  <si>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</si>
  <si>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</si>
  <si>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</si>
  <si>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</si>
  <si>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</si>
  <si>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</si>
  <si>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</si>
  <si>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</si>
  <si>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</si>
  <si>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</si>
  <si>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</si>
  <si>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</si>
  <si>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</si>
  <si>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</si>
  <si>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</si>
  <si>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</si>
  <si>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</si>
  <si>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</si>
  <si>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</si>
  <si>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</si>
  <si>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</si>
  <si>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</si>
  <si>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</si>
  <si>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</si>
  <si>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</si>
  <si>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</si>
  <si>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</si>
  <si>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</si>
  <si>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</si>
  <si>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</si>
  <si>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</si>
  <si>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</si>
  <si>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</si>
  <si>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</si>
  <si>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</si>
  <si>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</si>
  <si>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</si>
  <si>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</si>
  <si>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</si>
  <si>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</si>
  <si>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</si>
  <si>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</si>
  <si>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</si>
  <si>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</si>
  <si>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</si>
  <si>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</si>
  <si>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</si>
  <si>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</si>
  <si>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</si>
  <si>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</si>
  <si>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</si>
  <si>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</si>
  <si>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</si>
  <si>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</si>
  <si>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</si>
  <si>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</si>
  <si>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</si>
  <si>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</si>
  <si>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</si>
  <si>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</si>
  <si>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</si>
  <si>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</si>
  <si>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</si>
  <si>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</si>
  <si>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</si>
  <si>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</si>
  <si>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</si>
  <si>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</si>
  <si>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</si>
  <si>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</si>
  <si>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</si>
  <si>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</si>
  <si>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</si>
  <si>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</si>
  <si>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</si>
  <si>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</si>
  <si>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</si>
  <si>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</si>
  <si>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</si>
  <si>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</si>
  <si>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</si>
  <si>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</si>
  <si>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</si>
  <si>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</si>
  <si>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</si>
  <si>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</si>
  <si>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</si>
  <si>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</si>
  <si>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97707000.10110.1400</t>
  </si>
  <si>
    <t>97707000001.10110.1700</t>
  </si>
  <si>
    <t>97707000.10110.2000</t>
  </si>
  <si>
    <t>97707000.10150.1000</t>
  </si>
  <si>
    <t>97516000276.10150.1000</t>
  </si>
  <si>
    <t>97707000001.10110.1500</t>
  </si>
  <si>
    <t>97707000.10110.1800</t>
  </si>
  <si>
    <t>97707000.10110.0200</t>
  </si>
  <si>
    <t>97707000001.10110.1600</t>
  </si>
  <si>
    <t>97707000.10110.7000</t>
  </si>
  <si>
    <t>97707000001.10110.6000</t>
  </si>
  <si>
    <t>97707000.10110.4000</t>
  </si>
  <si>
    <t>97707000.10110.1300</t>
  </si>
  <si>
    <t>97707000001.10110.2100</t>
  </si>
  <si>
    <t>97707000.10110.9000</t>
  </si>
  <si>
    <t>97707000.10110.1000</t>
  </si>
  <si>
    <t>97707000.10110.0100</t>
  </si>
  <si>
    <t>429337, Чувашская Республика - Чувашия, Канаш г, Машиностроителей ул, дом 3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</si>
  <si>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</si>
  <si>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</si>
  <si>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</si>
  <si>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</si>
  <si>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</si>
  <si>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</si>
  <si>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</si>
  <si>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</si>
  <si>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</si>
  <si>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429333, Чувашская Республика - Чувашия, Канаш г, Куйбышева ул, дом 13</t>
  </si>
  <si>
    <t>429330, Чувашская Республика - Чувашия, Канаш г, Чайковского ул, дом 21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</si>
  <si>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</si>
  <si>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</si>
  <si>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</si>
  <si>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</si>
  <si>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</si>
  <si>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не более 1,5</t>
  </si>
  <si>
    <t>не более 2</t>
  </si>
  <si>
    <t>не более  50</t>
  </si>
  <si>
    <t>0</t>
  </si>
  <si>
    <t>не более 1,2</t>
  </si>
  <si>
    <t>Чувашская Республика - Чувашия, МО Янтиковский, д. Бахтиарово</t>
  </si>
  <si>
    <t>97558000191.10320.0100</t>
  </si>
  <si>
    <t>6-9</t>
  </si>
  <si>
    <t>не более 7,0</t>
  </si>
  <si>
    <t>не более 1000,0</t>
  </si>
  <si>
    <t>не более 5,0</t>
  </si>
  <si>
    <t>не более 0,5</t>
  </si>
  <si>
    <t>не более 0,7</t>
  </si>
  <si>
    <t>не более 0,03</t>
  </si>
  <si>
    <t>не более 2,0</t>
  </si>
  <si>
    <t>не более 350,0</t>
  </si>
  <si>
    <t>не более 500,0</t>
  </si>
  <si>
    <t>не более 0,3</t>
  </si>
  <si>
    <t>не более 3,0</t>
  </si>
  <si>
    <t>не более 45,0</t>
  </si>
  <si>
    <t>97558000191.10320.0200</t>
  </si>
  <si>
    <t>97558000191.10320.0400</t>
  </si>
  <si>
    <t>Чувашская Республика - Чувашия, МО Канашский, д. Дмитриевка</t>
  </si>
  <si>
    <t>97516000551.10320.0100</t>
  </si>
  <si>
    <t>97516000551.10320.0700</t>
  </si>
  <si>
    <t>97558000191.10320.0600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</si>
</sst>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I2467" workbookViewId="0">
      <pane ySplit="1" topLeftCell="A2468" activePane="bottomLeft" state="frozen"/>
      <selection activeCell="A2467" sqref="A2467"/>
      <selection pane="bottomLeft" activeCell="T1" sqref="T1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51" t="s">
        <v>2675</v>
      </c>
      <c r="B2467" s="52"/>
      <c r="C2467" s="44" t="s">
        <v>2676</v>
      </c>
      <c r="D2467" s="44" t="s">
        <v>2677</v>
      </c>
      <c r="E2467" s="46" t="s">
        <v>2678</v>
      </c>
      <c r="F2467" s="44" t="s">
        <v>2679</v>
      </c>
      <c r="G2467" s="46" t="s">
        <v>2678</v>
      </c>
      <c r="H2467" s="44" t="s">
        <v>2680</v>
      </c>
      <c r="I2467" s="44" t="s">
        <v>2681</v>
      </c>
      <c r="J2467" s="44" t="s">
        <v>2682</v>
      </c>
      <c r="K2467" s="44" t="s">
        <v>2683</v>
      </c>
      <c r="L2467" s="44" t="s">
        <v>2684</v>
      </c>
      <c r="M2467" s="46" t="s">
        <v>2678</v>
      </c>
      <c r="N2467" s="49" t="s">
        <v>2685</v>
      </c>
      <c r="O2467" s="46" t="s">
        <v>2678</v>
      </c>
      <c r="P2467" s="44" t="s">
        <v>2686</v>
      </c>
      <c r="Q2467" s="44" t="s">
        <v>2687</v>
      </c>
      <c r="R2467" s="44" t="s">
        <v>2688</v>
      </c>
      <c r="S2467" s="44" t="s">
        <v>2689</v>
      </c>
      <c r="T2467" s="44" t="s">
        <v>2690</v>
      </c>
      <c r="U2467" s="46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5"/>
      <c r="D2468" s="45"/>
      <c r="E2468" s="47"/>
      <c r="F2468" s="45"/>
      <c r="G2468" s="47"/>
      <c r="H2468" s="45"/>
      <c r="I2468" s="45"/>
      <c r="J2468" s="45"/>
      <c r="K2468" s="45"/>
      <c r="L2468" s="45"/>
      <c r="M2468" s="47"/>
      <c r="N2468" s="50"/>
      <c r="O2468" s="47"/>
      <c r="P2468" s="45"/>
      <c r="Q2468" s="45"/>
      <c r="R2468" s="45"/>
      <c r="S2468" s="45"/>
      <c r="T2468" s="45"/>
      <c r="U2468" s="47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48"/>
      <c r="F2469" s="19" t="s">
        <v>2697</v>
      </c>
      <c r="G2469" s="48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48"/>
      <c r="N2469" s="20" t="s">
        <v>2703</v>
      </c>
      <c r="O2469" s="48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48"/>
    </row>
    <row r="2470" spans="1:21" ht="102" x14ac:dyDescent="0.25">
      <c r="A2470" s="40" t="s">
        <v>6555</v>
      </c>
      <c r="B2470" s="41">
        <v>2123019326</v>
      </c>
      <c r="C2470" s="28" t="s">
        <v>6559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8" t="s">
        <v>6576</v>
      </c>
      <c r="K2470" s="24">
        <v>45966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6558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102" x14ac:dyDescent="0.25">
      <c r="A2471" s="40" t="s">
        <v>6555</v>
      </c>
      <c r="B2471" s="41">
        <v>2123019326</v>
      </c>
      <c r="C2471" s="28" t="s">
        <v>6559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8" t="s">
        <v>6576</v>
      </c>
      <c r="K2471" s="24">
        <v>45966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6593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102" x14ac:dyDescent="0.25">
      <c r="A2472" s="40" t="s">
        <v>6555</v>
      </c>
      <c r="B2472" s="41">
        <v>2123019326</v>
      </c>
      <c r="C2472" s="28" t="s">
        <v>6559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8" t="s">
        <v>6576</v>
      </c>
      <c r="K2472" s="24">
        <v>45966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6594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102" x14ac:dyDescent="0.25">
      <c r="A2473" s="40" t="s">
        <v>6555</v>
      </c>
      <c r="B2473" s="41">
        <v>2123019326</v>
      </c>
      <c r="C2473" s="28" t="s">
        <v>6559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6576</v>
      </c>
      <c r="K2473" s="24">
        <v>45966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6594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102" x14ac:dyDescent="0.25">
      <c r="A2474" s="40" t="s">
        <v>6555</v>
      </c>
      <c r="B2474" s="41">
        <v>2123019326</v>
      </c>
      <c r="C2474" s="28" t="s">
        <v>6559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6576</v>
      </c>
      <c r="K2474" s="24">
        <v>45966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43" t="s">
        <v>6595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102" x14ac:dyDescent="0.25">
      <c r="A2475" s="40" t="s">
        <v>6555</v>
      </c>
      <c r="B2475" s="41">
        <v>2123019326</v>
      </c>
      <c r="C2475" s="28" t="s">
        <v>6559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6576</v>
      </c>
      <c r="K2475" s="24">
        <v>45966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6596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102" x14ac:dyDescent="0.25">
      <c r="A2476" s="40" t="s">
        <v>6555</v>
      </c>
      <c r="B2476" s="41">
        <v>2123019326</v>
      </c>
      <c r="C2476" s="28" t="s">
        <v>6559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6576</v>
      </c>
      <c r="K2476" s="24">
        <v>45966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6596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102" x14ac:dyDescent="0.25">
      <c r="A2477" s="40" t="s">
        <v>6555</v>
      </c>
      <c r="B2477" s="41">
        <v>2123019326</v>
      </c>
      <c r="C2477" s="28" t="s">
        <v>6559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6576</v>
      </c>
      <c r="K2477" s="24">
        <v>45966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6596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102" x14ac:dyDescent="0.25">
      <c r="A2478" s="40" t="s">
        <v>6555</v>
      </c>
      <c r="B2478" s="41">
        <v>2123019326</v>
      </c>
      <c r="C2478" s="28" t="s">
        <v>6559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6576</v>
      </c>
      <c r="K2478" s="24">
        <v>45966</v>
      </c>
      <c r="L2478" s="28" t="s">
        <v>2647</v>
      </c>
      <c r="M2478" s="23" t="str">
        <f>IFERROR(VLOOKUP(L2478,Показатели!G:H,2,0),"")</f>
        <v>a2e6af26-8646-11eb-9796-0200c6dd82e6</v>
      </c>
      <c r="N2478" s="25" t="str">
        <f>IFERROR(VLOOKUP(Шаблон!L2478,Списки!$A$2:$B$236,2,FALSE),"")</f>
        <v>мг/л</v>
      </c>
      <c r="O2478" s="23" t="str">
        <f>IFERROR(VLOOKUP(N2478,'Единицы измерения'!A:B,2,0),"")</f>
        <v>398e5cb0-63b6-11ec-84cc-00505695a409</v>
      </c>
      <c r="P2478" s="30">
        <v>0.17</v>
      </c>
      <c r="Q2478" s="30">
        <v>0.05</v>
      </c>
      <c r="R2478" s="28" t="s">
        <v>6597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6560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6577</v>
      </c>
      <c r="K2479" s="24">
        <v>45966</v>
      </c>
      <c r="L2479" s="28" t="s">
        <v>2217</v>
      </c>
      <c r="M2479" s="23" t="str">
        <f>IFERROR(VLOOKUP(L2479,Показатели!G:H,2,0),"")</f>
        <v>aeb0c77e-8646-11eb-9796-0200c6dd82e6</v>
      </c>
      <c r="N2479" s="25" t="str">
        <f>IFERROR(VLOOKUP(Шаблон!L2479,Списки!$A$2:$B$236,2,FALSE),"")</f>
        <v>градус цветности</v>
      </c>
      <c r="O2479" s="23" t="str">
        <f>IFERROR(VLOOKUP(N2479,'Единицы измерения'!A:B,2,0),"")</f>
        <v>4c6af712-63b6-11ec-84cc-00505695a409</v>
      </c>
      <c r="P2479" s="30">
        <v>5</v>
      </c>
      <c r="Q2479" s="30">
        <v>1.5</v>
      </c>
      <c r="R2479" s="43" t="s">
        <v>6558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6560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6577</v>
      </c>
      <c r="K2480" s="24">
        <v>45966</v>
      </c>
      <c r="L2480" s="28" t="s">
        <v>2341</v>
      </c>
      <c r="M2480" s="23" t="str">
        <f>IFERROR(VLOOKUP(L2480,Показатели!G:H,2,0),"")</f>
        <v>a0a95056-8646-11eb-9796-0200c6dd82e6</v>
      </c>
      <c r="N2480" s="25" t="str">
        <f>IFERROR(VLOOKUP(Шаблон!L2480,Списки!$A$2:$B$236,2,FALSE),"")</f>
        <v>мг/л</v>
      </c>
      <c r="O2480" s="23" t="str">
        <f>IFERROR(VLOOKUP(N2480,'Единицы измерения'!A:B,2,0),"")</f>
        <v>398e5cb0-63b6-11ec-84cc-00505695a409</v>
      </c>
      <c r="P2480" s="30">
        <v>0</v>
      </c>
      <c r="Q2480" s="30">
        <v>0</v>
      </c>
      <c r="R2480" s="43" t="s">
        <v>6593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6560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6577</v>
      </c>
      <c r="K2481" s="24">
        <v>45966</v>
      </c>
      <c r="L2481" s="28" t="s">
        <v>2237</v>
      </c>
      <c r="M2481" s="23" t="str">
        <f>IFERROR(VLOOKUP(L2481,Показатели!G:H,2,0),"")</f>
        <v>b13d6092-8646-11eb-9796-0200c6dd82e6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6594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6560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6577</v>
      </c>
      <c r="K2482" s="24">
        <v>45966</v>
      </c>
      <c r="L2482" s="28" t="s">
        <v>2375</v>
      </c>
      <c r="M2482" s="23" t="str">
        <f>IFERROR(VLOOKUP(L2482,Показатели!G:H,2,0),"")</f>
        <v>b0328074-8646-11eb-9796-0200c6dd82e6</v>
      </c>
      <c r="N2482" s="25" t="str">
        <f>IFERROR(VLOOKUP(Шаблон!L2482,Списки!$A$2:$B$236,2,FALSE),"")</f>
        <v>балл</v>
      </c>
      <c r="O2482" s="23" t="str">
        <f>IFERROR(VLOOKUP(N2482,'Единицы измерения'!A:B,2,0),"")</f>
        <v>422ad51a-63b6-11ec-84cc-00505695a409</v>
      </c>
      <c r="P2482" s="30">
        <v>0</v>
      </c>
      <c r="Q2482" s="30">
        <v>0</v>
      </c>
      <c r="R2482" s="43" t="s">
        <v>6594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6560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6577</v>
      </c>
      <c r="K2483" s="24">
        <v>45966</v>
      </c>
      <c r="L2483" s="28" t="s">
        <v>2588</v>
      </c>
      <c r="M2483" s="23" t="str">
        <f>IFERROR(VLOOKUP(L2483,Показатели!G:H,2,0),"")</f>
        <v>80364326-22ec-11ed-9c28-005056958e11</v>
      </c>
      <c r="N2483" s="25" t="str">
        <f>IFERROR(VLOOKUP(Шаблон!L2483,Списки!$A$2:$B$236,2,FALSE),"")</f>
        <v>КОЕ/см^3</v>
      </c>
      <c r="O2483" s="23" t="str">
        <f>IFERROR(VLOOKUP(N2483,'Единицы измерения'!A:B,2,0),"")</f>
        <v>3f17228e-63b6-11ec-84cc-00505695a409</v>
      </c>
      <c r="P2483" s="30">
        <v>0</v>
      </c>
      <c r="Q2483" s="30">
        <v>0</v>
      </c>
      <c r="R2483" s="43" t="s">
        <v>6595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6560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6577</v>
      </c>
      <c r="K2484" s="24">
        <v>45966</v>
      </c>
      <c r="L2484" s="28" t="s">
        <v>2602</v>
      </c>
      <c r="M2484" s="23" t="str">
        <f>IFERROR(VLOOKUP(L2484,Показатели!G:H,2,0),"")</f>
        <v>6f2e2ad4-67a9-11ec-9e76-00505695a409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6596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6560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6577</v>
      </c>
      <c r="K2485" s="24">
        <v>45966</v>
      </c>
      <c r="L2485" s="28" t="s">
        <v>2624</v>
      </c>
      <c r="M2485" s="23" t="str">
        <f>IFERROR(VLOOKUP(L2485,Показатели!G:H,2,0),"")</f>
        <v>47e5cfe8-1174-11ed-84e0-005056958e11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6596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0" t="s">
        <v>6555</v>
      </c>
      <c r="B2486" s="41">
        <v>2123019326</v>
      </c>
      <c r="C2486" s="28" t="s">
        <v>6560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6577</v>
      </c>
      <c r="K2486" s="24">
        <v>45966</v>
      </c>
      <c r="L2486" s="28" t="s">
        <v>2289</v>
      </c>
      <c r="M2486" s="23" t="str">
        <f>IFERROR(VLOOKUP(L2486,Показатели!G:H,2,0),"")</f>
        <v>ad488eee-8646-11eb-9796-0200c6dd82e6</v>
      </c>
      <c r="N2486" s="25" t="str">
        <f>IFERROR(VLOOKUP(Шаблон!L2486,Списки!$A$2:$B$236,2,FALSE),"")</f>
        <v>КОЕ/100см^3</v>
      </c>
      <c r="O2486" s="23" t="str">
        <f>IFERROR(VLOOKUP(N2486,'Единицы измерения'!A:B,2,0),"")</f>
        <v>402b8a3e-63b6-11ec-84cc-00505695a409</v>
      </c>
      <c r="P2486" s="30">
        <v>0</v>
      </c>
      <c r="Q2486" s="30">
        <v>0</v>
      </c>
      <c r="R2486" s="43" t="s">
        <v>6596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0" t="s">
        <v>6555</v>
      </c>
      <c r="B2487" s="41">
        <v>2123019326</v>
      </c>
      <c r="C2487" s="28" t="s">
        <v>6560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6577</v>
      </c>
      <c r="K2487" s="24">
        <v>45966</v>
      </c>
      <c r="L2487" s="28" t="s">
        <v>2647</v>
      </c>
      <c r="M2487" s="23" t="str">
        <f>IFERROR(VLOOKUP(L2487,Показатели!G:H,2,0),"")</f>
        <v>a2e6af26-8646-11eb-9796-0200c6dd82e6</v>
      </c>
      <c r="N2487" s="25" t="str">
        <f>IFERROR(VLOOKUP(Шаблон!L2487,Списки!$A$2:$B$236,2,FALSE),"")</f>
        <v>мг/л</v>
      </c>
      <c r="O2487" s="23" t="str">
        <f>IFERROR(VLOOKUP(N2487,'Единицы измерения'!A:B,2,0),"")</f>
        <v>398e5cb0-63b6-11ec-84cc-00505695a409</v>
      </c>
      <c r="P2487" s="30">
        <v>0.14000000000000001</v>
      </c>
      <c r="Q2487" s="30">
        <v>0.04</v>
      </c>
      <c r="R2487" s="28" t="s">
        <v>6597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0" t="s">
        <v>6555</v>
      </c>
      <c r="B2488" s="41">
        <v>2123019326</v>
      </c>
      <c r="C2488" s="28" t="s">
        <v>6561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6578</v>
      </c>
      <c r="K2488" s="24">
        <v>45966</v>
      </c>
      <c r="L2488" s="28" t="s">
        <v>2217</v>
      </c>
      <c r="M2488" s="23" t="str">
        <f>IFERROR(VLOOKUP(L2488,Показатели!G:H,2,0),"")</f>
        <v>aeb0c77e-8646-11eb-9796-0200c6dd82e6</v>
      </c>
      <c r="N2488" s="25" t="str">
        <f>IFERROR(VLOOKUP(Шаблон!L2488,Списки!$A$2:$B$236,2,FALSE),"")</f>
        <v>градус цветности</v>
      </c>
      <c r="O2488" s="23" t="str">
        <f>IFERROR(VLOOKUP(N2488,'Единицы измерения'!A:B,2,0),"")</f>
        <v>4c6af712-63b6-11ec-84cc-00505695a409</v>
      </c>
      <c r="P2488" s="30">
        <v>5</v>
      </c>
      <c r="Q2488" s="30">
        <v>1.5</v>
      </c>
      <c r="R2488" s="43" t="s">
        <v>6558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0" t="s">
        <v>6555</v>
      </c>
      <c r="B2489" s="41">
        <v>2123019326</v>
      </c>
      <c r="C2489" s="28" t="s">
        <v>6561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6578</v>
      </c>
      <c r="K2489" s="24">
        <v>45966</v>
      </c>
      <c r="L2489" s="28" t="s">
        <v>2341</v>
      </c>
      <c r="M2489" s="23" t="str">
        <f>IFERROR(VLOOKUP(L2489,Показатели!G:H,2,0),"")</f>
        <v>a0a95056-8646-11eb-9796-0200c6dd82e6</v>
      </c>
      <c r="N2489" s="25" t="str">
        <f>IFERROR(VLOOKUP(Шаблон!L2489,Списки!$A$2:$B$236,2,FALSE),"")</f>
        <v>мг/л</v>
      </c>
      <c r="O2489" s="23" t="str">
        <f>IFERROR(VLOOKUP(N2489,'Единицы измерения'!A:B,2,0),"")</f>
        <v>398e5cb0-63b6-11ec-84cc-00505695a409</v>
      </c>
      <c r="P2489" s="30">
        <v>0</v>
      </c>
      <c r="Q2489" s="30">
        <v>0</v>
      </c>
      <c r="R2489" s="43" t="s">
        <v>6593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0" t="s">
        <v>6555</v>
      </c>
      <c r="B2490" s="41">
        <v>2123019326</v>
      </c>
      <c r="C2490" s="28" t="s">
        <v>6561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6578</v>
      </c>
      <c r="K2490" s="24">
        <v>45966</v>
      </c>
      <c r="L2490" s="28" t="s">
        <v>2237</v>
      </c>
      <c r="M2490" s="23" t="str">
        <f>IFERROR(VLOOKUP(L2490,Показатели!G:H,2,0),"")</f>
        <v>b13d6092-8646-11eb-9796-0200c6dd82e6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0">
        <v>0</v>
      </c>
      <c r="Q2490" s="30">
        <v>0</v>
      </c>
      <c r="R2490" s="43" t="s">
        <v>6594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0" t="s">
        <v>6555</v>
      </c>
      <c r="B2491" s="41">
        <v>2123019326</v>
      </c>
      <c r="C2491" s="28" t="s">
        <v>6561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6578</v>
      </c>
      <c r="K2491" s="24">
        <v>45966</v>
      </c>
      <c r="L2491" s="28" t="s">
        <v>2375</v>
      </c>
      <c r="M2491" s="23" t="str">
        <f>IFERROR(VLOOKUP(L2491,Показатели!G:H,2,0),"")</f>
        <v>b0328074-8646-11eb-9796-0200c6dd82e6</v>
      </c>
      <c r="N2491" s="25" t="str">
        <f>IFERROR(VLOOKUP(Шаблон!L2491,Списки!$A$2:$B$236,2,FALSE),"")</f>
        <v>балл</v>
      </c>
      <c r="O2491" s="23" t="str">
        <f>IFERROR(VLOOKUP(N2491,'Единицы измерения'!A:B,2,0),"")</f>
        <v>422ad51a-63b6-11ec-84cc-00505695a409</v>
      </c>
      <c r="P2491" s="30">
        <v>0</v>
      </c>
      <c r="Q2491" s="30">
        <v>0</v>
      </c>
      <c r="R2491" s="43" t="s">
        <v>6594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0" t="s">
        <v>6555</v>
      </c>
      <c r="B2492" s="41">
        <v>2123019326</v>
      </c>
      <c r="C2492" s="28" t="s">
        <v>6561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6578</v>
      </c>
      <c r="K2492" s="24">
        <v>45966</v>
      </c>
      <c r="L2492" s="28" t="s">
        <v>2588</v>
      </c>
      <c r="M2492" s="23" t="str">
        <f>IFERROR(VLOOKUP(L2492,Показатели!G:H,2,0),"")</f>
        <v>80364326-22ec-11ed-9c28-005056958e11</v>
      </c>
      <c r="N2492" s="25" t="str">
        <f>IFERROR(VLOOKUP(Шаблон!L2492,Списки!$A$2:$B$236,2,FALSE),"")</f>
        <v>КОЕ/см^3</v>
      </c>
      <c r="O2492" s="23" t="str">
        <f>IFERROR(VLOOKUP(N2492,'Единицы измерения'!A:B,2,0),"")</f>
        <v>3f17228e-63b6-11ec-84cc-00505695a409</v>
      </c>
      <c r="P2492" s="30">
        <v>2</v>
      </c>
      <c r="Q2492" s="30">
        <v>0</v>
      </c>
      <c r="R2492" s="43" t="s">
        <v>6595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0" t="s">
        <v>6555</v>
      </c>
      <c r="B2493" s="41">
        <v>2123019326</v>
      </c>
      <c r="C2493" s="28" t="s">
        <v>6561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6578</v>
      </c>
      <c r="K2493" s="24">
        <v>45966</v>
      </c>
      <c r="L2493" s="28" t="s">
        <v>2602</v>
      </c>
      <c r="M2493" s="23" t="str">
        <f>IFERROR(VLOOKUP(L2493,Показатели!G:H,2,0),"")</f>
        <v>6f2e2ad4-67a9-11ec-9e76-00505695a409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6596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0" t="s">
        <v>6555</v>
      </c>
      <c r="B2494" s="41">
        <v>2123019326</v>
      </c>
      <c r="C2494" s="28" t="s">
        <v>6561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6578</v>
      </c>
      <c r="K2494" s="24">
        <v>45966</v>
      </c>
      <c r="L2494" s="28" t="s">
        <v>2624</v>
      </c>
      <c r="M2494" s="23" t="str">
        <f>IFERROR(VLOOKUP(L2494,Показатели!G:H,2,0),"")</f>
        <v>47e5cfe8-1174-11ed-84e0-005056958e11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0">
        <v>0</v>
      </c>
      <c r="Q2494" s="30">
        <v>0</v>
      </c>
      <c r="R2494" s="43" t="s">
        <v>6596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0" t="s">
        <v>6555</v>
      </c>
      <c r="B2495" s="41">
        <v>2123019326</v>
      </c>
      <c r="C2495" s="28" t="s">
        <v>6561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6578</v>
      </c>
      <c r="K2495" s="24">
        <v>45966</v>
      </c>
      <c r="L2495" s="28" t="s">
        <v>2289</v>
      </c>
      <c r="M2495" s="23" t="str">
        <f>IFERROR(VLOOKUP(L2495,Показатели!G:H,2,0),"")</f>
        <v>ad488eee-8646-11eb-9796-0200c6dd82e6</v>
      </c>
      <c r="N2495" s="25" t="str">
        <f>IFERROR(VLOOKUP(Шаблон!L2495,Списки!$A$2:$B$236,2,FALSE),"")</f>
        <v>КОЕ/100см^3</v>
      </c>
      <c r="O2495" s="23" t="str">
        <f>IFERROR(VLOOKUP(N2495,'Единицы измерения'!A:B,2,0),"")</f>
        <v>402b8a3e-63b6-11ec-84cc-00505695a409</v>
      </c>
      <c r="P2495" s="30">
        <v>0</v>
      </c>
      <c r="Q2495" s="30">
        <v>0</v>
      </c>
      <c r="R2495" s="43" t="s">
        <v>6596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76.5" x14ac:dyDescent="0.25">
      <c r="A2496" s="40" t="s">
        <v>6555</v>
      </c>
      <c r="B2496" s="41">
        <v>2123019326</v>
      </c>
      <c r="C2496" s="28" t="s">
        <v>6562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6579</v>
      </c>
      <c r="K2496" s="24">
        <v>45966</v>
      </c>
      <c r="L2496" s="28" t="s">
        <v>2217</v>
      </c>
      <c r="M2496" s="23" t="str">
        <f>IFERROR(VLOOKUP(L2496,Показатели!G:H,2,0),"")</f>
        <v>aeb0c77e-8646-11eb-9796-0200c6dd82e6</v>
      </c>
      <c r="N2496" s="25" t="str">
        <f>IFERROR(VLOOKUP(Шаблон!L2496,Списки!$A$2:$B$236,2,FALSE),"")</f>
        <v>градус цветности</v>
      </c>
      <c r="O2496" s="23" t="str">
        <f>IFERROR(VLOOKUP(N2496,'Единицы измерения'!A:B,2,0),"")</f>
        <v>4c6af712-63b6-11ec-84cc-00505695a409</v>
      </c>
      <c r="P2496" s="30">
        <v>5</v>
      </c>
      <c r="Q2496" s="30">
        <v>1.5</v>
      </c>
      <c r="R2496" s="43" t="s">
        <v>6558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0" t="s">
        <v>6555</v>
      </c>
      <c r="B2497" s="41">
        <v>2123019326</v>
      </c>
      <c r="C2497" s="28" t="s">
        <v>6562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6579</v>
      </c>
      <c r="K2497" s="24">
        <v>45966</v>
      </c>
      <c r="L2497" s="28" t="s">
        <v>2341</v>
      </c>
      <c r="M2497" s="23" t="str">
        <f>IFERROR(VLOOKUP(L2497,Показатели!G:H,2,0),"")</f>
        <v>a0a95056-8646-11eb-9796-0200c6dd82e6</v>
      </c>
      <c r="N2497" s="25" t="str">
        <f>IFERROR(VLOOKUP(Шаблон!L2497,Списки!$A$2:$B$236,2,FALSE),"")</f>
        <v>мг/л</v>
      </c>
      <c r="O2497" s="23" t="str">
        <f>IFERROR(VLOOKUP(N2497,'Единицы измерения'!A:B,2,0),"")</f>
        <v>398e5cb0-63b6-11ec-84cc-00505695a409</v>
      </c>
      <c r="P2497" s="30">
        <v>0</v>
      </c>
      <c r="Q2497" s="30">
        <v>0</v>
      </c>
      <c r="R2497" s="43" t="s">
        <v>6593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0" t="s">
        <v>6555</v>
      </c>
      <c r="B2498" s="41">
        <v>2123019326</v>
      </c>
      <c r="C2498" s="28" t="s">
        <v>6562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6579</v>
      </c>
      <c r="K2498" s="24">
        <v>45966</v>
      </c>
      <c r="L2498" s="28" t="s">
        <v>2237</v>
      </c>
      <c r="M2498" s="23" t="str">
        <f>IFERROR(VLOOKUP(L2498,Показатели!G:H,2,0),"")</f>
        <v>b13d6092-8646-11eb-9796-0200c6dd82e6</v>
      </c>
      <c r="N2498" s="25" t="str">
        <f>IFERROR(VLOOKUP(Шаблон!L2498,Списки!$A$2:$B$236,2,FALSE),"")</f>
        <v>балл</v>
      </c>
      <c r="O2498" s="23" t="str">
        <f>IFERROR(VLOOKUP(N2498,'Единицы измерения'!A:B,2,0),"")</f>
        <v>422ad51a-63b6-11ec-84cc-00505695a409</v>
      </c>
      <c r="P2498" s="30">
        <v>0</v>
      </c>
      <c r="Q2498" s="30">
        <v>0</v>
      </c>
      <c r="R2498" s="43" t="s">
        <v>6594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0" t="s">
        <v>6555</v>
      </c>
      <c r="B2499" s="41">
        <v>2123019326</v>
      </c>
      <c r="C2499" s="28" t="s">
        <v>6562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6579</v>
      </c>
      <c r="K2499" s="24">
        <v>45966</v>
      </c>
      <c r="L2499" s="28" t="s">
        <v>2375</v>
      </c>
      <c r="M2499" s="23" t="str">
        <f>IFERROR(VLOOKUP(L2499,Показатели!G:H,2,0),"")</f>
        <v>b0328074-8646-11eb-9796-0200c6dd82e6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0">
        <v>0</v>
      </c>
      <c r="Q2499" s="30">
        <v>0</v>
      </c>
      <c r="R2499" s="43" t="s">
        <v>6594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0" t="s">
        <v>6555</v>
      </c>
      <c r="B2500" s="41">
        <v>2123019326</v>
      </c>
      <c r="C2500" s="28" t="s">
        <v>6562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6579</v>
      </c>
      <c r="K2500" s="24">
        <v>45966</v>
      </c>
      <c r="L2500" s="28" t="s">
        <v>2588</v>
      </c>
      <c r="M2500" s="23" t="str">
        <f>IFERROR(VLOOKUP(L2500,Показатели!G:H,2,0),"")</f>
        <v>80364326-22ec-11ed-9c28-005056958e11</v>
      </c>
      <c r="N2500" s="25" t="str">
        <f>IFERROR(VLOOKUP(Шаблон!L2500,Списки!$A$2:$B$236,2,FALSE),"")</f>
        <v>КОЕ/см^3</v>
      </c>
      <c r="O2500" s="23" t="str">
        <f>IFERROR(VLOOKUP(N2500,'Единицы измерения'!A:B,2,0),"")</f>
        <v>3f17228e-63b6-11ec-84cc-00505695a409</v>
      </c>
      <c r="P2500" s="30">
        <v>0</v>
      </c>
      <c r="Q2500" s="30">
        <v>0</v>
      </c>
      <c r="R2500" s="43" t="s">
        <v>6595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0" t="s">
        <v>6555</v>
      </c>
      <c r="B2501" s="41">
        <v>2123019326</v>
      </c>
      <c r="C2501" s="28" t="s">
        <v>6562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6579</v>
      </c>
      <c r="K2501" s="24">
        <v>45966</v>
      </c>
      <c r="L2501" s="28" t="s">
        <v>2602</v>
      </c>
      <c r="M2501" s="23" t="str">
        <f>IFERROR(VLOOKUP(L2501,Показатели!G:H,2,0),"")</f>
        <v>6f2e2ad4-67a9-11ec-9e76-00505695a409</v>
      </c>
      <c r="N2501" s="25" t="str">
        <f>IFERROR(VLOOKUP(Шаблон!L2501,Списки!$A$2:$B$236,2,FALSE),"")</f>
        <v>КОЕ/100см^3</v>
      </c>
      <c r="O2501" s="23" t="str">
        <f>IFERROR(VLOOKUP(N2501,'Единицы измерения'!A:B,2,0),"")</f>
        <v>402b8a3e-63b6-11ec-84cc-00505695a409</v>
      </c>
      <c r="P2501" s="30">
        <v>0</v>
      </c>
      <c r="Q2501" s="30">
        <v>0</v>
      </c>
      <c r="R2501" s="43" t="s">
        <v>6596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0" t="s">
        <v>6555</v>
      </c>
      <c r="B2502" s="41">
        <v>2123019326</v>
      </c>
      <c r="C2502" s="28" t="s">
        <v>6562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6579</v>
      </c>
      <c r="K2502" s="24">
        <v>45966</v>
      </c>
      <c r="L2502" s="28" t="s">
        <v>2624</v>
      </c>
      <c r="M2502" s="23" t="str">
        <f>IFERROR(VLOOKUP(L2502,Показатели!G:H,2,0),"")</f>
        <v>47e5cfe8-1174-11ed-84e0-005056958e11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6596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0" t="s">
        <v>6555</v>
      </c>
      <c r="B2503" s="41">
        <v>2123019326</v>
      </c>
      <c r="C2503" s="28" t="s">
        <v>6562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6579</v>
      </c>
      <c r="K2503" s="24">
        <v>45966</v>
      </c>
      <c r="L2503" s="28" t="s">
        <v>2289</v>
      </c>
      <c r="M2503" s="23" t="str">
        <f>IFERROR(VLOOKUP(L2503,Показатели!G:H,2,0),"")</f>
        <v>ad488eee-8646-11eb-9796-0200c6dd82e6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0">
        <v>0</v>
      </c>
      <c r="Q2503" s="30">
        <v>0</v>
      </c>
      <c r="R2503" s="43" t="s">
        <v>6596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0" t="s">
        <v>6555</v>
      </c>
      <c r="B2504" s="41">
        <v>2123019326</v>
      </c>
      <c r="C2504" s="28" t="s">
        <v>6563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6580</v>
      </c>
      <c r="K2504" s="24">
        <v>45966</v>
      </c>
      <c r="L2504" s="28" t="s">
        <v>2217</v>
      </c>
      <c r="M2504" s="23" t="str">
        <f>IFERROR(VLOOKUP(L2504,Показатели!G:H,2,0),"")</f>
        <v>aeb0c77e-8646-11eb-9796-0200c6dd82e6</v>
      </c>
      <c r="N2504" s="25" t="str">
        <f>IFERROR(VLOOKUP(Шаблон!L2504,Списки!$A$2:$B$236,2,FALSE),"")</f>
        <v>градус цветности</v>
      </c>
      <c r="O2504" s="23" t="str">
        <f>IFERROR(VLOOKUP(N2504,'Единицы измерения'!A:B,2,0),"")</f>
        <v>4c6af712-63b6-11ec-84cc-00505695a409</v>
      </c>
      <c r="P2504" s="30">
        <v>5</v>
      </c>
      <c r="Q2504" s="30">
        <v>1.5</v>
      </c>
      <c r="R2504" s="43" t="s">
        <v>6558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6563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6580</v>
      </c>
      <c r="K2505" s="24">
        <v>45966</v>
      </c>
      <c r="L2505" s="28" t="s">
        <v>2341</v>
      </c>
      <c r="M2505" s="23" t="str">
        <f>IFERROR(VLOOKUP(L2505,Показатели!G:H,2,0),"")</f>
        <v>a0a95056-8646-11eb-9796-0200c6dd82e6</v>
      </c>
      <c r="N2505" s="25" t="str">
        <f>IFERROR(VLOOKUP(Шаблон!L2505,Списки!$A$2:$B$236,2,FALSE),"")</f>
        <v>мг/л</v>
      </c>
      <c r="O2505" s="23" t="str">
        <f>IFERROR(VLOOKUP(N2505,'Единицы измерения'!A:B,2,0),"")</f>
        <v>398e5cb0-63b6-11ec-84cc-00505695a409</v>
      </c>
      <c r="P2505" s="30">
        <v>0</v>
      </c>
      <c r="Q2505" s="30">
        <v>0</v>
      </c>
      <c r="R2505" s="43" t="s">
        <v>6593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6563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6580</v>
      </c>
      <c r="K2506" s="24">
        <v>45966</v>
      </c>
      <c r="L2506" s="28" t="s">
        <v>2237</v>
      </c>
      <c r="M2506" s="23" t="str">
        <f>IFERROR(VLOOKUP(L2506,Показатели!G:H,2,0),"")</f>
        <v>b13d6092-8646-11eb-9796-0200c6dd82e6</v>
      </c>
      <c r="N2506" s="25" t="str">
        <f>IFERROR(VLOOKUP(Шаблон!L2506,Списки!$A$2:$B$236,2,FALSE),"")</f>
        <v>балл</v>
      </c>
      <c r="O2506" s="23" t="str">
        <f>IFERROR(VLOOKUP(N2506,'Единицы измерения'!A:B,2,0),"")</f>
        <v>422ad51a-63b6-11ec-84cc-00505695a409</v>
      </c>
      <c r="P2506" s="30">
        <v>0</v>
      </c>
      <c r="Q2506" s="30">
        <v>0</v>
      </c>
      <c r="R2506" s="43" t="s">
        <v>6594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6563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6580</v>
      </c>
      <c r="K2507" s="24">
        <v>45966</v>
      </c>
      <c r="L2507" s="28" t="s">
        <v>2375</v>
      </c>
      <c r="M2507" s="23" t="str">
        <f>IFERROR(VLOOKUP(L2507,Показатели!G:H,2,0),"")</f>
        <v>b0328074-8646-11eb-9796-0200c6dd82e6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0">
        <v>0</v>
      </c>
      <c r="Q2507" s="30">
        <v>0</v>
      </c>
      <c r="R2507" s="43" t="s">
        <v>6594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6563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6580</v>
      </c>
      <c r="K2508" s="24">
        <v>45966</v>
      </c>
      <c r="L2508" s="28" t="s">
        <v>2588</v>
      </c>
      <c r="M2508" s="23" t="str">
        <f>IFERROR(VLOOKUP(L2508,Показатели!G:H,2,0),"")</f>
        <v>80364326-22ec-11ed-9c28-005056958e11</v>
      </c>
      <c r="N2508" s="25" t="str">
        <f>IFERROR(VLOOKUP(Шаблон!L2508,Списки!$A$2:$B$236,2,FALSE),"")</f>
        <v>КОЕ/см^3</v>
      </c>
      <c r="O2508" s="23" t="str">
        <f>IFERROR(VLOOKUP(N2508,'Единицы измерения'!A:B,2,0),"")</f>
        <v>3f17228e-63b6-11ec-84cc-00505695a409</v>
      </c>
      <c r="P2508" s="30">
        <v>0</v>
      </c>
      <c r="Q2508" s="30">
        <v>0</v>
      </c>
      <c r="R2508" s="43" t="s">
        <v>6595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6563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6580</v>
      </c>
      <c r="K2509" s="24">
        <v>45966</v>
      </c>
      <c r="L2509" s="28" t="s">
        <v>2602</v>
      </c>
      <c r="M2509" s="23" t="str">
        <f>IFERROR(VLOOKUP(L2509,Показатели!G:H,2,0),"")</f>
        <v>6f2e2ad4-67a9-11ec-9e76-00505695a409</v>
      </c>
      <c r="N2509" s="25" t="str">
        <f>IFERROR(VLOOKUP(Шаблон!L2509,Списки!$A$2:$B$236,2,FALSE),"")</f>
        <v>КОЕ/100см^3</v>
      </c>
      <c r="O2509" s="23" t="str">
        <f>IFERROR(VLOOKUP(N2509,'Единицы измерения'!A:B,2,0),"")</f>
        <v>402b8a3e-63b6-11ec-84cc-00505695a409</v>
      </c>
      <c r="P2509" s="30">
        <v>0</v>
      </c>
      <c r="Q2509" s="30">
        <v>0</v>
      </c>
      <c r="R2509" s="43" t="s">
        <v>6596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6563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6580</v>
      </c>
      <c r="K2510" s="24">
        <v>45966</v>
      </c>
      <c r="L2510" s="28" t="s">
        <v>2624</v>
      </c>
      <c r="M2510" s="23" t="str">
        <f>IFERROR(VLOOKUP(L2510,Показатели!G:H,2,0),"")</f>
        <v>47e5cfe8-1174-11ed-84e0-005056958e11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6596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6563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6580</v>
      </c>
      <c r="K2511" s="24">
        <v>45966</v>
      </c>
      <c r="L2511" s="28" t="s">
        <v>2289</v>
      </c>
      <c r="M2511" s="23" t="str">
        <f>IFERROR(VLOOKUP(L2511,Показатели!G:H,2,0),"")</f>
        <v>ad488eee-8646-11eb-9796-0200c6dd82e6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0">
        <v>0</v>
      </c>
      <c r="Q2511" s="30">
        <v>0</v>
      </c>
      <c r="R2511" s="43" t="s">
        <v>6596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0" t="s">
        <v>6555</v>
      </c>
      <c r="B2512" s="41">
        <v>2123019326</v>
      </c>
      <c r="C2512" s="28" t="s">
        <v>6563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6580</v>
      </c>
      <c r="K2512" s="24">
        <v>45966</v>
      </c>
      <c r="L2512" s="28" t="s">
        <v>2647</v>
      </c>
      <c r="M2512" s="23" t="str">
        <f>IFERROR(VLOOKUP(L2512,Показатели!G:H,2,0),"")</f>
        <v>a2e6af26-8646-11eb-9796-0200c6dd82e6</v>
      </c>
      <c r="N2512" s="25" t="str">
        <f>IFERROR(VLOOKUP(Шаблон!L2512,Списки!$A$2:$B$236,2,FALSE),"")</f>
        <v>мг/л</v>
      </c>
      <c r="O2512" s="23" t="str">
        <f>IFERROR(VLOOKUP(N2512,'Единицы измерения'!A:B,2,0),"")</f>
        <v>398e5cb0-63b6-11ec-84cc-00505695a409</v>
      </c>
      <c r="P2512" s="30">
        <v>0.56999999999999995</v>
      </c>
      <c r="Q2512" s="30">
        <v>0.14000000000000001</v>
      </c>
      <c r="R2512" s="28" t="s">
        <v>6597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89.25" x14ac:dyDescent="0.25">
      <c r="A2513" s="40" t="s">
        <v>6555</v>
      </c>
      <c r="B2513" s="41">
        <v>2123019326</v>
      </c>
      <c r="C2513" s="28" t="s">
        <v>6564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6581</v>
      </c>
      <c r="K2513" s="24">
        <v>45967</v>
      </c>
      <c r="L2513" s="28" t="s">
        <v>2217</v>
      </c>
      <c r="M2513" s="23" t="str">
        <f>IFERROR(VLOOKUP(L2513,Показатели!G:H,2,0),"")</f>
        <v>aeb0c77e-8646-11eb-9796-0200c6dd82e6</v>
      </c>
      <c r="N2513" s="25" t="str">
        <f>IFERROR(VLOOKUP(Шаблон!L2513,Списки!$A$2:$B$236,2,FALSE),"")</f>
        <v>градус цветности</v>
      </c>
      <c r="O2513" s="23" t="str">
        <f>IFERROR(VLOOKUP(N2513,'Единицы измерения'!A:B,2,0),"")</f>
        <v>4c6af712-63b6-11ec-84cc-00505695a409</v>
      </c>
      <c r="P2513" s="30">
        <v>5</v>
      </c>
      <c r="Q2513" s="30">
        <v>1.5</v>
      </c>
      <c r="R2513" s="43" t="s">
        <v>6558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89.25" x14ac:dyDescent="0.25">
      <c r="A2514" s="40" t="s">
        <v>6555</v>
      </c>
      <c r="B2514" s="41">
        <v>2123019326</v>
      </c>
      <c r="C2514" s="28" t="s">
        <v>6564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8" t="s">
        <v>6581</v>
      </c>
      <c r="K2514" s="24">
        <v>45967</v>
      </c>
      <c r="L2514" s="28" t="s">
        <v>2341</v>
      </c>
      <c r="M2514" s="23" t="str">
        <f>IFERROR(VLOOKUP(L2514,Показатели!G:H,2,0),"")</f>
        <v>a0a95056-8646-11eb-9796-0200c6dd82e6</v>
      </c>
      <c r="N2514" s="25" t="str">
        <f>IFERROR(VLOOKUP(Шаблон!L2514,Списки!$A$2:$B$236,2,FALSE),"")</f>
        <v>мг/л</v>
      </c>
      <c r="O2514" s="23" t="str">
        <f>IFERROR(VLOOKUP(N2514,'Единицы измерения'!A:B,2,0),"")</f>
        <v>398e5cb0-63b6-11ec-84cc-00505695a409</v>
      </c>
      <c r="P2514" s="30">
        <v>0</v>
      </c>
      <c r="Q2514" s="30">
        <v>0</v>
      </c>
      <c r="R2514" s="43" t="s">
        <v>6593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89.25" x14ac:dyDescent="0.25">
      <c r="A2515" s="40" t="s">
        <v>6555</v>
      </c>
      <c r="B2515" s="41">
        <v>2123019326</v>
      </c>
      <c r="C2515" s="28" t="s">
        <v>6564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8" t="s">
        <v>6581</v>
      </c>
      <c r="K2515" s="24">
        <v>45967</v>
      </c>
      <c r="L2515" s="28" t="s">
        <v>2237</v>
      </c>
      <c r="M2515" s="23" t="str">
        <f>IFERROR(VLOOKUP(L2515,Показатели!G:H,2,0),"")</f>
        <v>b13d6092-8646-11eb-9796-0200c6dd82e6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0">
        <v>0</v>
      </c>
      <c r="Q2515" s="30">
        <v>0</v>
      </c>
      <c r="R2515" s="43" t="s">
        <v>6594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89.25" x14ac:dyDescent="0.25">
      <c r="A2516" s="40" t="s">
        <v>6555</v>
      </c>
      <c r="B2516" s="41">
        <v>2123019326</v>
      </c>
      <c r="C2516" s="28" t="s">
        <v>6564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8" t="s">
        <v>6581</v>
      </c>
      <c r="K2516" s="24">
        <v>45967</v>
      </c>
      <c r="L2516" s="28" t="s">
        <v>2375</v>
      </c>
      <c r="M2516" s="23" t="str">
        <f>IFERROR(VLOOKUP(L2516,Показатели!G:H,2,0),"")</f>
        <v>b0328074-8646-11eb-9796-0200c6dd82e6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0">
        <v>0</v>
      </c>
      <c r="Q2516" s="30">
        <v>0</v>
      </c>
      <c r="R2516" s="43" t="s">
        <v>6594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89.25" x14ac:dyDescent="0.25">
      <c r="A2517" s="40" t="s">
        <v>6555</v>
      </c>
      <c r="B2517" s="41">
        <v>2123019326</v>
      </c>
      <c r="C2517" s="28" t="s">
        <v>6564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6581</v>
      </c>
      <c r="K2517" s="24">
        <v>45967</v>
      </c>
      <c r="L2517" s="28" t="s">
        <v>2588</v>
      </c>
      <c r="M2517" s="23" t="str">
        <f>IFERROR(VLOOKUP(L2517,Показатели!G:H,2,0),"")</f>
        <v>80364326-22ec-11ed-9c28-005056958e11</v>
      </c>
      <c r="N2517" s="25" t="str">
        <f>IFERROR(VLOOKUP(Шаблон!L2517,Списки!$A$2:$B$236,2,FALSE),"")</f>
        <v>КОЕ/см^3</v>
      </c>
      <c r="O2517" s="23" t="str">
        <f>IFERROR(VLOOKUP(N2517,'Единицы измерения'!A:B,2,0),"")</f>
        <v>3f17228e-63b6-11ec-84cc-00505695a409</v>
      </c>
      <c r="P2517" s="30">
        <v>0</v>
      </c>
      <c r="Q2517" s="30">
        <v>0</v>
      </c>
      <c r="R2517" s="43" t="s">
        <v>6595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89.25" x14ac:dyDescent="0.25">
      <c r="A2518" s="40" t="s">
        <v>6555</v>
      </c>
      <c r="B2518" s="41">
        <v>2123019326</v>
      </c>
      <c r="C2518" s="28" t="s">
        <v>6564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6581</v>
      </c>
      <c r="K2518" s="24">
        <v>45967</v>
      </c>
      <c r="L2518" s="28" t="s">
        <v>2602</v>
      </c>
      <c r="M2518" s="23" t="str">
        <f>IFERROR(VLOOKUP(L2518,Показатели!G:H,2,0),"")</f>
        <v>6f2e2ad4-67a9-11ec-9e76-00505695a409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0">
        <v>0</v>
      </c>
      <c r="Q2518" s="30">
        <v>0</v>
      </c>
      <c r="R2518" s="43" t="s">
        <v>6596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89.25" x14ac:dyDescent="0.25">
      <c r="A2519" s="40" t="s">
        <v>6555</v>
      </c>
      <c r="B2519" s="41">
        <v>2123019326</v>
      </c>
      <c r="C2519" s="28" t="s">
        <v>6564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6581</v>
      </c>
      <c r="K2519" s="24">
        <v>45967</v>
      </c>
      <c r="L2519" s="28" t="s">
        <v>2624</v>
      </c>
      <c r="M2519" s="23" t="str">
        <f>IFERROR(VLOOKUP(L2519,Показатели!G:H,2,0),"")</f>
        <v>47e5cfe8-1174-11ed-84e0-005056958e11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6596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89.25" x14ac:dyDescent="0.25">
      <c r="A2520" s="40" t="s">
        <v>6555</v>
      </c>
      <c r="B2520" s="41">
        <v>2123019326</v>
      </c>
      <c r="C2520" s="28" t="s">
        <v>6564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6581</v>
      </c>
      <c r="K2520" s="24">
        <v>45967</v>
      </c>
      <c r="L2520" s="28" t="s">
        <v>2289</v>
      </c>
      <c r="M2520" s="23" t="str">
        <f>IFERROR(VLOOKUP(L2520,Показатели!G:H,2,0),"")</f>
        <v>ad488eee-8646-11eb-9796-0200c6dd82e6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0">
        <v>0</v>
      </c>
      <c r="Q2520" s="30">
        <v>0</v>
      </c>
      <c r="R2520" s="43" t="s">
        <v>6596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89.25" x14ac:dyDescent="0.25">
      <c r="A2521" s="40" t="s">
        <v>6555</v>
      </c>
      <c r="B2521" s="41">
        <v>2123019326</v>
      </c>
      <c r="C2521" s="28" t="s">
        <v>6564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6581</v>
      </c>
      <c r="K2521" s="24">
        <v>45967</v>
      </c>
      <c r="L2521" s="28" t="s">
        <v>2647</v>
      </c>
      <c r="M2521" s="23" t="str">
        <f>IFERROR(VLOOKUP(L2521,Показатели!G:H,2,0),"")</f>
        <v>a2e6af26-8646-11eb-9796-0200c6dd82e6</v>
      </c>
      <c r="N2521" s="25" t="str">
        <f>IFERROR(VLOOKUP(Шаблон!L2521,Списки!$A$2:$B$236,2,FALSE),"")</f>
        <v>мг/л</v>
      </c>
      <c r="O2521" s="23" t="str">
        <f>IFERROR(VLOOKUP(N2521,'Единицы измерения'!A:B,2,0),"")</f>
        <v>398e5cb0-63b6-11ec-84cc-00505695a409</v>
      </c>
      <c r="P2521" s="30">
        <v>0.3</v>
      </c>
      <c r="Q2521" s="30">
        <v>0.09</v>
      </c>
      <c r="R2521" s="28" t="s">
        <v>6597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0" t="s">
        <v>6555</v>
      </c>
      <c r="B2522" s="41">
        <v>2123019326</v>
      </c>
      <c r="C2522" s="28" t="s">
        <v>6565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6582</v>
      </c>
      <c r="K2522" s="24">
        <v>45967</v>
      </c>
      <c r="L2522" s="28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0">
        <v>5</v>
      </c>
      <c r="Q2522" s="30">
        <v>1.5</v>
      </c>
      <c r="R2522" s="43" t="s">
        <v>6558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0" t="s">
        <v>6555</v>
      </c>
      <c r="B2523" s="41">
        <v>2123019326</v>
      </c>
      <c r="C2523" s="28" t="s">
        <v>6565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6582</v>
      </c>
      <c r="K2523" s="24">
        <v>45967</v>
      </c>
      <c r="L2523" s="28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0">
        <v>0</v>
      </c>
      <c r="Q2523" s="30">
        <v>0</v>
      </c>
      <c r="R2523" s="43" t="s">
        <v>6593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0" t="s">
        <v>6555</v>
      </c>
      <c r="B2524" s="41">
        <v>2123019326</v>
      </c>
      <c r="C2524" s="28" t="s">
        <v>6565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6582</v>
      </c>
      <c r="K2524" s="24">
        <v>45967</v>
      </c>
      <c r="L2524" s="28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0">
        <v>0</v>
      </c>
      <c r="Q2524" s="30">
        <v>0</v>
      </c>
      <c r="R2524" s="43" t="s">
        <v>6594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0" t="s">
        <v>6555</v>
      </c>
      <c r="B2525" s="41">
        <v>2123019326</v>
      </c>
      <c r="C2525" s="28" t="s">
        <v>6565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6582</v>
      </c>
      <c r="K2525" s="24">
        <v>45967</v>
      </c>
      <c r="L2525" s="28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0">
        <v>0</v>
      </c>
      <c r="Q2525" s="30">
        <v>0</v>
      </c>
      <c r="R2525" s="43" t="s">
        <v>6594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0" t="s">
        <v>6555</v>
      </c>
      <c r="B2526" s="41">
        <v>2123019326</v>
      </c>
      <c r="C2526" s="28" t="s">
        <v>6565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6582</v>
      </c>
      <c r="K2526" s="24">
        <v>45967</v>
      </c>
      <c r="L2526" s="28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0">
        <v>0</v>
      </c>
      <c r="Q2526" s="30">
        <v>0</v>
      </c>
      <c r="R2526" s="43" t="s">
        <v>6595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0" t="s">
        <v>6555</v>
      </c>
      <c r="B2527" s="41">
        <v>2123019326</v>
      </c>
      <c r="C2527" s="28" t="s">
        <v>6565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6582</v>
      </c>
      <c r="K2527" s="24">
        <v>45967</v>
      </c>
      <c r="L2527" s="28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0">
        <v>0</v>
      </c>
      <c r="Q2527" s="30">
        <v>0</v>
      </c>
      <c r="R2527" s="43" t="s">
        <v>6596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0" t="s">
        <v>6555</v>
      </c>
      <c r="B2528" s="41">
        <v>2123019326</v>
      </c>
      <c r="C2528" s="28" t="s">
        <v>6565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6582</v>
      </c>
      <c r="K2528" s="24">
        <v>45967</v>
      </c>
      <c r="L2528" s="28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6596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0" t="s">
        <v>6555</v>
      </c>
      <c r="B2529" s="41">
        <v>2123019326</v>
      </c>
      <c r="C2529" s="28" t="s">
        <v>6565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6582</v>
      </c>
      <c r="K2529" s="24">
        <v>45967</v>
      </c>
      <c r="L2529" s="28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0">
        <v>0</v>
      </c>
      <c r="Q2529" s="30">
        <v>0</v>
      </c>
      <c r="R2529" s="43" t="s">
        <v>6596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0" t="s">
        <v>6555</v>
      </c>
      <c r="B2530" s="41">
        <v>2123019326</v>
      </c>
      <c r="C2530" s="28" t="s">
        <v>6565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6582</v>
      </c>
      <c r="K2530" s="24">
        <v>45967</v>
      </c>
      <c r="L2530" s="28" t="s">
        <v>2647</v>
      </c>
      <c r="M2530" s="23" t="str">
        <f>IFERROR(VLOOKUP(L2530,Показатели!G:H,2,0),"")</f>
        <v>a2e6af26-8646-11eb-9796-0200c6dd82e6</v>
      </c>
      <c r="N2530" s="25" t="str">
        <f>IFERROR(VLOOKUP(Шаблон!L2530,Списки!$A$2:$B$236,2,FALSE),"")</f>
        <v>мг/л</v>
      </c>
      <c r="O2530" s="23" t="str">
        <f>IFERROR(VLOOKUP(N2530,'Единицы измерения'!A:B,2,0),"")</f>
        <v>398e5cb0-63b6-11ec-84cc-00505695a409</v>
      </c>
      <c r="P2530" s="30">
        <v>0.15</v>
      </c>
      <c r="Q2530" s="30">
        <v>0.05</v>
      </c>
      <c r="R2530" s="28" t="s">
        <v>6597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0" t="s">
        <v>6555</v>
      </c>
      <c r="B2531" s="41">
        <v>2123019326</v>
      </c>
      <c r="C2531" s="28" t="s">
        <v>6566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6583</v>
      </c>
      <c r="K2531" s="24">
        <v>45967</v>
      </c>
      <c r="L2531" s="28" t="s">
        <v>2217</v>
      </c>
      <c r="M2531" s="23" t="str">
        <f>IFERROR(VLOOKUP(L2531,Показатели!G:H,2,0),"")</f>
        <v>aeb0c77e-8646-11eb-9796-0200c6dd82e6</v>
      </c>
      <c r="N2531" s="25" t="str">
        <f>IFERROR(VLOOKUP(Шаблон!L2531,Списки!$A$2:$B$236,2,FALSE),"")</f>
        <v>градус цветности</v>
      </c>
      <c r="O2531" s="23" t="str">
        <f>IFERROR(VLOOKUP(N2531,'Единицы измерения'!A:B,2,0),"")</f>
        <v>4c6af712-63b6-11ec-84cc-00505695a409</v>
      </c>
      <c r="P2531" s="30">
        <v>5</v>
      </c>
      <c r="Q2531" s="30">
        <v>1.5</v>
      </c>
      <c r="R2531" s="43" t="s">
        <v>6558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0" t="s">
        <v>6555</v>
      </c>
      <c r="B2532" s="41">
        <v>2123019326</v>
      </c>
      <c r="C2532" s="28" t="s">
        <v>6566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6583</v>
      </c>
      <c r="K2532" s="24">
        <v>45967</v>
      </c>
      <c r="L2532" s="28" t="s">
        <v>2341</v>
      </c>
      <c r="M2532" s="23" t="str">
        <f>IFERROR(VLOOKUP(L2532,Показатели!G:H,2,0),"")</f>
        <v>a0a95056-8646-11eb-9796-0200c6dd82e6</v>
      </c>
      <c r="N2532" s="25" t="str">
        <f>IFERROR(VLOOKUP(Шаблон!L2532,Списки!$A$2:$B$236,2,FALSE),"")</f>
        <v>мг/л</v>
      </c>
      <c r="O2532" s="23" t="str">
        <f>IFERROR(VLOOKUP(N2532,'Единицы измерения'!A:B,2,0),"")</f>
        <v>398e5cb0-63b6-11ec-84cc-00505695a409</v>
      </c>
      <c r="P2532" s="30">
        <v>0</v>
      </c>
      <c r="Q2532" s="30">
        <v>0</v>
      </c>
      <c r="R2532" s="43" t="s">
        <v>6593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0" t="s">
        <v>6555</v>
      </c>
      <c r="B2533" s="41">
        <v>2123019326</v>
      </c>
      <c r="C2533" s="28" t="s">
        <v>6566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6583</v>
      </c>
      <c r="K2533" s="24">
        <v>45967</v>
      </c>
      <c r="L2533" s="28" t="s">
        <v>2237</v>
      </c>
      <c r="M2533" s="23" t="str">
        <f>IFERROR(VLOOKUP(L2533,Показатели!G:H,2,0),"")</f>
        <v>b13d6092-8646-11eb-9796-0200c6dd82e6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0">
        <v>0</v>
      </c>
      <c r="Q2533" s="30">
        <v>0</v>
      </c>
      <c r="R2533" s="43" t="s">
        <v>6594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0" t="s">
        <v>6555</v>
      </c>
      <c r="B2534" s="41">
        <v>2123019326</v>
      </c>
      <c r="C2534" s="28" t="s">
        <v>6566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6583</v>
      </c>
      <c r="K2534" s="24">
        <v>45967</v>
      </c>
      <c r="L2534" s="28" t="s">
        <v>2375</v>
      </c>
      <c r="M2534" s="23" t="str">
        <f>IFERROR(VLOOKUP(L2534,Показатели!G:H,2,0),"")</f>
        <v>b0328074-8646-11eb-9796-0200c6dd82e6</v>
      </c>
      <c r="N2534" s="25" t="str">
        <f>IFERROR(VLOOKUP(Шаблон!L2534,Списки!$A$2:$B$236,2,FALSE),"")</f>
        <v>балл</v>
      </c>
      <c r="O2534" s="23" t="str">
        <f>IFERROR(VLOOKUP(N2534,'Единицы измерения'!A:B,2,0),"")</f>
        <v>422ad51a-63b6-11ec-84cc-00505695a409</v>
      </c>
      <c r="P2534" s="30">
        <v>0</v>
      </c>
      <c r="Q2534" s="30">
        <v>0</v>
      </c>
      <c r="R2534" s="43" t="s">
        <v>6594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0" t="s">
        <v>6555</v>
      </c>
      <c r="B2535" s="41">
        <v>2123019326</v>
      </c>
      <c r="C2535" s="28" t="s">
        <v>6566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6583</v>
      </c>
      <c r="K2535" s="24">
        <v>45967</v>
      </c>
      <c r="L2535" s="28" t="s">
        <v>2588</v>
      </c>
      <c r="M2535" s="23" t="str">
        <f>IFERROR(VLOOKUP(L2535,Показатели!G:H,2,0),"")</f>
        <v>80364326-22ec-11ed-9c28-005056958e11</v>
      </c>
      <c r="N2535" s="25"/>
      <c r="O2535" s="23" t="str">
        <f>IFERROR(VLOOKUP(N2535,'Единицы измерения'!A:B,2,0),"")</f>
        <v/>
      </c>
      <c r="P2535" s="30">
        <v>1</v>
      </c>
      <c r="Q2535" s="30">
        <v>0</v>
      </c>
      <c r="R2535" s="43" t="s">
        <v>6595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0" t="s">
        <v>6555</v>
      </c>
      <c r="B2536" s="41">
        <v>2123019326</v>
      </c>
      <c r="C2536" s="28" t="s">
        <v>6566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6583</v>
      </c>
      <c r="K2536" s="24">
        <v>45967</v>
      </c>
      <c r="L2536" s="28" t="s">
        <v>2602</v>
      </c>
      <c r="M2536" s="23" t="str">
        <f>IFERROR(VLOOKUP(L2536,Показатели!G:H,2,0),"")</f>
        <v>6f2e2ad4-67a9-11ec-9e76-00505695a409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0">
        <v>0</v>
      </c>
      <c r="Q2536" s="30">
        <v>0</v>
      </c>
      <c r="R2536" s="43" t="s">
        <v>6596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0" t="s">
        <v>6555</v>
      </c>
      <c r="B2537" s="41">
        <v>2123019326</v>
      </c>
      <c r="C2537" s="28" t="s">
        <v>6566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6583</v>
      </c>
      <c r="K2537" s="24">
        <v>45967</v>
      </c>
      <c r="L2537" s="28" t="s">
        <v>2624</v>
      </c>
      <c r="M2537" s="23" t="str">
        <f>IFERROR(VLOOKUP(L2537,Показатели!G:H,2,0),"")</f>
        <v>47e5cfe8-1174-11ed-84e0-005056958e11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0">
        <v>0</v>
      </c>
      <c r="Q2537" s="30">
        <v>0</v>
      </c>
      <c r="R2537" s="43" t="s">
        <v>6596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89.25" x14ac:dyDescent="0.25">
      <c r="A2538" s="40" t="s">
        <v>6555</v>
      </c>
      <c r="B2538" s="41">
        <v>2123019326</v>
      </c>
      <c r="C2538" s="28" t="s">
        <v>6566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6583</v>
      </c>
      <c r="K2538" s="24">
        <v>45967</v>
      </c>
      <c r="L2538" s="28" t="s">
        <v>2289</v>
      </c>
      <c r="M2538" s="23" t="str">
        <f>IFERROR(VLOOKUP(L2538,Показатели!G:H,2,0),"")</f>
        <v>ad488eee-8646-11eb-9796-0200c6dd82e6</v>
      </c>
      <c r="N2538" s="25" t="str">
        <f>IFERROR(VLOOKUP(Шаблон!L2538,Списки!$A$2:$B$236,2,FALSE),"")</f>
        <v>КОЕ/100см^3</v>
      </c>
      <c r="O2538" s="23" t="str">
        <f>IFERROR(VLOOKUP(N2538,'Единицы измерения'!A:B,2,0),"")</f>
        <v>402b8a3e-63b6-11ec-84cc-00505695a409</v>
      </c>
      <c r="P2538" s="30">
        <v>0</v>
      </c>
      <c r="Q2538" s="30">
        <v>0</v>
      </c>
      <c r="R2538" s="43" t="s">
        <v>6596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89.25" x14ac:dyDescent="0.25">
      <c r="A2539" s="40" t="s">
        <v>6555</v>
      </c>
      <c r="B2539" s="41">
        <v>2123019326</v>
      </c>
      <c r="C2539" s="28" t="s">
        <v>6566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6583</v>
      </c>
      <c r="K2539" s="24">
        <v>45967</v>
      </c>
      <c r="L2539" s="28" t="s">
        <v>2647</v>
      </c>
      <c r="M2539" s="23" t="str">
        <f>IFERROR(VLOOKUP(L2539,Показатели!G:H,2,0),"")</f>
        <v>a2e6af26-8646-11eb-9796-0200c6dd82e6</v>
      </c>
      <c r="N2539" s="25" t="str">
        <f>IFERROR(VLOOKUP(Шаблон!L2539,Списки!$A$2:$B$236,2,FALSE),"")</f>
        <v>мг/л</v>
      </c>
      <c r="O2539" s="23" t="str">
        <f>IFERROR(VLOOKUP(N2539,'Единицы измерения'!A:B,2,0),"")</f>
        <v>398e5cb0-63b6-11ec-84cc-00505695a409</v>
      </c>
      <c r="P2539" s="30">
        <v>0.15</v>
      </c>
      <c r="Q2539" s="30">
        <v>0.05</v>
      </c>
      <c r="R2539" s="28" t="s">
        <v>6597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0" t="s">
        <v>6555</v>
      </c>
      <c r="B2540" s="41">
        <v>2123019326</v>
      </c>
      <c r="C2540" s="28" t="s">
        <v>6562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6579</v>
      </c>
      <c r="K2540" s="24">
        <v>45967</v>
      </c>
      <c r="L2540" s="28" t="s">
        <v>2217</v>
      </c>
      <c r="M2540" s="23" t="str">
        <f>IFERROR(VLOOKUP(L2540,Показатели!G:H,2,0),"")</f>
        <v>aeb0c77e-8646-11eb-9796-0200c6dd82e6</v>
      </c>
      <c r="N2540" s="25" t="str">
        <f>IFERROR(VLOOKUP(Шаблон!L2540,Списки!$A$2:$B$236,2,FALSE),"")</f>
        <v>градус цветности</v>
      </c>
      <c r="O2540" s="23" t="str">
        <f>IFERROR(VLOOKUP(N2540,'Единицы измерения'!A:B,2,0),"")</f>
        <v>4c6af712-63b6-11ec-84cc-00505695a409</v>
      </c>
      <c r="P2540" s="30">
        <v>5</v>
      </c>
      <c r="Q2540" s="30">
        <v>1.5</v>
      </c>
      <c r="R2540" s="43" t="s">
        <v>6558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0" t="s">
        <v>6555</v>
      </c>
      <c r="B2541" s="41">
        <v>2123019326</v>
      </c>
      <c r="C2541" s="28" t="s">
        <v>6562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6579</v>
      </c>
      <c r="K2541" s="24">
        <v>45967</v>
      </c>
      <c r="L2541" s="28" t="s">
        <v>2341</v>
      </c>
      <c r="M2541" s="23" t="str">
        <f>IFERROR(VLOOKUP(L2541,Показатели!G:H,2,0),"")</f>
        <v>a0a95056-8646-11eb-9796-0200c6dd82e6</v>
      </c>
      <c r="N2541" s="25" t="str">
        <f>IFERROR(VLOOKUP(Шаблон!L2541,Списки!$A$2:$B$236,2,FALSE),"")</f>
        <v>мг/л</v>
      </c>
      <c r="O2541" s="23" t="str">
        <f>IFERROR(VLOOKUP(N2541,'Единицы измерения'!A:B,2,0),"")</f>
        <v>398e5cb0-63b6-11ec-84cc-00505695a409</v>
      </c>
      <c r="P2541" s="30">
        <v>0</v>
      </c>
      <c r="Q2541" s="30">
        <v>0</v>
      </c>
      <c r="R2541" s="43" t="s">
        <v>6593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0" t="s">
        <v>6555</v>
      </c>
      <c r="B2542" s="41">
        <v>2123019326</v>
      </c>
      <c r="C2542" s="28" t="s">
        <v>6562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6579</v>
      </c>
      <c r="K2542" s="24">
        <v>45967</v>
      </c>
      <c r="L2542" s="28" t="s">
        <v>2237</v>
      </c>
      <c r="M2542" s="23" t="str">
        <f>IFERROR(VLOOKUP(L2542,Показатели!G:H,2,0),"")</f>
        <v>b13d6092-8646-11eb-9796-0200c6dd82e6</v>
      </c>
      <c r="N2542" s="25" t="str">
        <f>IFERROR(VLOOKUP(Шаблон!L2542,Списки!$A$2:$B$236,2,FALSE),"")</f>
        <v>балл</v>
      </c>
      <c r="O2542" s="23" t="str">
        <f>IFERROR(VLOOKUP(N2542,'Единицы измерения'!A:B,2,0),"")</f>
        <v>422ad51a-63b6-11ec-84cc-00505695a409</v>
      </c>
      <c r="P2542" s="30">
        <v>0</v>
      </c>
      <c r="Q2542" s="30">
        <v>0</v>
      </c>
      <c r="R2542" s="43" t="s">
        <v>6594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0" t="s">
        <v>6555</v>
      </c>
      <c r="B2543" s="41">
        <v>2123019326</v>
      </c>
      <c r="C2543" s="28" t="s">
        <v>6562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6579</v>
      </c>
      <c r="K2543" s="24">
        <v>45967</v>
      </c>
      <c r="L2543" s="28" t="s">
        <v>2375</v>
      </c>
      <c r="M2543" s="23" t="str">
        <f>IFERROR(VLOOKUP(L2543,Показатели!G:H,2,0),"")</f>
        <v>b0328074-8646-11eb-9796-0200c6dd82e6</v>
      </c>
      <c r="N2543" s="25" t="str">
        <f>IFERROR(VLOOKUP(Шаблон!L2543,Списки!$A$2:$B$236,2,FALSE),"")</f>
        <v>балл</v>
      </c>
      <c r="O2543" s="23" t="str">
        <f>IFERROR(VLOOKUP(N2543,'Единицы измерения'!A:B,2,0),"")</f>
        <v>422ad51a-63b6-11ec-84cc-00505695a409</v>
      </c>
      <c r="P2543" s="30">
        <v>0</v>
      </c>
      <c r="Q2543" s="30">
        <v>0</v>
      </c>
      <c r="R2543" s="43" t="s">
        <v>6594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0" t="s">
        <v>6555</v>
      </c>
      <c r="B2544" s="41">
        <v>2123019326</v>
      </c>
      <c r="C2544" s="28" t="s">
        <v>6562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6579</v>
      </c>
      <c r="K2544" s="24">
        <v>45967</v>
      </c>
      <c r="L2544" s="28" t="s">
        <v>2588</v>
      </c>
      <c r="M2544" s="23" t="str">
        <f>IFERROR(VLOOKUP(L2544,Показатели!G:H,2,0),"")</f>
        <v>80364326-22ec-11ed-9c28-005056958e11</v>
      </c>
      <c r="N2544" s="25" t="str">
        <f>IFERROR(VLOOKUP(Шаблон!L2544,Списки!$A$2:$B$236,2,FALSE),"")</f>
        <v>КОЕ/см^3</v>
      </c>
      <c r="O2544" s="23" t="str">
        <f>IFERROR(VLOOKUP(N2544,'Единицы измерения'!A:B,2,0),"")</f>
        <v>3f17228e-63b6-11ec-84cc-00505695a409</v>
      </c>
      <c r="P2544" s="30">
        <v>0</v>
      </c>
      <c r="Q2544" s="30">
        <v>0</v>
      </c>
      <c r="R2544" s="43" t="s">
        <v>6595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0" t="s">
        <v>6555</v>
      </c>
      <c r="B2545" s="41">
        <v>2123019326</v>
      </c>
      <c r="C2545" s="28" t="s">
        <v>6562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6579</v>
      </c>
      <c r="K2545" s="24">
        <v>45967</v>
      </c>
      <c r="L2545" s="28" t="s">
        <v>2602</v>
      </c>
      <c r="M2545" s="23" t="str">
        <f>IFERROR(VLOOKUP(L2545,Показатели!G:H,2,0),"")</f>
        <v>6f2e2ad4-67a9-11ec-9e76-00505695a409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0">
        <v>0</v>
      </c>
      <c r="Q2545" s="30">
        <v>0</v>
      </c>
      <c r="R2545" s="43" t="s">
        <v>6596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0" t="s">
        <v>6555</v>
      </c>
      <c r="B2546" s="41">
        <v>2123019326</v>
      </c>
      <c r="C2546" s="28" t="s">
        <v>6562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6579</v>
      </c>
      <c r="K2546" s="24">
        <v>45967</v>
      </c>
      <c r="L2546" s="28" t="s">
        <v>2624</v>
      </c>
      <c r="M2546" s="23" t="str">
        <f>IFERROR(VLOOKUP(L2546,Показатели!G:H,2,0),"")</f>
        <v>47e5cfe8-1174-11ed-84e0-005056958e11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0">
        <v>0</v>
      </c>
      <c r="Q2546" s="30">
        <v>0</v>
      </c>
      <c r="R2546" s="43" t="s">
        <v>6596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0" t="s">
        <v>6555</v>
      </c>
      <c r="B2547" s="41">
        <v>2123019326</v>
      </c>
      <c r="C2547" s="28" t="s">
        <v>6562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6579</v>
      </c>
      <c r="K2547" s="24">
        <v>45967</v>
      </c>
      <c r="L2547" s="28" t="s">
        <v>2289</v>
      </c>
      <c r="M2547" s="23" t="str">
        <f>IFERROR(VLOOKUP(L2547,Показатели!G:H,2,0),"")</f>
        <v>ad488eee-8646-11eb-9796-0200c6dd82e6</v>
      </c>
      <c r="N2547" s="25" t="str">
        <f>IFERROR(VLOOKUP(Шаблон!L2547,Списки!$A$2:$B$236,2,FALSE),"")</f>
        <v>КОЕ/100см^3</v>
      </c>
      <c r="O2547" s="23" t="str">
        <f>IFERROR(VLOOKUP(N2547,'Единицы измерения'!A:B,2,0),"")</f>
        <v>402b8a3e-63b6-11ec-84cc-00505695a409</v>
      </c>
      <c r="P2547" s="30">
        <v>0</v>
      </c>
      <c r="Q2547" s="30">
        <v>0</v>
      </c>
      <c r="R2547" s="43" t="s">
        <v>6596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0" t="s">
        <v>6555</v>
      </c>
      <c r="B2548" s="41">
        <v>2123019326</v>
      </c>
      <c r="C2548" s="28" t="s">
        <v>6563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6580</v>
      </c>
      <c r="K2548" s="24">
        <v>45967</v>
      </c>
      <c r="L2548" s="28" t="s">
        <v>2217</v>
      </c>
      <c r="M2548" s="23" t="str">
        <f>IFERROR(VLOOKUP(L2548,Показатели!G:H,2,0),"")</f>
        <v>aeb0c77e-8646-11eb-9796-0200c6dd82e6</v>
      </c>
      <c r="N2548" s="25" t="str">
        <f>IFERROR(VLOOKUP(Шаблон!L2548,Списки!$A$2:$B$236,2,FALSE),"")</f>
        <v>градус цветности</v>
      </c>
      <c r="O2548" s="23" t="str">
        <f>IFERROR(VLOOKUP(N2548,'Единицы измерения'!A:B,2,0),"")</f>
        <v>4c6af712-63b6-11ec-84cc-00505695a409</v>
      </c>
      <c r="P2548" s="30">
        <v>5</v>
      </c>
      <c r="Q2548" s="30">
        <v>1.5</v>
      </c>
      <c r="R2548" s="43" t="s">
        <v>6558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0" t="s">
        <v>6555</v>
      </c>
      <c r="B2549" s="41">
        <v>2123019326</v>
      </c>
      <c r="C2549" s="28" t="s">
        <v>6563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6580</v>
      </c>
      <c r="K2549" s="24">
        <v>45967</v>
      </c>
      <c r="L2549" s="28" t="s">
        <v>2341</v>
      </c>
      <c r="M2549" s="23" t="str">
        <f>IFERROR(VLOOKUP(L2549,Показатели!G:H,2,0),"")</f>
        <v>a0a95056-8646-11eb-9796-0200c6dd82e6</v>
      </c>
      <c r="N2549" s="25" t="str">
        <f>IFERROR(VLOOKUP(Шаблон!L2549,Списки!$A$2:$B$236,2,FALSE),"")</f>
        <v>мг/л</v>
      </c>
      <c r="O2549" s="23" t="str">
        <f>IFERROR(VLOOKUP(N2549,'Единицы измерения'!A:B,2,0),"")</f>
        <v>398e5cb0-63b6-11ec-84cc-00505695a409</v>
      </c>
      <c r="P2549" s="30">
        <v>0</v>
      </c>
      <c r="Q2549" s="30">
        <v>0</v>
      </c>
      <c r="R2549" s="43" t="s">
        <v>6593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0" t="s">
        <v>6555</v>
      </c>
      <c r="B2550" s="41">
        <v>2123019326</v>
      </c>
      <c r="C2550" s="28" t="s">
        <v>6563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6580</v>
      </c>
      <c r="K2550" s="24">
        <v>45967</v>
      </c>
      <c r="L2550" s="28" t="s">
        <v>2237</v>
      </c>
      <c r="M2550" s="23" t="str">
        <f>IFERROR(VLOOKUP(L2550,Показатели!G:H,2,0),"")</f>
        <v>b13d6092-8646-11eb-9796-0200c6dd82e6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0">
        <v>0</v>
      </c>
      <c r="Q2550" s="30">
        <v>0</v>
      </c>
      <c r="R2550" s="43" t="s">
        <v>6594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0" t="s">
        <v>6555</v>
      </c>
      <c r="B2551" s="41">
        <v>2123019326</v>
      </c>
      <c r="C2551" s="28" t="s">
        <v>6563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6580</v>
      </c>
      <c r="K2551" s="24">
        <v>45967</v>
      </c>
      <c r="L2551" s="28" t="s">
        <v>2375</v>
      </c>
      <c r="M2551" s="23" t="str">
        <f>IFERROR(VLOOKUP(L2551,Показатели!G:H,2,0),"")</f>
        <v>b0328074-8646-11eb-9796-0200c6dd82e6</v>
      </c>
      <c r="N2551" s="25" t="str">
        <f>IFERROR(VLOOKUP(Шаблон!L2551,Списки!$A$2:$B$236,2,FALSE),"")</f>
        <v>балл</v>
      </c>
      <c r="O2551" s="23" t="str">
        <f>IFERROR(VLOOKUP(N2551,'Единицы измерения'!A:B,2,0),"")</f>
        <v>422ad51a-63b6-11ec-84cc-00505695a409</v>
      </c>
      <c r="P2551" s="30">
        <v>0</v>
      </c>
      <c r="Q2551" s="30">
        <v>0</v>
      </c>
      <c r="R2551" s="43" t="s">
        <v>6594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0" t="s">
        <v>6555</v>
      </c>
      <c r="B2552" s="41">
        <v>2123019326</v>
      </c>
      <c r="C2552" s="28" t="s">
        <v>6563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6580</v>
      </c>
      <c r="K2552" s="24">
        <v>45967</v>
      </c>
      <c r="L2552" s="28" t="s">
        <v>2588</v>
      </c>
      <c r="M2552" s="23" t="str">
        <f>IFERROR(VLOOKUP(L2552,Показатели!G:H,2,0),"")</f>
        <v>80364326-22ec-11ed-9c28-005056958e11</v>
      </c>
      <c r="N2552" s="25" t="str">
        <f>IFERROR(VLOOKUP(Шаблон!L2552,Списки!$A$2:$B$236,2,FALSE),"")</f>
        <v>КОЕ/см^3</v>
      </c>
      <c r="O2552" s="23" t="str">
        <f>IFERROR(VLOOKUP(N2552,'Единицы измерения'!A:B,2,0),"")</f>
        <v>3f17228e-63b6-11ec-84cc-00505695a409</v>
      </c>
      <c r="P2552" s="30">
        <v>0</v>
      </c>
      <c r="Q2552" s="30">
        <v>0</v>
      </c>
      <c r="R2552" s="43" t="s">
        <v>6595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0" t="s">
        <v>6555</v>
      </c>
      <c r="B2553" s="41">
        <v>2123019326</v>
      </c>
      <c r="C2553" s="28" t="s">
        <v>6563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6580</v>
      </c>
      <c r="K2553" s="24">
        <v>45967</v>
      </c>
      <c r="L2553" s="28" t="s">
        <v>2602</v>
      </c>
      <c r="M2553" s="23" t="str">
        <f>IFERROR(VLOOKUP(L2553,Показатели!G:H,2,0),"")</f>
        <v>6f2e2ad4-67a9-11ec-9e76-00505695a409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0">
        <v>0</v>
      </c>
      <c r="Q2553" s="30">
        <v>0</v>
      </c>
      <c r="R2553" s="43" t="s">
        <v>6596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0" t="s">
        <v>6555</v>
      </c>
      <c r="B2554" s="41">
        <v>2123019326</v>
      </c>
      <c r="C2554" s="28" t="s">
        <v>6563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6580</v>
      </c>
      <c r="K2554" s="24">
        <v>45967</v>
      </c>
      <c r="L2554" s="28" t="s">
        <v>2624</v>
      </c>
      <c r="M2554" s="23" t="str">
        <f>IFERROR(VLOOKUP(L2554,Показатели!G:H,2,0),"")</f>
        <v>47e5cfe8-1174-11ed-84e0-005056958e11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0">
        <v>0</v>
      </c>
      <c r="Q2554" s="30">
        <v>0</v>
      </c>
      <c r="R2554" s="43" t="s">
        <v>6596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0" t="s">
        <v>6555</v>
      </c>
      <c r="B2555" s="41">
        <v>2123019326</v>
      </c>
      <c r="C2555" s="28" t="s">
        <v>6563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6580</v>
      </c>
      <c r="K2555" s="24">
        <v>45967</v>
      </c>
      <c r="L2555" s="28" t="s">
        <v>2289</v>
      </c>
      <c r="M2555" s="23" t="str">
        <f>IFERROR(VLOOKUP(L2555,Показатели!G:H,2,0),"")</f>
        <v>ad488eee-8646-11eb-9796-0200c6dd82e6</v>
      </c>
      <c r="N2555" s="25" t="str">
        <f>IFERROR(VLOOKUP(Шаблон!L2555,Списки!$A$2:$B$236,2,FALSE),"")</f>
        <v>КОЕ/100см^3</v>
      </c>
      <c r="O2555" s="23" t="str">
        <f>IFERROR(VLOOKUP(N2555,'Единицы измерения'!A:B,2,0),"")</f>
        <v>402b8a3e-63b6-11ec-84cc-00505695a409</v>
      </c>
      <c r="P2555" s="30">
        <v>0</v>
      </c>
      <c r="Q2555" s="30">
        <v>0</v>
      </c>
      <c r="R2555" s="43" t="s">
        <v>6596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76.5" x14ac:dyDescent="0.25">
      <c r="A2556" s="40" t="s">
        <v>6555</v>
      </c>
      <c r="B2556" s="41">
        <v>2123019326</v>
      </c>
      <c r="C2556" s="28" t="s">
        <v>6563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6580</v>
      </c>
      <c r="K2556" s="24">
        <v>45967</v>
      </c>
      <c r="L2556" s="28" t="s">
        <v>2647</v>
      </c>
      <c r="M2556" s="23" t="str">
        <f>IFERROR(VLOOKUP(L2556,Показатели!G:H,2,0),"")</f>
        <v>a2e6af26-8646-11eb-9796-0200c6dd82e6</v>
      </c>
      <c r="N2556" s="25" t="str">
        <f>IFERROR(VLOOKUP(Шаблон!L2556,Списки!$A$2:$B$236,2,FALSE),"")</f>
        <v>мг/л</v>
      </c>
      <c r="O2556" s="23" t="str">
        <f>IFERROR(VLOOKUP(N2556,'Единицы измерения'!A:B,2,0),"")</f>
        <v>398e5cb0-63b6-11ec-84cc-00505695a409</v>
      </c>
      <c r="P2556" s="30">
        <v>0.56000000000000005</v>
      </c>
      <c r="Q2556" s="30">
        <v>0.14000000000000001</v>
      </c>
      <c r="R2556" s="28" t="s">
        <v>6597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0" t="s">
        <v>6555</v>
      </c>
      <c r="B2557" s="41">
        <v>2123019326</v>
      </c>
      <c r="C2557" s="21" t="s">
        <v>6567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1" t="s">
        <v>6584</v>
      </c>
      <c r="K2557" s="24">
        <v>45972</v>
      </c>
      <c r="L2557" s="28" t="s">
        <v>2217</v>
      </c>
      <c r="M2557" s="23" t="str">
        <f>IFERROR(VLOOKUP(L2557,Показатели!G:H,2,0),"")</f>
        <v>aeb0c77e-8646-11eb-9796-0200c6dd82e6</v>
      </c>
      <c r="N2557" s="25" t="str">
        <f>IFERROR(VLOOKUP(Шаблон!L2557,Списки!$A$2:$B$236,2,FALSE),"")</f>
        <v>градус цветности</v>
      </c>
      <c r="O2557" s="23" t="str">
        <f>IFERROR(VLOOKUP(N2557,'Единицы измерения'!A:B,2,0),"")</f>
        <v>4c6af712-63b6-11ec-84cc-00505695a409</v>
      </c>
      <c r="P2557" s="30">
        <v>5</v>
      </c>
      <c r="Q2557" s="30">
        <v>1.5</v>
      </c>
      <c r="R2557" s="43" t="s">
        <v>6558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0" t="s">
        <v>6555</v>
      </c>
      <c r="B2558" s="41">
        <v>2123019326</v>
      </c>
      <c r="C2558" s="28" t="s">
        <v>6567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1" t="s">
        <v>6584</v>
      </c>
      <c r="K2558" s="24">
        <v>45972</v>
      </c>
      <c r="L2558" s="28" t="s">
        <v>2341</v>
      </c>
      <c r="M2558" s="23" t="str">
        <f>IFERROR(VLOOKUP(L2558,Показатели!G:H,2,0),"")</f>
        <v>a0a95056-8646-11eb-9796-0200c6dd82e6</v>
      </c>
      <c r="N2558" s="25" t="str">
        <f>IFERROR(VLOOKUP(Шаблон!L2558,Списки!$A$2:$B$236,2,FALSE),"")</f>
        <v>мг/л</v>
      </c>
      <c r="O2558" s="23" t="str">
        <f>IFERROR(VLOOKUP(N2558,'Единицы измерения'!A:B,2,0),"")</f>
        <v>398e5cb0-63b6-11ec-84cc-00505695a409</v>
      </c>
      <c r="P2558" s="30">
        <v>0</v>
      </c>
      <c r="Q2558" s="30">
        <v>0</v>
      </c>
      <c r="R2558" s="43" t="s">
        <v>6593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0" t="s">
        <v>6555</v>
      </c>
      <c r="B2559" s="41">
        <v>2123019326</v>
      </c>
      <c r="C2559" s="28" t="s">
        <v>6567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1" t="s">
        <v>6584</v>
      </c>
      <c r="K2559" s="24">
        <v>45972</v>
      </c>
      <c r="L2559" s="28" t="s">
        <v>2237</v>
      </c>
      <c r="M2559" s="23" t="str">
        <f>IFERROR(VLOOKUP(L2559,Показатели!G:H,2,0),"")</f>
        <v>b13d6092-8646-11eb-9796-0200c6dd82e6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0">
        <v>0</v>
      </c>
      <c r="Q2559" s="30">
        <v>0</v>
      </c>
      <c r="R2559" s="43" t="s">
        <v>6594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0" t="s">
        <v>6555</v>
      </c>
      <c r="B2560" s="41">
        <v>2123019326</v>
      </c>
      <c r="C2560" s="28" t="s">
        <v>6567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6584</v>
      </c>
      <c r="K2560" s="24">
        <v>45972</v>
      </c>
      <c r="L2560" s="28" t="s">
        <v>2375</v>
      </c>
      <c r="M2560" s="23" t="str">
        <f>IFERROR(VLOOKUP(L2560,Показатели!G:H,2,0),"")</f>
        <v>b0328074-8646-11eb-9796-0200c6dd82e6</v>
      </c>
      <c r="N2560" s="25" t="str">
        <f>IFERROR(VLOOKUP(Шаблон!L2560,Списки!$A$2:$B$236,2,FALSE),"")</f>
        <v>балл</v>
      </c>
      <c r="O2560" s="23" t="str">
        <f>IFERROR(VLOOKUP(N2560,'Единицы измерения'!A:B,2,0),"")</f>
        <v>422ad51a-63b6-11ec-84cc-00505695a409</v>
      </c>
      <c r="P2560" s="30">
        <v>0</v>
      </c>
      <c r="Q2560" s="30">
        <v>0</v>
      </c>
      <c r="R2560" s="43" t="s">
        <v>6594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0" t="s">
        <v>6555</v>
      </c>
      <c r="B2561" s="41">
        <v>2123019326</v>
      </c>
      <c r="C2561" s="28" t="s">
        <v>6567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6584</v>
      </c>
      <c r="K2561" s="24">
        <v>45972</v>
      </c>
      <c r="L2561" s="28" t="s">
        <v>2588</v>
      </c>
      <c r="M2561" s="23" t="str">
        <f>IFERROR(VLOOKUP(L2561,Показатели!G:H,2,0),"")</f>
        <v>80364326-22ec-11ed-9c28-005056958e11</v>
      </c>
      <c r="N2561" s="25" t="str">
        <f>IFERROR(VLOOKUP(Шаблон!L2561,Списки!$A$2:$B$236,2,FALSE),"")</f>
        <v>КОЕ/см^3</v>
      </c>
      <c r="O2561" s="23" t="str">
        <f>IFERROR(VLOOKUP(N2561,'Единицы измерения'!A:B,2,0),"")</f>
        <v>3f17228e-63b6-11ec-84cc-00505695a409</v>
      </c>
      <c r="P2561" s="30">
        <v>0</v>
      </c>
      <c r="Q2561" s="30">
        <v>0</v>
      </c>
      <c r="R2561" s="43" t="s">
        <v>6595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0" t="s">
        <v>6555</v>
      </c>
      <c r="B2562" s="41">
        <v>2123019326</v>
      </c>
      <c r="C2562" s="28" t="s">
        <v>6567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6584</v>
      </c>
      <c r="K2562" s="24">
        <v>45972</v>
      </c>
      <c r="L2562" s="28" t="s">
        <v>2602</v>
      </c>
      <c r="M2562" s="23" t="str">
        <f>IFERROR(VLOOKUP(L2562,Показатели!G:H,2,0),"")</f>
        <v>6f2e2ad4-67a9-11ec-9e76-00505695a409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0">
        <v>0</v>
      </c>
      <c r="Q2562" s="30">
        <v>0</v>
      </c>
      <c r="R2562" s="43" t="s">
        <v>6596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0" t="s">
        <v>6555</v>
      </c>
      <c r="B2563" s="41">
        <v>2123019326</v>
      </c>
      <c r="C2563" s="28" t="s">
        <v>6567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6584</v>
      </c>
      <c r="K2563" s="24">
        <v>45972</v>
      </c>
      <c r="L2563" s="28" t="s">
        <v>2624</v>
      </c>
      <c r="M2563" s="23" t="str">
        <f>IFERROR(VLOOKUP(L2563,Показатели!G:H,2,0),"")</f>
        <v>47e5cfe8-1174-11ed-84e0-005056958e11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0">
        <v>0</v>
      </c>
      <c r="Q2563" s="30">
        <v>0</v>
      </c>
      <c r="R2563" s="43" t="s">
        <v>6596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0" t="s">
        <v>6555</v>
      </c>
      <c r="B2564" s="41">
        <v>2123019326</v>
      </c>
      <c r="C2564" s="28" t="s">
        <v>6567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6584</v>
      </c>
      <c r="K2564" s="24">
        <v>45972</v>
      </c>
      <c r="L2564" s="28" t="s">
        <v>2289</v>
      </c>
      <c r="M2564" s="23" t="str">
        <f>IFERROR(VLOOKUP(L2564,Показатели!G:H,2,0),"")</f>
        <v>ad488eee-8646-11eb-9796-0200c6dd82e6</v>
      </c>
      <c r="N2564" s="25" t="str">
        <f>IFERROR(VLOOKUP(Шаблон!L2564,Списки!$A$2:$B$236,2,FALSE),"")</f>
        <v>КОЕ/100см^3</v>
      </c>
      <c r="O2564" s="23" t="str">
        <f>IFERROR(VLOOKUP(N2564,'Единицы измерения'!A:B,2,0),"")</f>
        <v>402b8a3e-63b6-11ec-84cc-00505695a409</v>
      </c>
      <c r="P2564" s="30">
        <v>0</v>
      </c>
      <c r="Q2564" s="30">
        <v>0</v>
      </c>
      <c r="R2564" s="43" t="s">
        <v>6596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0" t="s">
        <v>6555</v>
      </c>
      <c r="B2565" s="41">
        <v>2123019326</v>
      </c>
      <c r="C2565" s="28" t="s">
        <v>6567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6584</v>
      </c>
      <c r="K2565" s="24">
        <v>45972</v>
      </c>
      <c r="L2565" s="28" t="s">
        <v>2647</v>
      </c>
      <c r="M2565" s="23" t="str">
        <f>IFERROR(VLOOKUP(L2565,Показатели!G:H,2,0),"")</f>
        <v>a2e6af26-8646-11eb-9796-0200c6dd82e6</v>
      </c>
      <c r="N2565" s="25" t="str">
        <f>IFERROR(VLOOKUP(Шаблон!L2565,Списки!$A$2:$B$236,2,FALSE),"")</f>
        <v>мг/л</v>
      </c>
      <c r="O2565" s="23" t="str">
        <f>IFERROR(VLOOKUP(N2565,'Единицы измерения'!A:B,2,0),"")</f>
        <v>398e5cb0-63b6-11ec-84cc-00505695a409</v>
      </c>
      <c r="P2565" s="30">
        <v>0.16</v>
      </c>
      <c r="Q2565" s="30">
        <v>0.05</v>
      </c>
      <c r="R2565" s="28" t="s">
        <v>6597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0" t="s">
        <v>6555</v>
      </c>
      <c r="B2566" s="41">
        <v>2123019326</v>
      </c>
      <c r="C2566" s="28" t="s">
        <v>6568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6585</v>
      </c>
      <c r="K2566" s="24">
        <v>45972</v>
      </c>
      <c r="L2566" s="28" t="s">
        <v>2217</v>
      </c>
      <c r="M2566" s="23" t="str">
        <f>IFERROR(VLOOKUP(L2566,Показатели!G:H,2,0),"")</f>
        <v>aeb0c77e-8646-11eb-9796-0200c6dd82e6</v>
      </c>
      <c r="N2566" s="25" t="str">
        <f>IFERROR(VLOOKUP(Шаблон!L2566,Списки!$A$2:$B$236,2,FALSE),"")</f>
        <v>градус цветности</v>
      </c>
      <c r="O2566" s="23" t="str">
        <f>IFERROR(VLOOKUP(N2566,'Единицы измерения'!A:B,2,0),"")</f>
        <v>4c6af712-63b6-11ec-84cc-00505695a409</v>
      </c>
      <c r="P2566" s="30">
        <v>5</v>
      </c>
      <c r="Q2566" s="30">
        <v>1.5</v>
      </c>
      <c r="R2566" s="43" t="s">
        <v>6558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0" t="s">
        <v>6555</v>
      </c>
      <c r="B2567" s="41">
        <v>2123019326</v>
      </c>
      <c r="C2567" s="28" t="s">
        <v>6568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6585</v>
      </c>
      <c r="K2567" s="24">
        <v>45972</v>
      </c>
      <c r="L2567" s="28" t="s">
        <v>2341</v>
      </c>
      <c r="M2567" s="23" t="str">
        <f>IFERROR(VLOOKUP(L2567,Показатели!G:H,2,0),"")</f>
        <v>a0a95056-8646-11eb-9796-0200c6dd82e6</v>
      </c>
      <c r="N2567" s="25" t="str">
        <f>IFERROR(VLOOKUP(Шаблон!L2567,Списки!$A$2:$B$236,2,FALSE),"")</f>
        <v>мг/л</v>
      </c>
      <c r="O2567" s="23" t="str">
        <f>IFERROR(VLOOKUP(N2567,'Единицы измерения'!A:B,2,0),"")</f>
        <v>398e5cb0-63b6-11ec-84cc-00505695a409</v>
      </c>
      <c r="P2567" s="30">
        <v>0</v>
      </c>
      <c r="Q2567" s="30">
        <v>0</v>
      </c>
      <c r="R2567" s="43" t="s">
        <v>6593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0" t="s">
        <v>6555</v>
      </c>
      <c r="B2568" s="41">
        <v>2123019326</v>
      </c>
      <c r="C2568" s="28" t="s">
        <v>6568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6585</v>
      </c>
      <c r="K2568" s="24">
        <v>45972</v>
      </c>
      <c r="L2568" s="28" t="s">
        <v>2237</v>
      </c>
      <c r="M2568" s="23" t="str">
        <f>IFERROR(VLOOKUP(L2568,Показатели!G:H,2,0),"")</f>
        <v>b13d6092-8646-11eb-9796-0200c6dd82e6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0">
        <v>0</v>
      </c>
      <c r="Q2568" s="30">
        <v>0</v>
      </c>
      <c r="R2568" s="43" t="s">
        <v>6594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0" t="s">
        <v>6555</v>
      </c>
      <c r="B2569" s="41">
        <v>2123019326</v>
      </c>
      <c r="C2569" s="28" t="s">
        <v>6568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6585</v>
      </c>
      <c r="K2569" s="24">
        <v>45972</v>
      </c>
      <c r="L2569" s="28" t="s">
        <v>2375</v>
      </c>
      <c r="M2569" s="23" t="str">
        <f>IFERROR(VLOOKUP(L2569,Показатели!G:H,2,0),"")</f>
        <v>b0328074-8646-11eb-9796-0200c6dd82e6</v>
      </c>
      <c r="N2569" s="25" t="str">
        <f>IFERROR(VLOOKUP(Шаблон!L2569,Списки!$A$2:$B$236,2,FALSE),"")</f>
        <v>балл</v>
      </c>
      <c r="O2569" s="23" t="str">
        <f>IFERROR(VLOOKUP(N2569,'Единицы измерения'!A:B,2,0),"")</f>
        <v>422ad51a-63b6-11ec-84cc-00505695a409</v>
      </c>
      <c r="P2569" s="30">
        <v>0</v>
      </c>
      <c r="Q2569" s="30">
        <v>0</v>
      </c>
      <c r="R2569" s="43" t="s">
        <v>6594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0" t="s">
        <v>6555</v>
      </c>
      <c r="B2570" s="41">
        <v>2123019326</v>
      </c>
      <c r="C2570" s="28" t="s">
        <v>6568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6585</v>
      </c>
      <c r="K2570" s="24">
        <v>45972</v>
      </c>
      <c r="L2570" s="28" t="s">
        <v>2588</v>
      </c>
      <c r="M2570" s="23" t="str">
        <f>IFERROR(VLOOKUP(L2570,Показатели!G:H,2,0),"")</f>
        <v>80364326-22ec-11ed-9c28-005056958e11</v>
      </c>
      <c r="N2570" s="25" t="str">
        <f>IFERROR(VLOOKUP(Шаблон!L2570,Списки!$A$2:$B$236,2,FALSE),"")</f>
        <v>КОЕ/см^3</v>
      </c>
      <c r="O2570" s="23" t="str">
        <f>IFERROR(VLOOKUP(N2570,'Единицы измерения'!A:B,2,0),"")</f>
        <v>3f17228e-63b6-11ec-84cc-00505695a409</v>
      </c>
      <c r="P2570" s="30">
        <v>0</v>
      </c>
      <c r="Q2570" s="30">
        <v>0</v>
      </c>
      <c r="R2570" s="43" t="s">
        <v>6595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0" t="s">
        <v>6555</v>
      </c>
      <c r="B2571" s="41">
        <v>2123019326</v>
      </c>
      <c r="C2571" s="28" t="s">
        <v>6568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6585</v>
      </c>
      <c r="K2571" s="24">
        <v>45972</v>
      </c>
      <c r="L2571" s="28" t="s">
        <v>2602</v>
      </c>
      <c r="M2571" s="23" t="str">
        <f>IFERROR(VLOOKUP(L2571,Показатели!G:H,2,0),"")</f>
        <v>6f2e2ad4-67a9-11ec-9e76-00505695a409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0">
        <v>0</v>
      </c>
      <c r="Q2571" s="30">
        <v>0</v>
      </c>
      <c r="R2571" s="43" t="s">
        <v>6596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0" t="s">
        <v>6555</v>
      </c>
      <c r="B2572" s="41">
        <v>2123019326</v>
      </c>
      <c r="C2572" s="28" t="s">
        <v>6568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6585</v>
      </c>
      <c r="K2572" s="24">
        <v>45972</v>
      </c>
      <c r="L2572" s="28" t="s">
        <v>2624</v>
      </c>
      <c r="M2572" s="23" t="str">
        <f>IFERROR(VLOOKUP(L2572,Показатели!G:H,2,0),"")</f>
        <v>47e5cfe8-1174-11ed-84e0-005056958e11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0">
        <v>0</v>
      </c>
      <c r="Q2572" s="30">
        <v>0</v>
      </c>
      <c r="R2572" s="43" t="s">
        <v>6596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6568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6585</v>
      </c>
      <c r="K2573" s="24">
        <v>45972</v>
      </c>
      <c r="L2573" s="28" t="s">
        <v>2289</v>
      </c>
      <c r="M2573" s="23" t="str">
        <f>IFERROR(VLOOKUP(L2573,Показатели!G:H,2,0),"")</f>
        <v>ad488eee-8646-11eb-9796-0200c6dd82e6</v>
      </c>
      <c r="N2573" s="25" t="str">
        <f>IFERROR(VLOOKUP(Шаблон!L2573,Списки!$A$2:$B$236,2,FALSE),"")</f>
        <v>КОЕ/100см^3</v>
      </c>
      <c r="O2573" s="23" t="str">
        <f>IFERROR(VLOOKUP(N2573,'Единицы измерения'!A:B,2,0),"")</f>
        <v>402b8a3e-63b6-11ec-84cc-00505695a409</v>
      </c>
      <c r="P2573" s="30">
        <v>0</v>
      </c>
      <c r="Q2573" s="30">
        <v>0</v>
      </c>
      <c r="R2573" s="43" t="s">
        <v>6596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0" t="s">
        <v>6555</v>
      </c>
      <c r="B2574" s="41">
        <v>2123019326</v>
      </c>
      <c r="C2574" s="28" t="s">
        <v>6568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6585</v>
      </c>
      <c r="K2574" s="24">
        <v>45972</v>
      </c>
      <c r="L2574" s="28" t="s">
        <v>2647</v>
      </c>
      <c r="M2574" s="23" t="str">
        <f>IFERROR(VLOOKUP(L2574,Показатели!G:H,2,0),"")</f>
        <v>a2e6af26-8646-11eb-9796-0200c6dd82e6</v>
      </c>
      <c r="N2574" s="25" t="str">
        <f>IFERROR(VLOOKUP(Шаблон!L2574,Списки!$A$2:$B$236,2,FALSE),"")</f>
        <v>мг/л</v>
      </c>
      <c r="O2574" s="23" t="str">
        <f>IFERROR(VLOOKUP(N2574,'Единицы измерения'!A:B,2,0),"")</f>
        <v>398e5cb0-63b6-11ec-84cc-00505695a409</v>
      </c>
      <c r="P2574" s="30">
        <v>0.11</v>
      </c>
      <c r="Q2574" s="30">
        <v>0.03</v>
      </c>
      <c r="R2574" s="28" t="s">
        <v>6597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0" t="s">
        <v>6555</v>
      </c>
      <c r="B2575" s="41">
        <v>2123019326</v>
      </c>
      <c r="C2575" s="28" t="s">
        <v>6569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6586</v>
      </c>
      <c r="K2575" s="24">
        <v>45972</v>
      </c>
      <c r="L2575" s="28" t="s">
        <v>2217</v>
      </c>
      <c r="M2575" s="23" t="str">
        <f>IFERROR(VLOOKUP(L2575,Показатели!G:H,2,0),"")</f>
        <v>aeb0c77e-8646-11eb-9796-0200c6dd82e6</v>
      </c>
      <c r="N2575" s="25" t="str">
        <f>IFERROR(VLOOKUP(Шаблон!L2575,Списки!$A$2:$B$236,2,FALSE),"")</f>
        <v>градус цветности</v>
      </c>
      <c r="O2575" s="23" t="str">
        <f>IFERROR(VLOOKUP(N2575,'Единицы измерения'!A:B,2,0),"")</f>
        <v>4c6af712-63b6-11ec-84cc-00505695a409</v>
      </c>
      <c r="P2575" s="30">
        <v>5</v>
      </c>
      <c r="Q2575" s="30">
        <v>1.5</v>
      </c>
      <c r="R2575" s="43" t="s">
        <v>6558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0" t="s">
        <v>6555</v>
      </c>
      <c r="B2576" s="41">
        <v>2123019326</v>
      </c>
      <c r="C2576" s="28" t="s">
        <v>6569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6586</v>
      </c>
      <c r="K2576" s="24">
        <v>45972</v>
      </c>
      <c r="L2576" s="28" t="s">
        <v>2341</v>
      </c>
      <c r="M2576" s="23" t="str">
        <f>IFERROR(VLOOKUP(L2576,Показатели!G:H,2,0),"")</f>
        <v>a0a95056-8646-11eb-9796-0200c6dd82e6</v>
      </c>
      <c r="N2576" s="25" t="str">
        <f>IFERROR(VLOOKUP(Шаблон!L2576,Списки!$A$2:$B$236,2,FALSE),"")</f>
        <v>мг/л</v>
      </c>
      <c r="O2576" s="23" t="str">
        <f>IFERROR(VLOOKUP(N2576,'Единицы измерения'!A:B,2,0),"")</f>
        <v>398e5cb0-63b6-11ec-84cc-00505695a409</v>
      </c>
      <c r="P2576" s="30">
        <v>0</v>
      </c>
      <c r="Q2576" s="30">
        <v>0</v>
      </c>
      <c r="R2576" s="43" t="s">
        <v>6593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0" t="s">
        <v>6555</v>
      </c>
      <c r="B2577" s="41">
        <v>2123019326</v>
      </c>
      <c r="C2577" s="28" t="s">
        <v>6569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6586</v>
      </c>
      <c r="K2577" s="24">
        <v>45972</v>
      </c>
      <c r="L2577" s="28" t="s">
        <v>2237</v>
      </c>
      <c r="M2577" s="23" t="str">
        <f>IFERROR(VLOOKUP(L2577,Показатели!G:H,2,0),"")</f>
        <v>b13d6092-8646-11eb-9796-0200c6dd82e6</v>
      </c>
      <c r="N2577" s="25" t="str">
        <f>IFERROR(VLOOKUP(Шаблон!L2577,Списки!$A$2:$B$236,2,FALSE),"")</f>
        <v>балл</v>
      </c>
      <c r="O2577" s="23" t="str">
        <f>IFERROR(VLOOKUP(N2577,'Единицы измерения'!A:B,2,0),"")</f>
        <v>422ad51a-63b6-11ec-84cc-00505695a409</v>
      </c>
      <c r="P2577" s="30">
        <v>0</v>
      </c>
      <c r="Q2577" s="30">
        <v>0</v>
      </c>
      <c r="R2577" s="43" t="s">
        <v>6594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0" t="s">
        <v>6555</v>
      </c>
      <c r="B2578" s="41">
        <v>2123019326</v>
      </c>
      <c r="C2578" s="28" t="s">
        <v>6569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6586</v>
      </c>
      <c r="K2578" s="24">
        <v>45972</v>
      </c>
      <c r="L2578" s="28" t="s">
        <v>2375</v>
      </c>
      <c r="M2578" s="23" t="str">
        <f>IFERROR(VLOOKUP(L2578,Показатели!G:H,2,0),"")</f>
        <v>b0328074-8646-11eb-9796-0200c6dd82e6</v>
      </c>
      <c r="N2578" s="25" t="str">
        <f>IFERROR(VLOOKUP(Шаблон!L2578,Списки!$A$2:$B$236,2,FALSE),"")</f>
        <v>балл</v>
      </c>
      <c r="O2578" s="23" t="str">
        <f>IFERROR(VLOOKUP(N2578,'Единицы измерения'!A:B,2,0),"")</f>
        <v>422ad51a-63b6-11ec-84cc-00505695a409</v>
      </c>
      <c r="P2578" s="30">
        <v>0</v>
      </c>
      <c r="Q2578" s="30">
        <v>0</v>
      </c>
      <c r="R2578" s="43" t="s">
        <v>6594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0" t="s">
        <v>6555</v>
      </c>
      <c r="B2579" s="41">
        <v>2123019326</v>
      </c>
      <c r="C2579" s="28" t="s">
        <v>6569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6586</v>
      </c>
      <c r="K2579" s="24">
        <v>45972</v>
      </c>
      <c r="L2579" s="28" t="s">
        <v>2588</v>
      </c>
      <c r="M2579" s="23" t="str">
        <f>IFERROR(VLOOKUP(L2579,Показатели!G:H,2,0),"")</f>
        <v>80364326-22ec-11ed-9c28-005056958e11</v>
      </c>
      <c r="N2579" s="25" t="str">
        <f>IFERROR(VLOOKUP(Шаблон!L2579,Списки!$A$2:$B$236,2,FALSE),"")</f>
        <v>КОЕ/см^3</v>
      </c>
      <c r="O2579" s="23" t="str">
        <f>IFERROR(VLOOKUP(N2579,'Единицы измерения'!A:B,2,0),"")</f>
        <v>3f17228e-63b6-11ec-84cc-00505695a409</v>
      </c>
      <c r="P2579" s="30">
        <v>0</v>
      </c>
      <c r="Q2579" s="30">
        <v>0</v>
      </c>
      <c r="R2579" s="43" t="s">
        <v>6595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89.25" x14ac:dyDescent="0.25">
      <c r="A2580" s="40" t="s">
        <v>6555</v>
      </c>
      <c r="B2580" s="41">
        <v>2123019326</v>
      </c>
      <c r="C2580" s="28" t="s">
        <v>6569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6586</v>
      </c>
      <c r="K2580" s="24">
        <v>45972</v>
      </c>
      <c r="L2580" s="28" t="s">
        <v>2602</v>
      </c>
      <c r="M2580" s="23" t="str">
        <f>IFERROR(VLOOKUP(L2580,Показатели!G:H,2,0),"")</f>
        <v>6f2e2ad4-67a9-11ec-9e76-00505695a409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0">
        <v>0</v>
      </c>
      <c r="Q2580" s="30">
        <v>0</v>
      </c>
      <c r="R2580" s="43" t="s">
        <v>6596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89.25" x14ac:dyDescent="0.25">
      <c r="A2581" s="40" t="s">
        <v>6555</v>
      </c>
      <c r="B2581" s="41">
        <v>2123019326</v>
      </c>
      <c r="C2581" s="28" t="s">
        <v>6569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6586</v>
      </c>
      <c r="K2581" s="24">
        <v>45972</v>
      </c>
      <c r="L2581" s="28" t="s">
        <v>2624</v>
      </c>
      <c r="M2581" s="23" t="str">
        <f>IFERROR(VLOOKUP(L2581,Показатели!G:H,2,0),"")</f>
        <v>47e5cfe8-1174-11ed-84e0-005056958e11</v>
      </c>
      <c r="N2581" s="25" t="str">
        <f>IFERROR(VLOOKUP(Шаблон!L2581,Списки!$A$2:$B$236,2,FALSE),"")</f>
        <v>КОЕ/100см^3</v>
      </c>
      <c r="O2581" s="23" t="str">
        <f>IFERROR(VLOOKUP(N2581,'Единицы измерения'!A:B,2,0),"")</f>
        <v>402b8a3e-63b6-11ec-84cc-00505695a409</v>
      </c>
      <c r="P2581" s="30">
        <v>0</v>
      </c>
      <c r="Q2581" s="30">
        <v>0</v>
      </c>
      <c r="R2581" s="43" t="s">
        <v>6596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89.25" x14ac:dyDescent="0.25">
      <c r="A2582" s="40" t="s">
        <v>6555</v>
      </c>
      <c r="B2582" s="41">
        <v>2123019326</v>
      </c>
      <c r="C2582" s="28" t="s">
        <v>6569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6586</v>
      </c>
      <c r="K2582" s="24">
        <v>45972</v>
      </c>
      <c r="L2582" s="28" t="s">
        <v>2289</v>
      </c>
      <c r="M2582" s="23" t="str">
        <f>IFERROR(VLOOKUP(L2582,Показатели!G:H,2,0),"")</f>
        <v>ad488eee-8646-11eb-9796-0200c6dd82e6</v>
      </c>
      <c r="N2582" s="25" t="str">
        <f>IFERROR(VLOOKUP(Шаблон!L2582,Списки!$A$2:$B$236,2,FALSE),"")</f>
        <v>КОЕ/100см^3</v>
      </c>
      <c r="O2582" s="23" t="str">
        <f>IFERROR(VLOOKUP(N2582,'Единицы измерения'!A:B,2,0),"")</f>
        <v>402b8a3e-63b6-11ec-84cc-00505695a409</v>
      </c>
      <c r="P2582" s="30">
        <v>0</v>
      </c>
      <c r="Q2582" s="30">
        <v>0</v>
      </c>
      <c r="R2582" s="43" t="s">
        <v>6596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89.25" x14ac:dyDescent="0.25">
      <c r="A2583" s="40" t="s">
        <v>6555</v>
      </c>
      <c r="B2583" s="41">
        <v>2123019326</v>
      </c>
      <c r="C2583" s="28" t="s">
        <v>6569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6586</v>
      </c>
      <c r="K2583" s="24">
        <v>45972</v>
      </c>
      <c r="L2583" s="28" t="s">
        <v>2647</v>
      </c>
      <c r="M2583" s="23" t="str">
        <f>IFERROR(VLOOKUP(L2583,Показатели!G:H,2,0),"")</f>
        <v>a2e6af26-8646-11eb-9796-0200c6dd82e6</v>
      </c>
      <c r="N2583" s="25" t="str">
        <f>IFERROR(VLOOKUP(Шаблон!L2583,Списки!$A$2:$B$236,2,FALSE),"")</f>
        <v>мг/л</v>
      </c>
      <c r="O2583" s="23" t="str">
        <f>IFERROR(VLOOKUP(N2583,'Единицы измерения'!A:B,2,0),"")</f>
        <v>398e5cb0-63b6-11ec-84cc-00505695a409</v>
      </c>
      <c r="P2583" s="30">
        <v>0.11</v>
      </c>
      <c r="Q2583" s="30">
        <v>0.03</v>
      </c>
      <c r="R2583" s="28" t="s">
        <v>6597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0" t="s">
        <v>6555</v>
      </c>
      <c r="B2584" s="41">
        <v>2123019326</v>
      </c>
      <c r="C2584" s="28" t="s">
        <v>6562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6579</v>
      </c>
      <c r="K2584" s="24">
        <v>45972</v>
      </c>
      <c r="L2584" s="28" t="s">
        <v>2217</v>
      </c>
      <c r="M2584" s="23" t="str">
        <f>IFERROR(VLOOKUP(L2584,Показатели!G:H,2,0),"")</f>
        <v>aeb0c77e-8646-11eb-9796-0200c6dd82e6</v>
      </c>
      <c r="N2584" s="25" t="str">
        <f>IFERROR(VLOOKUP(Шаблон!L2584,Списки!$A$2:$B$236,2,FALSE),"")</f>
        <v>градус цветности</v>
      </c>
      <c r="O2584" s="23" t="str">
        <f>IFERROR(VLOOKUP(N2584,'Единицы измерения'!A:B,2,0),"")</f>
        <v>4c6af712-63b6-11ec-84cc-00505695a409</v>
      </c>
      <c r="P2584" s="30">
        <v>5</v>
      </c>
      <c r="Q2584" s="30">
        <v>1.5</v>
      </c>
      <c r="R2584" s="43" t="s">
        <v>6558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0" t="s">
        <v>6555</v>
      </c>
      <c r="B2585" s="41">
        <v>2123019326</v>
      </c>
      <c r="C2585" s="28" t="s">
        <v>6562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6579</v>
      </c>
      <c r="K2585" s="24">
        <v>45972</v>
      </c>
      <c r="L2585" s="28" t="s">
        <v>2341</v>
      </c>
      <c r="M2585" s="23" t="str">
        <f>IFERROR(VLOOKUP(L2585,Показатели!G:H,2,0),"")</f>
        <v>a0a95056-8646-11eb-9796-0200c6dd82e6</v>
      </c>
      <c r="N2585" s="25" t="str">
        <f>IFERROR(VLOOKUP(Шаблон!L2585,Списки!$A$2:$B$236,2,FALSE),"")</f>
        <v>мг/л</v>
      </c>
      <c r="O2585" s="23" t="str">
        <f>IFERROR(VLOOKUP(N2585,'Единицы измерения'!A:B,2,0),"")</f>
        <v>398e5cb0-63b6-11ec-84cc-00505695a409</v>
      </c>
      <c r="P2585" s="30">
        <v>0</v>
      </c>
      <c r="Q2585" s="30">
        <v>0</v>
      </c>
      <c r="R2585" s="43" t="s">
        <v>6593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0" t="s">
        <v>6555</v>
      </c>
      <c r="B2586" s="41">
        <v>2123019326</v>
      </c>
      <c r="C2586" s="28" t="s">
        <v>6562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6579</v>
      </c>
      <c r="K2586" s="24">
        <v>45972</v>
      </c>
      <c r="L2586" s="28" t="s">
        <v>2237</v>
      </c>
      <c r="M2586" s="23" t="str">
        <f>IFERROR(VLOOKUP(L2586,Показатели!G:H,2,0),"")</f>
        <v>b13d6092-8646-11eb-9796-0200c6dd82e6</v>
      </c>
      <c r="N2586" s="25" t="str">
        <f>IFERROR(VLOOKUP(Шаблон!L2586,Списки!$A$2:$B$236,2,FALSE),"")</f>
        <v>балл</v>
      </c>
      <c r="O2586" s="23" t="str">
        <f>IFERROR(VLOOKUP(N2586,'Единицы измерения'!A:B,2,0),"")</f>
        <v>422ad51a-63b6-11ec-84cc-00505695a409</v>
      </c>
      <c r="P2586" s="30">
        <v>0</v>
      </c>
      <c r="Q2586" s="30">
        <v>0</v>
      </c>
      <c r="R2586" s="43" t="s">
        <v>6594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0" t="s">
        <v>6555</v>
      </c>
      <c r="B2587" s="41">
        <v>2123019326</v>
      </c>
      <c r="C2587" s="28" t="s">
        <v>6562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6579</v>
      </c>
      <c r="K2587" s="24">
        <v>45972</v>
      </c>
      <c r="L2587" s="28" t="s">
        <v>2375</v>
      </c>
      <c r="M2587" s="23" t="str">
        <f>IFERROR(VLOOKUP(L2587,Показатели!G:H,2,0),"")</f>
        <v>b0328074-8646-11eb-9796-0200c6dd82e6</v>
      </c>
      <c r="N2587" s="25" t="str">
        <f>IFERROR(VLOOKUP(Шаблон!L2587,Списки!$A$2:$B$236,2,FALSE),"")</f>
        <v>балл</v>
      </c>
      <c r="O2587" s="23" t="str">
        <f>IFERROR(VLOOKUP(N2587,'Единицы измерения'!A:B,2,0),"")</f>
        <v>422ad51a-63b6-11ec-84cc-00505695a409</v>
      </c>
      <c r="P2587" s="30">
        <v>0</v>
      </c>
      <c r="Q2587" s="30">
        <v>0</v>
      </c>
      <c r="R2587" s="43" t="s">
        <v>6594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0" t="s">
        <v>6555</v>
      </c>
      <c r="B2588" s="41">
        <v>2123019326</v>
      </c>
      <c r="C2588" s="28" t="s">
        <v>6562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6579</v>
      </c>
      <c r="K2588" s="24">
        <v>45972</v>
      </c>
      <c r="L2588" s="28" t="s">
        <v>2588</v>
      </c>
      <c r="M2588" s="23" t="str">
        <f>IFERROR(VLOOKUP(L2588,Показатели!G:H,2,0),"")</f>
        <v>80364326-22ec-11ed-9c28-005056958e11</v>
      </c>
      <c r="N2588" s="25" t="str">
        <f>IFERROR(VLOOKUP(Шаблон!L2588,Списки!$A$2:$B$236,2,FALSE),"")</f>
        <v>КОЕ/см^3</v>
      </c>
      <c r="O2588" s="23" t="str">
        <f>IFERROR(VLOOKUP(N2588,'Единицы измерения'!A:B,2,0),"")</f>
        <v>3f17228e-63b6-11ec-84cc-00505695a409</v>
      </c>
      <c r="P2588" s="30">
        <v>0</v>
      </c>
      <c r="Q2588" s="30">
        <v>0</v>
      </c>
      <c r="R2588" s="43" t="s">
        <v>6595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0" t="s">
        <v>6555</v>
      </c>
      <c r="B2589" s="41">
        <v>2123019326</v>
      </c>
      <c r="C2589" s="28" t="s">
        <v>6562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6579</v>
      </c>
      <c r="K2589" s="24">
        <v>45972</v>
      </c>
      <c r="L2589" s="28" t="s">
        <v>2602</v>
      </c>
      <c r="M2589" s="23" t="str">
        <f>IFERROR(VLOOKUP(L2589,Показатели!G:H,2,0),"")</f>
        <v>6f2e2ad4-67a9-11ec-9e76-00505695a409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0">
        <v>0</v>
      </c>
      <c r="Q2589" s="30">
        <v>0</v>
      </c>
      <c r="R2589" s="43" t="s">
        <v>6596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0" t="s">
        <v>6555</v>
      </c>
      <c r="B2590" s="41">
        <v>2123019326</v>
      </c>
      <c r="C2590" s="28" t="s">
        <v>6562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6579</v>
      </c>
      <c r="K2590" s="24">
        <v>45972</v>
      </c>
      <c r="L2590" s="28" t="s">
        <v>2624</v>
      </c>
      <c r="M2590" s="23" t="str">
        <f>IFERROR(VLOOKUP(L2590,Показатели!G:H,2,0),"")</f>
        <v>47e5cfe8-1174-11ed-84e0-005056958e11</v>
      </c>
      <c r="N2590" s="25" t="str">
        <f>IFERROR(VLOOKUP(Шаблон!L2590,Списки!$A$2:$B$236,2,FALSE),"")</f>
        <v>КОЕ/100см^3</v>
      </c>
      <c r="O2590" s="23" t="str">
        <f>IFERROR(VLOOKUP(N2590,'Единицы измерения'!A:B,2,0),"")</f>
        <v>402b8a3e-63b6-11ec-84cc-00505695a409</v>
      </c>
      <c r="P2590" s="30">
        <v>0</v>
      </c>
      <c r="Q2590" s="30">
        <v>0</v>
      </c>
      <c r="R2590" s="43" t="s">
        <v>6596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0" t="s">
        <v>6555</v>
      </c>
      <c r="B2591" s="41">
        <v>2123019326</v>
      </c>
      <c r="C2591" s="28" t="s">
        <v>6562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6579</v>
      </c>
      <c r="K2591" s="24">
        <v>45972</v>
      </c>
      <c r="L2591" s="28" t="s">
        <v>2289</v>
      </c>
      <c r="M2591" s="23" t="str">
        <f>IFERROR(VLOOKUP(L2591,Показатели!G:H,2,0),"")</f>
        <v>ad488eee-8646-11eb-9796-0200c6dd82e6</v>
      </c>
      <c r="N2591" s="25" t="str">
        <f>IFERROR(VLOOKUP(Шаблон!L2591,Списки!$A$2:$B$236,2,FALSE),"")</f>
        <v>КОЕ/100см^3</v>
      </c>
      <c r="O2591" s="23" t="str">
        <f>IFERROR(VLOOKUP(N2591,'Единицы измерения'!A:B,2,0),"")</f>
        <v>402b8a3e-63b6-11ec-84cc-00505695a409</v>
      </c>
      <c r="P2591" s="30">
        <v>0</v>
      </c>
      <c r="Q2591" s="30">
        <v>0</v>
      </c>
      <c r="R2591" s="43" t="s">
        <v>6596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0" t="s">
        <v>6555</v>
      </c>
      <c r="B2592" s="41">
        <v>2123019326</v>
      </c>
      <c r="C2592" s="28" t="s">
        <v>6563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6580</v>
      </c>
      <c r="K2592" s="24">
        <v>45972</v>
      </c>
      <c r="L2592" s="28" t="s">
        <v>2217</v>
      </c>
      <c r="M2592" s="23" t="str">
        <f>IFERROR(VLOOKUP(L2592,Показатели!G:H,2,0),"")</f>
        <v>aeb0c77e-8646-11eb-9796-0200c6dd82e6</v>
      </c>
      <c r="N2592" s="25" t="str">
        <f>IFERROR(VLOOKUP(Шаблон!L2592,Списки!$A$2:$B$236,2,FALSE),"")</f>
        <v>градус цветности</v>
      </c>
      <c r="O2592" s="23" t="str">
        <f>IFERROR(VLOOKUP(N2592,'Единицы измерения'!A:B,2,0),"")</f>
        <v>4c6af712-63b6-11ec-84cc-00505695a409</v>
      </c>
      <c r="P2592" s="30">
        <v>5</v>
      </c>
      <c r="Q2592" s="30">
        <v>1.5</v>
      </c>
      <c r="R2592" s="43" t="s">
        <v>6558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0" t="s">
        <v>6555</v>
      </c>
      <c r="B2593" s="41">
        <v>2123019326</v>
      </c>
      <c r="C2593" s="28" t="s">
        <v>6563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6580</v>
      </c>
      <c r="K2593" s="24">
        <v>45972</v>
      </c>
      <c r="L2593" s="28" t="s">
        <v>2341</v>
      </c>
      <c r="M2593" s="23" t="str">
        <f>IFERROR(VLOOKUP(L2593,Показатели!G:H,2,0),"")</f>
        <v>a0a95056-8646-11eb-9796-0200c6dd82e6</v>
      </c>
      <c r="N2593" s="25" t="str">
        <f>IFERROR(VLOOKUP(Шаблон!L2593,Списки!$A$2:$B$236,2,FALSE),"")</f>
        <v>мг/л</v>
      </c>
      <c r="O2593" s="23" t="str">
        <f>IFERROR(VLOOKUP(N2593,'Единицы измерения'!A:B,2,0),"")</f>
        <v>398e5cb0-63b6-11ec-84cc-00505695a409</v>
      </c>
      <c r="P2593" s="30">
        <v>0</v>
      </c>
      <c r="Q2593" s="30">
        <v>0</v>
      </c>
      <c r="R2593" s="43" t="s">
        <v>6593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0" t="s">
        <v>6555</v>
      </c>
      <c r="B2594" s="41">
        <v>2123019326</v>
      </c>
      <c r="C2594" s="28" t="s">
        <v>6563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6580</v>
      </c>
      <c r="K2594" s="24">
        <v>45972</v>
      </c>
      <c r="L2594" s="28" t="s">
        <v>2237</v>
      </c>
      <c r="M2594" s="23" t="str">
        <f>IFERROR(VLOOKUP(L2594,Показатели!G:H,2,0),"")</f>
        <v>b13d6092-8646-11eb-9796-0200c6dd82e6</v>
      </c>
      <c r="N2594" s="25" t="str">
        <f>IFERROR(VLOOKUP(Шаблон!L2594,Списки!$A$2:$B$236,2,FALSE),"")</f>
        <v>балл</v>
      </c>
      <c r="O2594" s="23" t="str">
        <f>IFERROR(VLOOKUP(N2594,'Единицы измерения'!A:B,2,0),"")</f>
        <v>422ad51a-63b6-11ec-84cc-00505695a409</v>
      </c>
      <c r="P2594" s="30">
        <v>0</v>
      </c>
      <c r="Q2594" s="30">
        <v>0</v>
      </c>
      <c r="R2594" s="43" t="s">
        <v>6594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0" t="s">
        <v>6555</v>
      </c>
      <c r="B2595" s="41">
        <v>2123019326</v>
      </c>
      <c r="C2595" s="28" t="s">
        <v>6563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6580</v>
      </c>
      <c r="K2595" s="24">
        <v>45972</v>
      </c>
      <c r="L2595" s="28" t="s">
        <v>2375</v>
      </c>
      <c r="M2595" s="23" t="str">
        <f>IFERROR(VLOOKUP(L2595,Показатели!G:H,2,0),"")</f>
        <v>b0328074-8646-11eb-9796-0200c6dd82e6</v>
      </c>
      <c r="N2595" s="25" t="str">
        <f>IFERROR(VLOOKUP(Шаблон!L2595,Списки!$A$2:$B$236,2,FALSE),"")</f>
        <v>балл</v>
      </c>
      <c r="O2595" s="23" t="str">
        <f>IFERROR(VLOOKUP(N2595,'Единицы измерения'!A:B,2,0),"")</f>
        <v>422ad51a-63b6-11ec-84cc-00505695a409</v>
      </c>
      <c r="P2595" s="30">
        <v>0</v>
      </c>
      <c r="Q2595" s="30">
        <v>0</v>
      </c>
      <c r="R2595" s="43" t="s">
        <v>6594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0" t="s">
        <v>6555</v>
      </c>
      <c r="B2596" s="41">
        <v>2123019326</v>
      </c>
      <c r="C2596" s="28" t="s">
        <v>6563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6580</v>
      </c>
      <c r="K2596" s="24">
        <v>45972</v>
      </c>
      <c r="L2596" s="28" t="s">
        <v>2588</v>
      </c>
      <c r="M2596" s="23" t="str">
        <f>IFERROR(VLOOKUP(L2596,Показатели!G:H,2,0),"")</f>
        <v>80364326-22ec-11ed-9c28-005056958e11</v>
      </c>
      <c r="N2596" s="25" t="str">
        <f>IFERROR(VLOOKUP(Шаблон!L2596,Списки!$A$2:$B$236,2,FALSE),"")</f>
        <v>КОЕ/см^3</v>
      </c>
      <c r="O2596" s="23" t="str">
        <f>IFERROR(VLOOKUP(N2596,'Единицы измерения'!A:B,2,0),"")</f>
        <v>3f17228e-63b6-11ec-84cc-00505695a409</v>
      </c>
      <c r="P2596" s="30">
        <v>0</v>
      </c>
      <c r="Q2596" s="30">
        <v>0</v>
      </c>
      <c r="R2596" s="43" t="s">
        <v>6595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0" t="s">
        <v>6555</v>
      </c>
      <c r="B2597" s="41">
        <v>2123019326</v>
      </c>
      <c r="C2597" s="28" t="s">
        <v>6563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6580</v>
      </c>
      <c r="K2597" s="24">
        <v>45972</v>
      </c>
      <c r="L2597" s="28" t="s">
        <v>2602</v>
      </c>
      <c r="M2597" s="23" t="str">
        <f>IFERROR(VLOOKUP(L2597,Показатели!G:H,2,0),"")</f>
        <v>6f2e2ad4-67a9-11ec-9e76-00505695a409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0">
        <v>0</v>
      </c>
      <c r="Q2597" s="30">
        <v>0</v>
      </c>
      <c r="R2597" s="43" t="s">
        <v>6596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76.5" x14ac:dyDescent="0.25">
      <c r="A2598" s="40" t="s">
        <v>6555</v>
      </c>
      <c r="B2598" s="41">
        <v>2123019326</v>
      </c>
      <c r="C2598" s="28" t="s">
        <v>6563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6580</v>
      </c>
      <c r="K2598" s="24">
        <v>45972</v>
      </c>
      <c r="L2598" s="28" t="s">
        <v>2624</v>
      </c>
      <c r="M2598" s="23" t="str">
        <f>IFERROR(VLOOKUP(L2598,Показатели!G:H,2,0),"")</f>
        <v>47e5cfe8-1174-11ed-84e0-005056958e11</v>
      </c>
      <c r="N2598" s="25" t="str">
        <f>IFERROR(VLOOKUP(Шаблон!L2598,Списки!$A$2:$B$236,2,FALSE),"")</f>
        <v>КОЕ/100см^3</v>
      </c>
      <c r="O2598" s="23" t="str">
        <f>IFERROR(VLOOKUP(N2598,'Единицы измерения'!A:B,2,0),"")</f>
        <v>402b8a3e-63b6-11ec-84cc-00505695a409</v>
      </c>
      <c r="P2598" s="30">
        <v>0</v>
      </c>
      <c r="Q2598" s="30">
        <v>0</v>
      </c>
      <c r="R2598" s="43" t="s">
        <v>6596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76.5" x14ac:dyDescent="0.25">
      <c r="A2599" s="40" t="s">
        <v>6555</v>
      </c>
      <c r="B2599" s="41">
        <v>2123019326</v>
      </c>
      <c r="C2599" s="28" t="s">
        <v>6563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6580</v>
      </c>
      <c r="K2599" s="24">
        <v>45972</v>
      </c>
      <c r="L2599" s="28" t="s">
        <v>2289</v>
      </c>
      <c r="M2599" s="23" t="str">
        <f>IFERROR(VLOOKUP(L2599,Показатели!G:H,2,0),"")</f>
        <v>ad488eee-8646-11eb-9796-0200c6dd82e6</v>
      </c>
      <c r="N2599" s="25" t="str">
        <f>IFERROR(VLOOKUP(Шаблон!L2599,Списки!$A$2:$B$236,2,FALSE),"")</f>
        <v>КОЕ/100см^3</v>
      </c>
      <c r="O2599" s="23" t="str">
        <f>IFERROR(VLOOKUP(N2599,'Единицы измерения'!A:B,2,0),"")</f>
        <v>402b8a3e-63b6-11ec-84cc-00505695a409</v>
      </c>
      <c r="P2599" s="30">
        <v>0</v>
      </c>
      <c r="Q2599" s="30">
        <v>0</v>
      </c>
      <c r="R2599" s="43" t="s">
        <v>6596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76.5" x14ac:dyDescent="0.25">
      <c r="A2600" s="40" t="s">
        <v>6555</v>
      </c>
      <c r="B2600" s="41">
        <v>2123019326</v>
      </c>
      <c r="C2600" s="28" t="s">
        <v>6563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8" t="s">
        <v>6580</v>
      </c>
      <c r="K2600" s="24">
        <v>45972</v>
      </c>
      <c r="L2600" s="28" t="s">
        <v>2647</v>
      </c>
      <c r="M2600" s="23" t="str">
        <f>IFERROR(VLOOKUP(L2600,Показатели!G:H,2,0),"")</f>
        <v>a2e6af26-8646-11eb-9796-0200c6dd82e6</v>
      </c>
      <c r="N2600" s="25" t="str">
        <f>IFERROR(VLOOKUP(Шаблон!L2600,Списки!$A$2:$B$236,2,FALSE),"")</f>
        <v>мг/л</v>
      </c>
      <c r="O2600" s="23" t="str">
        <f>IFERROR(VLOOKUP(N2600,'Единицы измерения'!A:B,2,0),"")</f>
        <v>398e5cb0-63b6-11ec-84cc-00505695a409</v>
      </c>
      <c r="P2600" s="30">
        <v>0.57999999999999996</v>
      </c>
      <c r="Q2600" s="30">
        <v>0.15</v>
      </c>
      <c r="R2600" s="28" t="s">
        <v>6597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102" x14ac:dyDescent="0.25">
      <c r="A2601" s="40" t="s">
        <v>6555</v>
      </c>
      <c r="B2601" s="41">
        <v>2123019326</v>
      </c>
      <c r="C2601" s="28" t="s">
        <v>6556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8" t="s">
        <v>6557</v>
      </c>
      <c r="K2601" s="24">
        <v>45973</v>
      </c>
      <c r="L2601" s="28" t="s">
        <v>2217</v>
      </c>
      <c r="M2601" s="23" t="str">
        <f>IFERROR(VLOOKUP(L2601,Показатели!G:H,2,0),"")</f>
        <v>aeb0c77e-8646-11eb-9796-0200c6dd82e6</v>
      </c>
      <c r="N2601" s="25" t="str">
        <f>IFERROR(VLOOKUP(Шаблон!L2601,Списки!$A$2:$B$236,2,FALSE),"")</f>
        <v>градус цветности</v>
      </c>
      <c r="O2601" s="23" t="str">
        <f>IFERROR(VLOOKUP(N2601,'Единицы измерения'!A:B,2,0),"")</f>
        <v>4c6af712-63b6-11ec-84cc-00505695a409</v>
      </c>
      <c r="P2601" s="30">
        <v>5</v>
      </c>
      <c r="Q2601" s="30">
        <v>1.5</v>
      </c>
      <c r="R2601" s="43" t="s">
        <v>6558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102" x14ac:dyDescent="0.25">
      <c r="A2602" s="40" t="s">
        <v>6555</v>
      </c>
      <c r="B2602" s="41">
        <v>2123019326</v>
      </c>
      <c r="C2602" s="28" t="s">
        <v>6556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8" t="s">
        <v>6557</v>
      </c>
      <c r="K2602" s="24">
        <v>45973</v>
      </c>
      <c r="L2602" s="28" t="s">
        <v>2341</v>
      </c>
      <c r="M2602" s="23" t="str">
        <f>IFERROR(VLOOKUP(L2602,Показатели!G:H,2,0),"")</f>
        <v>a0a95056-8646-11eb-9796-0200c6dd82e6</v>
      </c>
      <c r="N2602" s="25" t="str">
        <f>IFERROR(VLOOKUP(Шаблон!L2602,Списки!$A$2:$B$236,2,FALSE),"")</f>
        <v>мг/л</v>
      </c>
      <c r="O2602" s="23" t="str">
        <f>IFERROR(VLOOKUP(N2602,'Единицы измерения'!A:B,2,0),"")</f>
        <v>398e5cb0-63b6-11ec-84cc-00505695a409</v>
      </c>
      <c r="P2602" s="30">
        <v>0</v>
      </c>
      <c r="Q2602" s="30">
        <v>0</v>
      </c>
      <c r="R2602" s="43" t="s">
        <v>6593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102" x14ac:dyDescent="0.25">
      <c r="A2603" s="40" t="s">
        <v>6555</v>
      </c>
      <c r="B2603" s="41">
        <v>2123019326</v>
      </c>
      <c r="C2603" s="28" t="s">
        <v>6556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6557</v>
      </c>
      <c r="K2603" s="24">
        <v>45973</v>
      </c>
      <c r="L2603" s="28" t="s">
        <v>2237</v>
      </c>
      <c r="M2603" s="23" t="str">
        <f>IFERROR(VLOOKUP(L2603,Показатели!G:H,2,0),"")</f>
        <v>b13d6092-8646-11eb-9796-0200c6dd82e6</v>
      </c>
      <c r="N2603" s="25" t="str">
        <f>IFERROR(VLOOKUP(Шаблон!L2603,Списки!$A$2:$B$236,2,FALSE),"")</f>
        <v>балл</v>
      </c>
      <c r="O2603" s="23" t="str">
        <f>IFERROR(VLOOKUP(N2603,'Единицы измерения'!A:B,2,0),"")</f>
        <v>422ad51a-63b6-11ec-84cc-00505695a409</v>
      </c>
      <c r="P2603" s="30">
        <v>0</v>
      </c>
      <c r="Q2603" s="30">
        <v>0</v>
      </c>
      <c r="R2603" s="43" t="s">
        <v>6594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102" x14ac:dyDescent="0.25">
      <c r="A2604" s="40" t="s">
        <v>6555</v>
      </c>
      <c r="B2604" s="41">
        <v>2123019326</v>
      </c>
      <c r="C2604" s="28" t="s">
        <v>6556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6557</v>
      </c>
      <c r="K2604" s="24">
        <v>45973</v>
      </c>
      <c r="L2604" s="28" t="s">
        <v>2375</v>
      </c>
      <c r="M2604" s="23" t="str">
        <f>IFERROR(VLOOKUP(L2604,Показатели!G:H,2,0),"")</f>
        <v>b0328074-8646-11eb-9796-0200c6dd82e6</v>
      </c>
      <c r="N2604" s="25" t="str">
        <f>IFERROR(VLOOKUP(Шаблон!L2604,Списки!$A$2:$B$236,2,FALSE),"")</f>
        <v>балл</v>
      </c>
      <c r="O2604" s="23" t="str">
        <f>IFERROR(VLOOKUP(N2604,'Единицы измерения'!A:B,2,0),"")</f>
        <v>422ad51a-63b6-11ec-84cc-00505695a409</v>
      </c>
      <c r="P2604" s="30">
        <v>0</v>
      </c>
      <c r="Q2604" s="30">
        <v>0</v>
      </c>
      <c r="R2604" s="43" t="s">
        <v>6594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102" x14ac:dyDescent="0.25">
      <c r="A2605" s="40" t="s">
        <v>6555</v>
      </c>
      <c r="B2605" s="41">
        <v>2123019326</v>
      </c>
      <c r="C2605" s="28" t="s">
        <v>6556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6557</v>
      </c>
      <c r="K2605" s="24">
        <v>45973</v>
      </c>
      <c r="L2605" s="28" t="s">
        <v>2588</v>
      </c>
      <c r="M2605" s="23" t="str">
        <f>IFERROR(VLOOKUP(L2605,Показатели!G:H,2,0),"")</f>
        <v>80364326-22ec-11ed-9c28-005056958e11</v>
      </c>
      <c r="N2605" s="25" t="str">
        <f>IFERROR(VLOOKUP(Шаблон!L2605,Списки!$A$2:$B$236,2,FALSE),"")</f>
        <v>КОЕ/см^3</v>
      </c>
      <c r="O2605" s="23" t="str">
        <f>IFERROR(VLOOKUP(N2605,'Единицы измерения'!A:B,2,0),"")</f>
        <v>3f17228e-63b6-11ec-84cc-00505695a409</v>
      </c>
      <c r="P2605" s="30">
        <v>2</v>
      </c>
      <c r="Q2605" s="30">
        <v>0</v>
      </c>
      <c r="R2605" s="43" t="s">
        <v>6595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102" x14ac:dyDescent="0.25">
      <c r="A2606" s="40" t="s">
        <v>6555</v>
      </c>
      <c r="B2606" s="41">
        <v>2123019326</v>
      </c>
      <c r="C2606" s="28" t="s">
        <v>6556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6557</v>
      </c>
      <c r="K2606" s="24">
        <v>45973</v>
      </c>
      <c r="L2606" s="28" t="s">
        <v>2602</v>
      </c>
      <c r="M2606" s="23" t="str">
        <f>IFERROR(VLOOKUP(L2606,Показатели!G:H,2,0),"")</f>
        <v>6f2e2ad4-67a9-11ec-9e76-00505695a409</v>
      </c>
      <c r="N2606" s="25" t="str">
        <f>IFERROR(VLOOKUP(Шаблон!L2606,Списки!$A$2:$B$236,2,FALSE),"")</f>
        <v>КОЕ/100см^3</v>
      </c>
      <c r="O2606" s="23" t="str">
        <f>IFERROR(VLOOKUP(N2606,'Единицы измерения'!A:B,2,0),"")</f>
        <v>402b8a3e-63b6-11ec-84cc-00505695a409</v>
      </c>
      <c r="P2606" s="30">
        <v>0</v>
      </c>
      <c r="Q2606" s="30">
        <v>0</v>
      </c>
      <c r="R2606" s="43" t="s">
        <v>6596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102" x14ac:dyDescent="0.25">
      <c r="A2607" s="40" t="s">
        <v>6555</v>
      </c>
      <c r="B2607" s="41">
        <v>2123019326</v>
      </c>
      <c r="C2607" s="28" t="s">
        <v>6556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6557</v>
      </c>
      <c r="K2607" s="24">
        <v>45973</v>
      </c>
      <c r="L2607" s="28" t="s">
        <v>2624</v>
      </c>
      <c r="M2607" s="23" t="str">
        <f>IFERROR(VLOOKUP(L2607,Показатели!G:H,2,0),"")</f>
        <v>47e5cfe8-1174-11ed-84e0-005056958e11</v>
      </c>
      <c r="N2607" s="25" t="str">
        <f>IFERROR(VLOOKUP(Шаблон!L2607,Списки!$A$2:$B$236,2,FALSE),"")</f>
        <v>КОЕ/100см^3</v>
      </c>
      <c r="O2607" s="23" t="str">
        <f>IFERROR(VLOOKUP(N2607,'Единицы измерения'!A:B,2,0),"")</f>
        <v>402b8a3e-63b6-11ec-84cc-00505695a409</v>
      </c>
      <c r="P2607" s="30">
        <v>0</v>
      </c>
      <c r="Q2607" s="30">
        <v>0</v>
      </c>
      <c r="R2607" s="43" t="s">
        <v>6596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102" x14ac:dyDescent="0.25">
      <c r="A2608" s="40" t="s">
        <v>6555</v>
      </c>
      <c r="B2608" s="41">
        <v>2123019326</v>
      </c>
      <c r="C2608" s="28" t="s">
        <v>6556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6557</v>
      </c>
      <c r="K2608" s="24">
        <v>45973</v>
      </c>
      <c r="L2608" s="28" t="s">
        <v>2289</v>
      </c>
      <c r="M2608" s="23" t="str">
        <f>IFERROR(VLOOKUP(L2608,Показатели!G:H,2,0),"")</f>
        <v>ad488eee-8646-11eb-9796-0200c6dd82e6</v>
      </c>
      <c r="N2608" s="25" t="str">
        <f>IFERROR(VLOOKUP(Шаблон!L2608,Списки!$A$2:$B$236,2,FALSE),"")</f>
        <v>КОЕ/100см^3</v>
      </c>
      <c r="O2608" s="23" t="str">
        <f>IFERROR(VLOOKUP(N2608,'Единицы измерения'!A:B,2,0),"")</f>
        <v>402b8a3e-63b6-11ec-84cc-00505695a409</v>
      </c>
      <c r="P2608" s="30">
        <v>0</v>
      </c>
      <c r="Q2608" s="30">
        <v>0</v>
      </c>
      <c r="R2608" s="43" t="s">
        <v>6596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0" t="s">
        <v>6555</v>
      </c>
      <c r="B2609" s="41">
        <v>2123019326</v>
      </c>
      <c r="C2609" s="28" t="s">
        <v>6570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6587</v>
      </c>
      <c r="K2609" s="24">
        <v>45973</v>
      </c>
      <c r="L2609" s="28" t="s">
        <v>2217</v>
      </c>
      <c r="M2609" s="23" t="str">
        <f>IFERROR(VLOOKUP(L2609,Показатели!G:H,2,0),"")</f>
        <v>aeb0c77e-8646-11eb-9796-0200c6dd82e6</v>
      </c>
      <c r="N2609" s="25" t="str">
        <f>IFERROR(VLOOKUP(Шаблон!L2609,Списки!$A$2:$B$236,2,FALSE),"")</f>
        <v>градус цветности</v>
      </c>
      <c r="O2609" s="23" t="str">
        <f>IFERROR(VLOOKUP(N2609,'Единицы измерения'!A:B,2,0),"")</f>
        <v>4c6af712-63b6-11ec-84cc-00505695a409</v>
      </c>
      <c r="P2609" s="30">
        <v>5</v>
      </c>
      <c r="Q2609" s="30">
        <v>1.5</v>
      </c>
      <c r="R2609" s="43" t="s">
        <v>6558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0" t="s">
        <v>6555</v>
      </c>
      <c r="B2610" s="41">
        <v>2123019326</v>
      </c>
      <c r="C2610" s="28" t="s">
        <v>6570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6587</v>
      </c>
      <c r="K2610" s="24">
        <v>45973</v>
      </c>
      <c r="L2610" s="28" t="s">
        <v>2341</v>
      </c>
      <c r="M2610" s="23" t="str">
        <f>IFERROR(VLOOKUP(L2610,Показатели!G:H,2,0),"")</f>
        <v>a0a95056-8646-11eb-9796-0200c6dd82e6</v>
      </c>
      <c r="N2610" s="25" t="str">
        <f>IFERROR(VLOOKUP(Шаблон!L2610,Списки!$A$2:$B$236,2,FALSE),"")</f>
        <v>мг/л</v>
      </c>
      <c r="O2610" s="23" t="str">
        <f>IFERROR(VLOOKUP(N2610,'Единицы измерения'!A:B,2,0),"")</f>
        <v>398e5cb0-63b6-11ec-84cc-00505695a409</v>
      </c>
      <c r="P2610" s="30">
        <v>0</v>
      </c>
      <c r="Q2610" s="30">
        <v>0</v>
      </c>
      <c r="R2610" s="43" t="s">
        <v>6593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0" t="s">
        <v>6555</v>
      </c>
      <c r="B2611" s="41">
        <v>2123019326</v>
      </c>
      <c r="C2611" s="28" t="s">
        <v>6570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6587</v>
      </c>
      <c r="K2611" s="24">
        <v>45973</v>
      </c>
      <c r="L2611" s="28" t="s">
        <v>2237</v>
      </c>
      <c r="M2611" s="23" t="str">
        <f>IFERROR(VLOOKUP(L2611,Показатели!G:H,2,0),"")</f>
        <v>b13d6092-8646-11eb-9796-0200c6dd82e6</v>
      </c>
      <c r="N2611" s="25" t="str">
        <f>IFERROR(VLOOKUP(Шаблон!L2611,Списки!$A$2:$B$236,2,FALSE),"")</f>
        <v>балл</v>
      </c>
      <c r="O2611" s="23" t="str">
        <f>IFERROR(VLOOKUP(N2611,'Единицы измерения'!A:B,2,0),"")</f>
        <v>422ad51a-63b6-11ec-84cc-00505695a409</v>
      </c>
      <c r="P2611" s="30">
        <v>0</v>
      </c>
      <c r="Q2611" s="30">
        <v>0</v>
      </c>
      <c r="R2611" s="43" t="s">
        <v>6594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0" t="s">
        <v>6555</v>
      </c>
      <c r="B2612" s="41">
        <v>2123019326</v>
      </c>
      <c r="C2612" s="28" t="s">
        <v>6570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6587</v>
      </c>
      <c r="K2612" s="24">
        <v>45973</v>
      </c>
      <c r="L2612" s="28" t="s">
        <v>2375</v>
      </c>
      <c r="M2612" s="23" t="str">
        <f>IFERROR(VLOOKUP(L2612,Показатели!G:H,2,0),"")</f>
        <v>b0328074-8646-11eb-9796-0200c6dd82e6</v>
      </c>
      <c r="N2612" s="25" t="str">
        <f>IFERROR(VLOOKUP(Шаблон!L2612,Списки!$A$2:$B$236,2,FALSE),"")</f>
        <v>балл</v>
      </c>
      <c r="O2612" s="23" t="str">
        <f>IFERROR(VLOOKUP(N2612,'Единицы измерения'!A:B,2,0),"")</f>
        <v>422ad51a-63b6-11ec-84cc-00505695a409</v>
      </c>
      <c r="P2612" s="30">
        <v>0</v>
      </c>
      <c r="Q2612" s="30">
        <v>0</v>
      </c>
      <c r="R2612" s="43" t="s">
        <v>6594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0" t="s">
        <v>6555</v>
      </c>
      <c r="B2613" s="41">
        <v>2123019326</v>
      </c>
      <c r="C2613" s="28" t="s">
        <v>6570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6587</v>
      </c>
      <c r="K2613" s="24">
        <v>45973</v>
      </c>
      <c r="L2613" s="28" t="s">
        <v>2588</v>
      </c>
      <c r="M2613" s="23" t="str">
        <f>IFERROR(VLOOKUP(L2613,Показатели!G:H,2,0),"")</f>
        <v>80364326-22ec-11ed-9c28-005056958e11</v>
      </c>
      <c r="N2613" s="25" t="str">
        <f>IFERROR(VLOOKUP(Шаблон!L2613,Списки!$A$2:$B$236,2,FALSE),"")</f>
        <v>КОЕ/см^3</v>
      </c>
      <c r="O2613" s="23" t="str">
        <f>IFERROR(VLOOKUP(N2613,'Единицы измерения'!A:B,2,0),"")</f>
        <v>3f17228e-63b6-11ec-84cc-00505695a409</v>
      </c>
      <c r="P2613" s="30">
        <v>2</v>
      </c>
      <c r="Q2613" s="30">
        <v>0</v>
      </c>
      <c r="R2613" s="43" t="s">
        <v>6595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0" t="s">
        <v>6555</v>
      </c>
      <c r="B2614" s="41">
        <v>2123019326</v>
      </c>
      <c r="C2614" s="28" t="s">
        <v>6570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6587</v>
      </c>
      <c r="K2614" s="24">
        <v>45973</v>
      </c>
      <c r="L2614" s="28" t="s">
        <v>2602</v>
      </c>
      <c r="M2614" s="23" t="str">
        <f>IFERROR(VLOOKUP(L2614,Показатели!G:H,2,0),"")</f>
        <v>6f2e2ad4-67a9-11ec-9e76-00505695a409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0">
        <v>0</v>
      </c>
      <c r="Q2614" s="30">
        <v>0</v>
      </c>
      <c r="R2614" s="43" t="s">
        <v>6596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0" t="s">
        <v>6555</v>
      </c>
      <c r="B2615" s="41">
        <v>2123019326</v>
      </c>
      <c r="C2615" s="28" t="s">
        <v>6570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6587</v>
      </c>
      <c r="K2615" s="24">
        <v>45973</v>
      </c>
      <c r="L2615" s="28" t="s">
        <v>2624</v>
      </c>
      <c r="M2615" s="23" t="str">
        <f>IFERROR(VLOOKUP(L2615,Показатели!G:H,2,0),"")</f>
        <v>47e5cfe8-1174-11ed-84e0-005056958e11</v>
      </c>
      <c r="N2615" s="25" t="str">
        <f>IFERROR(VLOOKUP(Шаблон!L2615,Списки!$A$2:$B$236,2,FALSE),"")</f>
        <v>КОЕ/100см^3</v>
      </c>
      <c r="O2615" s="23" t="str">
        <f>IFERROR(VLOOKUP(N2615,'Единицы измерения'!A:B,2,0),"")</f>
        <v>402b8a3e-63b6-11ec-84cc-00505695a409</v>
      </c>
      <c r="P2615" s="30">
        <v>0</v>
      </c>
      <c r="Q2615" s="30">
        <v>0</v>
      </c>
      <c r="R2615" s="43" t="s">
        <v>6596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0" t="s">
        <v>6555</v>
      </c>
      <c r="B2616" s="41">
        <v>2123019326</v>
      </c>
      <c r="C2616" s="28" t="s">
        <v>6570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6587</v>
      </c>
      <c r="K2616" s="24">
        <v>45973</v>
      </c>
      <c r="L2616" s="28" t="s">
        <v>2289</v>
      </c>
      <c r="M2616" s="23" t="str">
        <f>IFERROR(VLOOKUP(L2616,Показатели!G:H,2,0),"")</f>
        <v>ad488eee-8646-11eb-9796-0200c6dd82e6</v>
      </c>
      <c r="N2616" s="25" t="str">
        <f>IFERROR(VLOOKUP(Шаблон!L2616,Списки!$A$2:$B$236,2,FALSE),"")</f>
        <v>КОЕ/100см^3</v>
      </c>
      <c r="O2616" s="23" t="str">
        <f>IFERROR(VLOOKUP(N2616,'Единицы измерения'!A:B,2,0),"")</f>
        <v>402b8a3e-63b6-11ec-84cc-00505695a409</v>
      </c>
      <c r="P2616" s="30">
        <v>0</v>
      </c>
      <c r="Q2616" s="30">
        <v>0</v>
      </c>
      <c r="R2616" s="43" t="s">
        <v>6596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102" x14ac:dyDescent="0.25">
      <c r="A2617" s="40" t="s">
        <v>6555</v>
      </c>
      <c r="B2617" s="41">
        <v>2123019326</v>
      </c>
      <c r="C2617" s="28" t="s">
        <v>6559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6576</v>
      </c>
      <c r="K2617" s="24">
        <v>45973</v>
      </c>
      <c r="L2617" s="28" t="s">
        <v>2217</v>
      </c>
      <c r="M2617" s="23" t="str">
        <f>IFERROR(VLOOKUP(L2617,Показатели!G:H,2,0),"")</f>
        <v>aeb0c77e-8646-11eb-9796-0200c6dd82e6</v>
      </c>
      <c r="N2617" s="25" t="str">
        <f>IFERROR(VLOOKUP(Шаблон!L2617,Списки!$A$2:$B$236,2,FALSE),"")</f>
        <v>градус цветности</v>
      </c>
      <c r="O2617" s="23" t="str">
        <f>IFERROR(VLOOKUP(N2617,'Единицы измерения'!A:B,2,0),"")</f>
        <v>4c6af712-63b6-11ec-84cc-00505695a409</v>
      </c>
      <c r="P2617" s="30">
        <v>5</v>
      </c>
      <c r="Q2617" s="30">
        <v>1.5</v>
      </c>
      <c r="R2617" s="43" t="s">
        <v>6558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102" x14ac:dyDescent="0.25">
      <c r="A2618" s="40" t="s">
        <v>6555</v>
      </c>
      <c r="B2618" s="41">
        <v>2123019326</v>
      </c>
      <c r="C2618" s="28" t="s">
        <v>6559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6576</v>
      </c>
      <c r="K2618" s="24">
        <v>45973</v>
      </c>
      <c r="L2618" s="28" t="s">
        <v>2341</v>
      </c>
      <c r="M2618" s="23" t="str">
        <f>IFERROR(VLOOKUP(L2618,Показатели!G:H,2,0),"")</f>
        <v>a0a95056-8646-11eb-9796-0200c6dd82e6</v>
      </c>
      <c r="N2618" s="25" t="str">
        <f>IFERROR(VLOOKUP(Шаблон!L2618,Списки!$A$2:$B$236,2,FALSE),"")</f>
        <v>мг/л</v>
      </c>
      <c r="O2618" s="23" t="str">
        <f>IFERROR(VLOOKUP(N2618,'Единицы измерения'!A:B,2,0),"")</f>
        <v>398e5cb0-63b6-11ec-84cc-00505695a409</v>
      </c>
      <c r="P2618" s="30">
        <v>0</v>
      </c>
      <c r="Q2618" s="30">
        <v>0</v>
      </c>
      <c r="R2618" s="43" t="s">
        <v>6593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102" x14ac:dyDescent="0.25">
      <c r="A2619" s="40" t="s">
        <v>6555</v>
      </c>
      <c r="B2619" s="41">
        <v>2123019326</v>
      </c>
      <c r="C2619" s="28" t="s">
        <v>6559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6576</v>
      </c>
      <c r="K2619" s="24">
        <v>45973</v>
      </c>
      <c r="L2619" s="28" t="s">
        <v>2237</v>
      </c>
      <c r="M2619" s="23" t="str">
        <f>IFERROR(VLOOKUP(L2619,Показатели!G:H,2,0),"")</f>
        <v>b13d6092-8646-11eb-9796-0200c6dd82e6</v>
      </c>
      <c r="N2619" s="25" t="str">
        <f>IFERROR(VLOOKUP(Шаблон!L2619,Списки!$A$2:$B$236,2,FALSE),"")</f>
        <v>балл</v>
      </c>
      <c r="O2619" s="23" t="str">
        <f>IFERROR(VLOOKUP(N2619,'Единицы измерения'!A:B,2,0),"")</f>
        <v>422ad51a-63b6-11ec-84cc-00505695a409</v>
      </c>
      <c r="P2619" s="30">
        <v>0</v>
      </c>
      <c r="Q2619" s="30">
        <v>0</v>
      </c>
      <c r="R2619" s="43" t="s">
        <v>6594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102" x14ac:dyDescent="0.25">
      <c r="A2620" s="40" t="s">
        <v>6555</v>
      </c>
      <c r="B2620" s="41">
        <v>2123019326</v>
      </c>
      <c r="C2620" s="28" t="s">
        <v>6559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6576</v>
      </c>
      <c r="K2620" s="24">
        <v>45973</v>
      </c>
      <c r="L2620" s="28" t="s">
        <v>2375</v>
      </c>
      <c r="M2620" s="23" t="str">
        <f>IFERROR(VLOOKUP(L2620,Показатели!G:H,2,0),"")</f>
        <v>b0328074-8646-11eb-9796-0200c6dd82e6</v>
      </c>
      <c r="N2620" s="25" t="str">
        <f>IFERROR(VLOOKUP(Шаблон!L2620,Списки!$A$2:$B$236,2,FALSE),"")</f>
        <v>балл</v>
      </c>
      <c r="O2620" s="23" t="str">
        <f>IFERROR(VLOOKUP(N2620,'Единицы измерения'!A:B,2,0),"")</f>
        <v>422ad51a-63b6-11ec-84cc-00505695a409</v>
      </c>
      <c r="P2620" s="30">
        <v>0</v>
      </c>
      <c r="Q2620" s="30">
        <v>0</v>
      </c>
      <c r="R2620" s="43" t="s">
        <v>6594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102" x14ac:dyDescent="0.25">
      <c r="A2621" s="40" t="s">
        <v>6555</v>
      </c>
      <c r="B2621" s="41">
        <v>2123019326</v>
      </c>
      <c r="C2621" s="28" t="s">
        <v>6559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6576</v>
      </c>
      <c r="K2621" s="24">
        <v>45973</v>
      </c>
      <c r="L2621" s="28" t="s">
        <v>2588</v>
      </c>
      <c r="M2621" s="23" t="str">
        <f>IFERROR(VLOOKUP(L2621,Показатели!G:H,2,0),"")</f>
        <v>80364326-22ec-11ed-9c28-005056958e11</v>
      </c>
      <c r="N2621" s="25" t="str">
        <f>IFERROR(VLOOKUP(Шаблон!L2621,Списки!$A$2:$B$236,2,FALSE),"")</f>
        <v>КОЕ/см^3</v>
      </c>
      <c r="O2621" s="23" t="str">
        <f>IFERROR(VLOOKUP(N2621,'Единицы измерения'!A:B,2,0),"")</f>
        <v>3f17228e-63b6-11ec-84cc-00505695a409</v>
      </c>
      <c r="P2621" s="30">
        <v>0</v>
      </c>
      <c r="Q2621" s="30">
        <v>0</v>
      </c>
      <c r="R2621" s="43" t="s">
        <v>6595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102" x14ac:dyDescent="0.25">
      <c r="A2622" s="40" t="s">
        <v>6555</v>
      </c>
      <c r="B2622" s="41">
        <v>2123019326</v>
      </c>
      <c r="C2622" s="28" t="s">
        <v>6559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6576</v>
      </c>
      <c r="K2622" s="24">
        <v>45973</v>
      </c>
      <c r="L2622" s="28" t="s">
        <v>2602</v>
      </c>
      <c r="M2622" s="23" t="str">
        <f>IFERROR(VLOOKUP(L2622,Показатели!G:H,2,0),"")</f>
        <v>6f2e2ad4-67a9-11ec-9e76-00505695a409</v>
      </c>
      <c r="N2622" s="25" t="str">
        <f>IFERROR(VLOOKUP(Шаблон!L2622,Списки!$A$2:$B$236,2,FALSE),"")</f>
        <v>КОЕ/100см^3</v>
      </c>
      <c r="O2622" s="23" t="str">
        <f>IFERROR(VLOOKUP(N2622,'Единицы измерения'!A:B,2,0),"")</f>
        <v>402b8a3e-63b6-11ec-84cc-00505695a409</v>
      </c>
      <c r="P2622" s="30">
        <v>0</v>
      </c>
      <c r="Q2622" s="30">
        <v>0</v>
      </c>
      <c r="R2622" s="43" t="s">
        <v>6596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102" x14ac:dyDescent="0.25">
      <c r="A2623" s="40" t="s">
        <v>6555</v>
      </c>
      <c r="B2623" s="41">
        <v>2123019326</v>
      </c>
      <c r="C2623" s="28" t="s">
        <v>6559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6576</v>
      </c>
      <c r="K2623" s="24">
        <v>45973</v>
      </c>
      <c r="L2623" s="28" t="s">
        <v>2624</v>
      </c>
      <c r="M2623" s="23" t="str">
        <f>IFERROR(VLOOKUP(L2623,Показатели!G:H,2,0),"")</f>
        <v>47e5cfe8-1174-11ed-84e0-005056958e11</v>
      </c>
      <c r="N2623" s="25" t="str">
        <f>IFERROR(VLOOKUP(Шаблон!L2623,Списки!$A$2:$B$236,2,FALSE),"")</f>
        <v>КОЕ/100см^3</v>
      </c>
      <c r="O2623" s="23" t="str">
        <f>IFERROR(VLOOKUP(N2623,'Единицы измерения'!A:B,2,0),"")</f>
        <v>402b8a3e-63b6-11ec-84cc-00505695a409</v>
      </c>
      <c r="P2623" s="30">
        <v>0</v>
      </c>
      <c r="Q2623" s="30">
        <v>0</v>
      </c>
      <c r="R2623" s="43" t="s">
        <v>6596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102" x14ac:dyDescent="0.25">
      <c r="A2624" s="40" t="s">
        <v>6555</v>
      </c>
      <c r="B2624" s="41">
        <v>2123019326</v>
      </c>
      <c r="C2624" s="28" t="s">
        <v>6559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6576</v>
      </c>
      <c r="K2624" s="24">
        <v>45973</v>
      </c>
      <c r="L2624" s="28" t="s">
        <v>2289</v>
      </c>
      <c r="M2624" s="23" t="str">
        <f>IFERROR(VLOOKUP(L2624,Показатели!G:H,2,0),"")</f>
        <v>ad488eee-8646-11eb-9796-0200c6dd82e6</v>
      </c>
      <c r="N2624" s="25" t="str">
        <f>IFERROR(VLOOKUP(Шаблон!L2624,Списки!$A$2:$B$236,2,FALSE),"")</f>
        <v>КОЕ/100см^3</v>
      </c>
      <c r="O2624" s="23" t="str">
        <f>IFERROR(VLOOKUP(N2624,'Единицы измерения'!A:B,2,0),"")</f>
        <v>402b8a3e-63b6-11ec-84cc-00505695a409</v>
      </c>
      <c r="P2624" s="30">
        <v>0</v>
      </c>
      <c r="Q2624" s="30">
        <v>0</v>
      </c>
      <c r="R2624" s="43" t="s">
        <v>6596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102" x14ac:dyDescent="0.25">
      <c r="A2625" s="40" t="s">
        <v>6555</v>
      </c>
      <c r="B2625" s="41">
        <v>2123019326</v>
      </c>
      <c r="C2625" s="28" t="s">
        <v>6559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6576</v>
      </c>
      <c r="K2625" s="24">
        <v>45973</v>
      </c>
      <c r="L2625" s="28" t="s">
        <v>2647</v>
      </c>
      <c r="M2625" s="23" t="str">
        <f>IFERROR(VLOOKUP(L2625,Показатели!G:H,2,0),"")</f>
        <v>a2e6af26-8646-11eb-9796-0200c6dd82e6</v>
      </c>
      <c r="N2625" s="25" t="str">
        <f>IFERROR(VLOOKUP(Шаблон!L2625,Списки!$A$2:$B$236,2,FALSE),"")</f>
        <v>мг/л</v>
      </c>
      <c r="O2625" s="23" t="str">
        <f>IFERROR(VLOOKUP(N2625,'Единицы измерения'!A:B,2,0),"")</f>
        <v>398e5cb0-63b6-11ec-84cc-00505695a409</v>
      </c>
      <c r="P2625" s="30">
        <v>0.11</v>
      </c>
      <c r="Q2625" s="30">
        <v>0.03</v>
      </c>
      <c r="R2625" s="28" t="s">
        <v>6597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76.5" x14ac:dyDescent="0.25">
      <c r="A2626" s="40" t="s">
        <v>6555</v>
      </c>
      <c r="B2626" s="41">
        <v>2123019326</v>
      </c>
      <c r="C2626" s="28" t="s">
        <v>6562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6579</v>
      </c>
      <c r="K2626" s="24">
        <v>45973</v>
      </c>
      <c r="L2626" s="28" t="s">
        <v>2217</v>
      </c>
      <c r="M2626" s="23" t="str">
        <f>IFERROR(VLOOKUP(L2626,Показатели!G:H,2,0),"")</f>
        <v>aeb0c77e-8646-11eb-9796-0200c6dd82e6</v>
      </c>
      <c r="N2626" s="25" t="str">
        <f>IFERROR(VLOOKUP(Шаблон!L2626,Списки!$A$2:$B$236,2,FALSE),"")</f>
        <v>градус цветности</v>
      </c>
      <c r="O2626" s="23" t="str">
        <f>IFERROR(VLOOKUP(N2626,'Единицы измерения'!A:B,2,0),"")</f>
        <v>4c6af712-63b6-11ec-84cc-00505695a409</v>
      </c>
      <c r="P2626" s="30">
        <v>5</v>
      </c>
      <c r="Q2626" s="30">
        <v>1.5</v>
      </c>
      <c r="R2626" s="43" t="s">
        <v>6558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0" t="s">
        <v>6555</v>
      </c>
      <c r="B2627" s="41">
        <v>2123019326</v>
      </c>
      <c r="C2627" s="28" t="s">
        <v>6562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6579</v>
      </c>
      <c r="K2627" s="24">
        <v>45973</v>
      </c>
      <c r="L2627" s="28" t="s">
        <v>2341</v>
      </c>
      <c r="M2627" s="23" t="str">
        <f>IFERROR(VLOOKUP(L2627,Показатели!G:H,2,0),"")</f>
        <v>a0a95056-8646-11eb-9796-0200c6dd82e6</v>
      </c>
      <c r="N2627" s="25" t="str">
        <f>IFERROR(VLOOKUP(Шаблон!L2627,Списки!$A$2:$B$236,2,FALSE),"")</f>
        <v>мг/л</v>
      </c>
      <c r="O2627" s="23" t="str">
        <f>IFERROR(VLOOKUP(N2627,'Единицы измерения'!A:B,2,0),"")</f>
        <v>398e5cb0-63b6-11ec-84cc-00505695a409</v>
      </c>
      <c r="P2627" s="30">
        <v>0</v>
      </c>
      <c r="Q2627" s="30">
        <v>0</v>
      </c>
      <c r="R2627" s="43" t="s">
        <v>6593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0" t="s">
        <v>6555</v>
      </c>
      <c r="B2628" s="41">
        <v>2123019326</v>
      </c>
      <c r="C2628" s="28" t="s">
        <v>6562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6579</v>
      </c>
      <c r="K2628" s="24">
        <v>45973</v>
      </c>
      <c r="L2628" s="28" t="s">
        <v>2237</v>
      </c>
      <c r="M2628" s="23" t="str">
        <f>IFERROR(VLOOKUP(L2628,Показатели!G:H,2,0),"")</f>
        <v>b13d6092-8646-11eb-9796-0200c6dd82e6</v>
      </c>
      <c r="N2628" s="25" t="str">
        <f>IFERROR(VLOOKUP(Шаблон!L2628,Списки!$A$2:$B$236,2,FALSE),"")</f>
        <v>балл</v>
      </c>
      <c r="O2628" s="23" t="str">
        <f>IFERROR(VLOOKUP(N2628,'Единицы измерения'!A:B,2,0),"")</f>
        <v>422ad51a-63b6-11ec-84cc-00505695a409</v>
      </c>
      <c r="P2628" s="30">
        <v>0</v>
      </c>
      <c r="Q2628" s="30">
        <v>0</v>
      </c>
      <c r="R2628" s="43" t="s">
        <v>6594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0" t="s">
        <v>6555</v>
      </c>
      <c r="B2629" s="41">
        <v>2123019326</v>
      </c>
      <c r="C2629" s="28" t="s">
        <v>6562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6579</v>
      </c>
      <c r="K2629" s="24">
        <v>45973</v>
      </c>
      <c r="L2629" s="28" t="s">
        <v>2375</v>
      </c>
      <c r="M2629" s="23" t="str">
        <f>IFERROR(VLOOKUP(L2629,Показатели!G:H,2,0),"")</f>
        <v>b0328074-8646-11eb-9796-0200c6dd82e6</v>
      </c>
      <c r="N2629" s="25" t="str">
        <f>IFERROR(VLOOKUP(Шаблон!L2629,Списки!$A$2:$B$236,2,FALSE),"")</f>
        <v>балл</v>
      </c>
      <c r="O2629" s="23" t="str">
        <f>IFERROR(VLOOKUP(N2629,'Единицы измерения'!A:B,2,0),"")</f>
        <v>422ad51a-63b6-11ec-84cc-00505695a409</v>
      </c>
      <c r="P2629" s="30">
        <v>0</v>
      </c>
      <c r="Q2629" s="30">
        <v>0</v>
      </c>
      <c r="R2629" s="43" t="s">
        <v>6594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0" t="s">
        <v>6555</v>
      </c>
      <c r="B2630" s="41">
        <v>2123019326</v>
      </c>
      <c r="C2630" s="28" t="s">
        <v>6562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6579</v>
      </c>
      <c r="K2630" s="24">
        <v>45973</v>
      </c>
      <c r="L2630" s="28" t="s">
        <v>2588</v>
      </c>
      <c r="M2630" s="23" t="str">
        <f>IFERROR(VLOOKUP(L2630,Показатели!G:H,2,0),"")</f>
        <v>80364326-22ec-11ed-9c28-005056958e11</v>
      </c>
      <c r="N2630" s="25" t="str">
        <f>IFERROR(VLOOKUP(Шаблон!L2630,Списки!$A$2:$B$236,2,FALSE),"")</f>
        <v>КОЕ/см^3</v>
      </c>
      <c r="O2630" s="23" t="str">
        <f>IFERROR(VLOOKUP(N2630,'Единицы измерения'!A:B,2,0),"")</f>
        <v>3f17228e-63b6-11ec-84cc-00505695a409</v>
      </c>
      <c r="P2630" s="30">
        <v>0</v>
      </c>
      <c r="Q2630" s="30">
        <v>0</v>
      </c>
      <c r="R2630" s="43" t="s">
        <v>6595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0" t="s">
        <v>6555</v>
      </c>
      <c r="B2631" s="41">
        <v>2123019326</v>
      </c>
      <c r="C2631" s="28" t="s">
        <v>6562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6579</v>
      </c>
      <c r="K2631" s="24">
        <v>45973</v>
      </c>
      <c r="L2631" s="28" t="s">
        <v>2602</v>
      </c>
      <c r="M2631" s="23" t="str">
        <f>IFERROR(VLOOKUP(L2631,Показатели!G:H,2,0),"")</f>
        <v>6f2e2ad4-67a9-11ec-9e76-00505695a409</v>
      </c>
      <c r="N2631" s="25" t="str">
        <f>IFERROR(VLOOKUP(Шаблон!L2631,Списки!$A$2:$B$236,2,FALSE),"")</f>
        <v>КОЕ/100см^3</v>
      </c>
      <c r="O2631" s="23" t="str">
        <f>IFERROR(VLOOKUP(N2631,'Единицы измерения'!A:B,2,0),"")</f>
        <v>402b8a3e-63b6-11ec-84cc-00505695a409</v>
      </c>
      <c r="P2631" s="30">
        <v>0</v>
      </c>
      <c r="Q2631" s="30">
        <v>0</v>
      </c>
      <c r="R2631" s="43" t="s">
        <v>6596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0" t="s">
        <v>6555</v>
      </c>
      <c r="B2632" s="41">
        <v>2123019326</v>
      </c>
      <c r="C2632" s="28" t="s">
        <v>6562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6579</v>
      </c>
      <c r="K2632" s="24">
        <v>45973</v>
      </c>
      <c r="L2632" s="28" t="s">
        <v>2624</v>
      </c>
      <c r="M2632" s="23" t="str">
        <f>IFERROR(VLOOKUP(L2632,Показатели!G:H,2,0),"")</f>
        <v>47e5cfe8-1174-11ed-84e0-005056958e11</v>
      </c>
      <c r="N2632" s="25" t="str">
        <f>IFERROR(VLOOKUP(Шаблон!L2632,Списки!$A$2:$B$236,2,FALSE),"")</f>
        <v>КОЕ/100см^3</v>
      </c>
      <c r="O2632" s="23" t="str">
        <f>IFERROR(VLOOKUP(N2632,'Единицы измерения'!A:B,2,0),"")</f>
        <v>402b8a3e-63b6-11ec-84cc-00505695a409</v>
      </c>
      <c r="P2632" s="30">
        <v>0</v>
      </c>
      <c r="Q2632" s="30">
        <v>0</v>
      </c>
      <c r="R2632" s="43" t="s">
        <v>6596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0" t="s">
        <v>6555</v>
      </c>
      <c r="B2633" s="41">
        <v>2123019326</v>
      </c>
      <c r="C2633" s="28" t="s">
        <v>6562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6579</v>
      </c>
      <c r="K2633" s="24">
        <v>45973</v>
      </c>
      <c r="L2633" s="28" t="s">
        <v>2289</v>
      </c>
      <c r="M2633" s="23" t="str">
        <f>IFERROR(VLOOKUP(L2633,Показатели!G:H,2,0),"")</f>
        <v>ad488eee-8646-11eb-9796-0200c6dd82e6</v>
      </c>
      <c r="N2633" s="25" t="str">
        <f>IFERROR(VLOOKUP(Шаблон!L2633,Списки!$A$2:$B$236,2,FALSE),"")</f>
        <v>КОЕ/100см^3</v>
      </c>
      <c r="O2633" s="23" t="str">
        <f>IFERROR(VLOOKUP(N2633,'Единицы измерения'!A:B,2,0),"")</f>
        <v>402b8a3e-63b6-11ec-84cc-00505695a409</v>
      </c>
      <c r="P2633" s="30">
        <v>0</v>
      </c>
      <c r="Q2633" s="30">
        <v>0</v>
      </c>
      <c r="R2633" s="43" t="s">
        <v>6596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0" t="s">
        <v>6555</v>
      </c>
      <c r="B2634" s="41">
        <v>2123019326</v>
      </c>
      <c r="C2634" s="28" t="s">
        <v>6563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6580</v>
      </c>
      <c r="K2634" s="24">
        <v>45973</v>
      </c>
      <c r="L2634" s="28" t="s">
        <v>2217</v>
      </c>
      <c r="M2634" s="23" t="str">
        <f>IFERROR(VLOOKUP(L2634,Показатели!G:H,2,0),"")</f>
        <v>aeb0c77e-8646-11eb-9796-0200c6dd82e6</v>
      </c>
      <c r="N2634" s="25" t="str">
        <f>IFERROR(VLOOKUP(Шаблон!L2634,Списки!$A$2:$B$236,2,FALSE),"")</f>
        <v>градус цветности</v>
      </c>
      <c r="O2634" s="23" t="str">
        <f>IFERROR(VLOOKUP(N2634,'Единицы измерения'!A:B,2,0),"")</f>
        <v>4c6af712-63b6-11ec-84cc-00505695a409</v>
      </c>
      <c r="P2634" s="30">
        <v>5</v>
      </c>
      <c r="Q2634" s="30">
        <v>1.5</v>
      </c>
      <c r="R2634" s="43" t="s">
        <v>6558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0" t="s">
        <v>6555</v>
      </c>
      <c r="B2635" s="41">
        <v>2123019326</v>
      </c>
      <c r="C2635" s="28" t="s">
        <v>6563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6580</v>
      </c>
      <c r="K2635" s="24">
        <v>45973</v>
      </c>
      <c r="L2635" s="28" t="s">
        <v>2341</v>
      </c>
      <c r="M2635" s="23" t="str">
        <f>IFERROR(VLOOKUP(L2635,Показатели!G:H,2,0),"")</f>
        <v>a0a95056-8646-11eb-9796-0200c6dd82e6</v>
      </c>
      <c r="N2635" s="25" t="str">
        <f>IFERROR(VLOOKUP(Шаблон!L2635,Списки!$A$2:$B$236,2,FALSE),"")</f>
        <v>мг/л</v>
      </c>
      <c r="O2635" s="23" t="str">
        <f>IFERROR(VLOOKUP(N2635,'Единицы измерения'!A:B,2,0),"")</f>
        <v>398e5cb0-63b6-11ec-84cc-00505695a409</v>
      </c>
      <c r="P2635" s="30">
        <v>0</v>
      </c>
      <c r="Q2635" s="30">
        <v>0</v>
      </c>
      <c r="R2635" s="43" t="s">
        <v>6593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0" t="s">
        <v>6555</v>
      </c>
      <c r="B2636" s="41">
        <v>2123019326</v>
      </c>
      <c r="C2636" s="28" t="s">
        <v>6563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6580</v>
      </c>
      <c r="K2636" s="24">
        <v>45973</v>
      </c>
      <c r="L2636" s="28" t="s">
        <v>2237</v>
      </c>
      <c r="M2636" s="23" t="str">
        <f>IFERROR(VLOOKUP(L2636,Показатели!G:H,2,0),"")</f>
        <v>b13d6092-8646-11eb-9796-0200c6dd82e6</v>
      </c>
      <c r="N2636" s="25" t="str">
        <f>IFERROR(VLOOKUP(Шаблон!L2636,Списки!$A$2:$B$236,2,FALSE),"")</f>
        <v>балл</v>
      </c>
      <c r="O2636" s="23" t="str">
        <f>IFERROR(VLOOKUP(N2636,'Единицы измерения'!A:B,2,0),"")</f>
        <v>422ad51a-63b6-11ec-84cc-00505695a409</v>
      </c>
      <c r="P2636" s="30">
        <v>0</v>
      </c>
      <c r="Q2636" s="30">
        <v>0</v>
      </c>
      <c r="R2636" s="43" t="s">
        <v>6594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0" t="s">
        <v>6555</v>
      </c>
      <c r="B2637" s="41">
        <v>2123019326</v>
      </c>
      <c r="C2637" s="28" t="s">
        <v>6563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6580</v>
      </c>
      <c r="K2637" s="24">
        <v>45973</v>
      </c>
      <c r="L2637" s="28" t="s">
        <v>2375</v>
      </c>
      <c r="M2637" s="23" t="str">
        <f>IFERROR(VLOOKUP(L2637,Показатели!G:H,2,0),"")</f>
        <v>b0328074-8646-11eb-9796-0200c6dd82e6</v>
      </c>
      <c r="N2637" s="25" t="str">
        <f>IFERROR(VLOOKUP(Шаблон!L2637,Списки!$A$2:$B$236,2,FALSE),"")</f>
        <v>балл</v>
      </c>
      <c r="O2637" s="23" t="str">
        <f>IFERROR(VLOOKUP(N2637,'Единицы измерения'!A:B,2,0),"")</f>
        <v>422ad51a-63b6-11ec-84cc-00505695a409</v>
      </c>
      <c r="P2637" s="30">
        <v>0</v>
      </c>
      <c r="Q2637" s="30">
        <v>0</v>
      </c>
      <c r="R2637" s="43" t="s">
        <v>6594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0" t="s">
        <v>6555</v>
      </c>
      <c r="B2638" s="41">
        <v>2123019326</v>
      </c>
      <c r="C2638" s="28" t="s">
        <v>6563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6580</v>
      </c>
      <c r="K2638" s="24">
        <v>45973</v>
      </c>
      <c r="L2638" s="28" t="s">
        <v>2588</v>
      </c>
      <c r="M2638" s="23" t="str">
        <f>IFERROR(VLOOKUP(L2638,Показатели!G:H,2,0),"")</f>
        <v>80364326-22ec-11ed-9c28-005056958e11</v>
      </c>
      <c r="N2638" s="25" t="str">
        <f>IFERROR(VLOOKUP(Шаблон!L2638,Списки!$A$2:$B$236,2,FALSE),"")</f>
        <v>КОЕ/см^3</v>
      </c>
      <c r="O2638" s="23" t="str">
        <f>IFERROR(VLOOKUP(N2638,'Единицы измерения'!A:B,2,0),"")</f>
        <v>3f17228e-63b6-11ec-84cc-00505695a409</v>
      </c>
      <c r="P2638" s="30">
        <v>0</v>
      </c>
      <c r="Q2638" s="30">
        <v>0</v>
      </c>
      <c r="R2638" s="43" t="s">
        <v>6595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0" t="s">
        <v>6555</v>
      </c>
      <c r="B2639" s="41">
        <v>2123019326</v>
      </c>
      <c r="C2639" s="28" t="s">
        <v>6563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6580</v>
      </c>
      <c r="K2639" s="24">
        <v>45973</v>
      </c>
      <c r="L2639" s="28" t="s">
        <v>2602</v>
      </c>
      <c r="M2639" s="23" t="str">
        <f>IFERROR(VLOOKUP(L2639,Показатели!G:H,2,0),"")</f>
        <v>6f2e2ad4-67a9-11ec-9e76-00505695a409</v>
      </c>
      <c r="N2639" s="25" t="str">
        <f>IFERROR(VLOOKUP(Шаблон!L2639,Списки!$A$2:$B$236,2,FALSE),"")</f>
        <v>КОЕ/100см^3</v>
      </c>
      <c r="O2639" s="23" t="str">
        <f>IFERROR(VLOOKUP(N2639,'Единицы измерения'!A:B,2,0),"")</f>
        <v>402b8a3e-63b6-11ec-84cc-00505695a409</v>
      </c>
      <c r="P2639" s="30">
        <v>0</v>
      </c>
      <c r="Q2639" s="30">
        <v>0</v>
      </c>
      <c r="R2639" s="43" t="s">
        <v>6596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0" t="s">
        <v>6555</v>
      </c>
      <c r="B2640" s="41">
        <v>2123019326</v>
      </c>
      <c r="C2640" s="28" t="s">
        <v>6563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6580</v>
      </c>
      <c r="K2640" s="24">
        <v>45973</v>
      </c>
      <c r="L2640" s="28" t="s">
        <v>2624</v>
      </c>
      <c r="M2640" s="23" t="str">
        <f>IFERROR(VLOOKUP(L2640,Показатели!G:H,2,0),"")</f>
        <v>47e5cfe8-1174-11ed-84e0-005056958e11</v>
      </c>
      <c r="N2640" s="25" t="str">
        <f>IFERROR(VLOOKUP(Шаблон!L2640,Списки!$A$2:$B$236,2,FALSE),"")</f>
        <v>КОЕ/100см^3</v>
      </c>
      <c r="O2640" s="23" t="str">
        <f>IFERROR(VLOOKUP(N2640,'Единицы измерения'!A:B,2,0),"")</f>
        <v>402b8a3e-63b6-11ec-84cc-00505695a409</v>
      </c>
      <c r="P2640" s="30">
        <v>0</v>
      </c>
      <c r="Q2640" s="30">
        <v>0</v>
      </c>
      <c r="R2640" s="43" t="s">
        <v>6596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76.5" x14ac:dyDescent="0.25">
      <c r="A2641" s="40" t="s">
        <v>6555</v>
      </c>
      <c r="B2641" s="41">
        <v>2123019326</v>
      </c>
      <c r="C2641" s="28" t="s">
        <v>6563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6580</v>
      </c>
      <c r="K2641" s="24">
        <v>45973</v>
      </c>
      <c r="L2641" s="28" t="s">
        <v>2289</v>
      </c>
      <c r="M2641" s="23" t="str">
        <f>IFERROR(VLOOKUP(L2641,Показатели!G:H,2,0),"")</f>
        <v>ad488eee-8646-11eb-9796-0200c6dd82e6</v>
      </c>
      <c r="N2641" s="25" t="str">
        <f>IFERROR(VLOOKUP(Шаблон!L2641,Списки!$A$2:$B$236,2,FALSE),"")</f>
        <v>КОЕ/100см^3</v>
      </c>
      <c r="O2641" s="23" t="str">
        <f>IFERROR(VLOOKUP(N2641,'Единицы измерения'!A:B,2,0),"")</f>
        <v>402b8a3e-63b6-11ec-84cc-00505695a409</v>
      </c>
      <c r="P2641" s="30">
        <v>0</v>
      </c>
      <c r="Q2641" s="30">
        <v>0</v>
      </c>
      <c r="R2641" s="43" t="s">
        <v>6596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76.5" x14ac:dyDescent="0.25">
      <c r="A2642" s="40" t="s">
        <v>6555</v>
      </c>
      <c r="B2642" s="41">
        <v>2123019326</v>
      </c>
      <c r="C2642" s="28" t="s">
        <v>6563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6580</v>
      </c>
      <c r="K2642" s="24">
        <v>45973</v>
      </c>
      <c r="L2642" s="28" t="s">
        <v>2647</v>
      </c>
      <c r="M2642" s="23" t="str">
        <f>IFERROR(VLOOKUP(L2642,Показатели!G:H,2,0),"")</f>
        <v>a2e6af26-8646-11eb-9796-0200c6dd82e6</v>
      </c>
      <c r="N2642" s="25" t="str">
        <f>IFERROR(VLOOKUP(Шаблон!L2642,Списки!$A$2:$B$236,2,FALSE),"")</f>
        <v>мг/л</v>
      </c>
      <c r="O2642" s="23" t="str">
        <f>IFERROR(VLOOKUP(N2642,'Единицы измерения'!A:B,2,0),"")</f>
        <v>398e5cb0-63b6-11ec-84cc-00505695a409</v>
      </c>
      <c r="P2642" s="30">
        <v>0.57999999999999996</v>
      </c>
      <c r="Q2642" s="30">
        <v>0.15</v>
      </c>
      <c r="R2642" s="28" t="s">
        <v>6597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89.25" x14ac:dyDescent="0.25">
      <c r="A2643" s="40" t="s">
        <v>6555</v>
      </c>
      <c r="B2643" s="41">
        <v>2123019326</v>
      </c>
      <c r="C2643" s="28" t="s">
        <v>6571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6588</v>
      </c>
      <c r="K2643" s="24">
        <v>45974</v>
      </c>
      <c r="L2643" s="28" t="s">
        <v>2217</v>
      </c>
      <c r="M2643" s="23" t="str">
        <f>IFERROR(VLOOKUP(L2643,Показатели!G:H,2,0),"")</f>
        <v>aeb0c77e-8646-11eb-9796-0200c6dd82e6</v>
      </c>
      <c r="N2643" s="25" t="str">
        <f>IFERROR(VLOOKUP(Шаблон!L2643,Списки!$A$2:$B$236,2,FALSE),"")</f>
        <v>градус цветности</v>
      </c>
      <c r="O2643" s="23" t="str">
        <f>IFERROR(VLOOKUP(N2643,'Единицы измерения'!A:B,2,0),"")</f>
        <v>4c6af712-63b6-11ec-84cc-00505695a409</v>
      </c>
      <c r="P2643" s="30">
        <v>5</v>
      </c>
      <c r="Q2643" s="30">
        <v>1.5</v>
      </c>
      <c r="R2643" s="43" t="s">
        <v>6558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89.25" x14ac:dyDescent="0.25">
      <c r="A2644" s="40" t="s">
        <v>6555</v>
      </c>
      <c r="B2644" s="41">
        <v>2123019326</v>
      </c>
      <c r="C2644" s="28" t="s">
        <v>6571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6588</v>
      </c>
      <c r="K2644" s="24">
        <v>45974</v>
      </c>
      <c r="L2644" s="28" t="s">
        <v>2341</v>
      </c>
      <c r="M2644" s="23" t="str">
        <f>IFERROR(VLOOKUP(L2644,Показатели!G:H,2,0),"")</f>
        <v>a0a95056-8646-11eb-9796-0200c6dd82e6</v>
      </c>
      <c r="N2644" s="25" t="str">
        <f>IFERROR(VLOOKUP(Шаблон!L2644,Списки!$A$2:$B$236,2,FALSE),"")</f>
        <v>мг/л</v>
      </c>
      <c r="O2644" s="23" t="str">
        <f>IFERROR(VLOOKUP(N2644,'Единицы измерения'!A:B,2,0),"")</f>
        <v>398e5cb0-63b6-11ec-84cc-00505695a409</v>
      </c>
      <c r="P2644" s="30">
        <v>0</v>
      </c>
      <c r="Q2644" s="30">
        <v>0</v>
      </c>
      <c r="R2644" s="43" t="s">
        <v>6593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89.25" x14ac:dyDescent="0.25">
      <c r="A2645" s="40" t="s">
        <v>6555</v>
      </c>
      <c r="B2645" s="41">
        <v>2123019326</v>
      </c>
      <c r="C2645" s="28" t="s">
        <v>6571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6588</v>
      </c>
      <c r="K2645" s="24">
        <v>45974</v>
      </c>
      <c r="L2645" s="28" t="s">
        <v>2237</v>
      </c>
      <c r="M2645" s="23" t="str">
        <f>IFERROR(VLOOKUP(L2645,Показатели!G:H,2,0),"")</f>
        <v>b13d6092-8646-11eb-9796-0200c6dd82e6</v>
      </c>
      <c r="N2645" s="25" t="str">
        <f>IFERROR(VLOOKUP(Шаблон!L2645,Списки!$A$2:$B$236,2,FALSE),"")</f>
        <v>балл</v>
      </c>
      <c r="O2645" s="23" t="str">
        <f>IFERROR(VLOOKUP(N2645,'Единицы измерения'!A:B,2,0),"")</f>
        <v>422ad51a-63b6-11ec-84cc-00505695a409</v>
      </c>
      <c r="P2645" s="30">
        <v>0</v>
      </c>
      <c r="Q2645" s="30">
        <v>0</v>
      </c>
      <c r="R2645" s="43" t="s">
        <v>6594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89.25" x14ac:dyDescent="0.25">
      <c r="A2646" s="40" t="s">
        <v>6555</v>
      </c>
      <c r="B2646" s="41">
        <v>2123019326</v>
      </c>
      <c r="C2646" s="28" t="s">
        <v>6571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6588</v>
      </c>
      <c r="K2646" s="24">
        <v>45974</v>
      </c>
      <c r="L2646" s="28" t="s">
        <v>2375</v>
      </c>
      <c r="M2646" s="23" t="str">
        <f>IFERROR(VLOOKUP(L2646,Показатели!G:H,2,0),"")</f>
        <v>b0328074-8646-11eb-9796-0200c6dd82e6</v>
      </c>
      <c r="N2646" s="25" t="str">
        <f>IFERROR(VLOOKUP(Шаблон!L2646,Списки!$A$2:$B$236,2,FALSE),"")</f>
        <v>балл</v>
      </c>
      <c r="O2646" s="23" t="str">
        <f>IFERROR(VLOOKUP(N2646,'Единицы измерения'!A:B,2,0),"")</f>
        <v>422ad51a-63b6-11ec-84cc-00505695a409</v>
      </c>
      <c r="P2646" s="30">
        <v>0</v>
      </c>
      <c r="Q2646" s="30">
        <v>0</v>
      </c>
      <c r="R2646" s="43" t="s">
        <v>6594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89.25" x14ac:dyDescent="0.25">
      <c r="A2647" s="40" t="s">
        <v>6555</v>
      </c>
      <c r="B2647" s="41">
        <v>2123019326</v>
      </c>
      <c r="C2647" s="28" t="s">
        <v>6571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6588</v>
      </c>
      <c r="K2647" s="24">
        <v>45974</v>
      </c>
      <c r="L2647" s="28" t="s">
        <v>2588</v>
      </c>
      <c r="M2647" s="23" t="str">
        <f>IFERROR(VLOOKUP(L2647,Показатели!G:H,2,0),"")</f>
        <v>80364326-22ec-11ed-9c28-005056958e11</v>
      </c>
      <c r="N2647" s="25" t="str">
        <f>IFERROR(VLOOKUP(Шаблон!L2647,Списки!$A$2:$B$236,2,FALSE),"")</f>
        <v>КОЕ/см^3</v>
      </c>
      <c r="O2647" s="23" t="str">
        <f>IFERROR(VLOOKUP(N2647,'Единицы измерения'!A:B,2,0),"")</f>
        <v>3f17228e-63b6-11ec-84cc-00505695a409</v>
      </c>
      <c r="P2647" s="30">
        <v>0</v>
      </c>
      <c r="Q2647" s="30">
        <v>0</v>
      </c>
      <c r="R2647" s="43" t="s">
        <v>6595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89.25" x14ac:dyDescent="0.25">
      <c r="A2648" s="40" t="s">
        <v>6555</v>
      </c>
      <c r="B2648" s="41">
        <v>2123019326</v>
      </c>
      <c r="C2648" s="28" t="s">
        <v>6571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6588</v>
      </c>
      <c r="K2648" s="24">
        <v>45974</v>
      </c>
      <c r="L2648" s="28" t="s">
        <v>2602</v>
      </c>
      <c r="M2648" s="23" t="str">
        <f>IFERROR(VLOOKUP(L2648,Показатели!G:H,2,0),"")</f>
        <v>6f2e2ad4-67a9-11ec-9e76-00505695a409</v>
      </c>
      <c r="N2648" s="25" t="str">
        <f>IFERROR(VLOOKUP(Шаблон!L2648,Списки!$A$2:$B$236,2,FALSE),"")</f>
        <v>КОЕ/100см^3</v>
      </c>
      <c r="O2648" s="23" t="str">
        <f>IFERROR(VLOOKUP(N2648,'Единицы измерения'!A:B,2,0),"")</f>
        <v>402b8a3e-63b6-11ec-84cc-00505695a409</v>
      </c>
      <c r="P2648" s="30">
        <v>0</v>
      </c>
      <c r="Q2648" s="30">
        <v>0</v>
      </c>
      <c r="R2648" s="43" t="s">
        <v>6596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89.25" x14ac:dyDescent="0.25">
      <c r="A2649" s="40" t="s">
        <v>6555</v>
      </c>
      <c r="B2649" s="41">
        <v>2123019326</v>
      </c>
      <c r="C2649" s="28" t="s">
        <v>6571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6588</v>
      </c>
      <c r="K2649" s="24">
        <v>45974</v>
      </c>
      <c r="L2649" s="28" t="s">
        <v>2624</v>
      </c>
      <c r="M2649" s="23" t="str">
        <f>IFERROR(VLOOKUP(L2649,Показатели!G:H,2,0),"")</f>
        <v>47e5cfe8-1174-11ed-84e0-005056958e11</v>
      </c>
      <c r="N2649" s="25" t="str">
        <f>IFERROR(VLOOKUP(Шаблон!L2649,Списки!$A$2:$B$236,2,FALSE),"")</f>
        <v>КОЕ/100см^3</v>
      </c>
      <c r="O2649" s="23" t="str">
        <f>IFERROR(VLOOKUP(N2649,'Единицы измерения'!A:B,2,0),"")</f>
        <v>402b8a3e-63b6-11ec-84cc-00505695a409</v>
      </c>
      <c r="P2649" s="30">
        <v>0</v>
      </c>
      <c r="Q2649" s="30">
        <v>0</v>
      </c>
      <c r="R2649" s="43" t="s">
        <v>6596</v>
      </c>
      <c r="S2649" s="31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89.25" x14ac:dyDescent="0.25">
      <c r="A2650" s="40" t="s">
        <v>6555</v>
      </c>
      <c r="B2650" s="41">
        <v>2123019326</v>
      </c>
      <c r="C2650" s="28" t="s">
        <v>6571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6588</v>
      </c>
      <c r="K2650" s="24">
        <v>45974</v>
      </c>
      <c r="L2650" s="28" t="s">
        <v>2289</v>
      </c>
      <c r="M2650" s="23" t="str">
        <f>IFERROR(VLOOKUP(L2650,Показатели!G:H,2,0),"")</f>
        <v>ad488eee-8646-11eb-9796-0200c6dd82e6</v>
      </c>
      <c r="N2650" s="25" t="str">
        <f>IFERROR(VLOOKUP(Шаблон!L2650,Списки!$A$2:$B$236,2,FALSE),"")</f>
        <v>КОЕ/100см^3</v>
      </c>
      <c r="O2650" s="23" t="str">
        <f>IFERROR(VLOOKUP(N2650,'Единицы измерения'!A:B,2,0),"")</f>
        <v>402b8a3e-63b6-11ec-84cc-00505695a409</v>
      </c>
      <c r="P2650" s="30">
        <v>0</v>
      </c>
      <c r="Q2650" s="30">
        <v>0</v>
      </c>
      <c r="R2650" s="43" t="s">
        <v>6596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89.25" x14ac:dyDescent="0.25">
      <c r="A2651" s="40" t="s">
        <v>6555</v>
      </c>
      <c r="B2651" s="41">
        <v>2123019326</v>
      </c>
      <c r="C2651" s="28" t="s">
        <v>6571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6588</v>
      </c>
      <c r="K2651" s="24">
        <v>45974</v>
      </c>
      <c r="L2651" s="28" t="s">
        <v>2647</v>
      </c>
      <c r="M2651" s="23" t="str">
        <f>IFERROR(VLOOKUP(L2651,Показатели!G:H,2,0),"")</f>
        <v>a2e6af26-8646-11eb-9796-0200c6dd82e6</v>
      </c>
      <c r="N2651" s="25" t="str">
        <f>IFERROR(VLOOKUP(Шаблон!L2651,Списки!$A$2:$B$236,2,FALSE),"")</f>
        <v>мг/л</v>
      </c>
      <c r="O2651" s="23" t="str">
        <f>IFERROR(VLOOKUP(N2651,'Единицы измерения'!A:B,2,0),"")</f>
        <v>398e5cb0-63b6-11ec-84cc-00505695a409</v>
      </c>
      <c r="P2651" s="30">
        <v>0.2</v>
      </c>
      <c r="Q2651" s="30">
        <v>0.06</v>
      </c>
      <c r="R2651" s="28" t="s">
        <v>6597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0" t="s">
        <v>6555</v>
      </c>
      <c r="B2652" s="41">
        <v>2123019326</v>
      </c>
      <c r="C2652" s="28" t="s">
        <v>6572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6589</v>
      </c>
      <c r="K2652" s="24">
        <v>45974</v>
      </c>
      <c r="L2652" s="28" t="s">
        <v>2217</v>
      </c>
      <c r="M2652" s="23" t="str">
        <f>IFERROR(VLOOKUP(L2652,Показатели!G:H,2,0),"")</f>
        <v>aeb0c77e-8646-11eb-9796-0200c6dd82e6</v>
      </c>
      <c r="N2652" s="25" t="str">
        <f>IFERROR(VLOOKUP(Шаблон!L2652,Списки!$A$2:$B$236,2,FALSE),"")</f>
        <v>градус цветности</v>
      </c>
      <c r="O2652" s="23" t="str">
        <f>IFERROR(VLOOKUP(N2652,'Единицы измерения'!A:B,2,0),"")</f>
        <v>4c6af712-63b6-11ec-84cc-00505695a409</v>
      </c>
      <c r="P2652" s="30">
        <v>5</v>
      </c>
      <c r="Q2652" s="30">
        <v>1.5</v>
      </c>
      <c r="R2652" s="43" t="s">
        <v>6558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0" t="s">
        <v>6555</v>
      </c>
      <c r="B2653" s="41">
        <v>2123019326</v>
      </c>
      <c r="C2653" s="28" t="s">
        <v>6572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6589</v>
      </c>
      <c r="K2653" s="24">
        <v>45974</v>
      </c>
      <c r="L2653" s="28" t="s">
        <v>2341</v>
      </c>
      <c r="M2653" s="23" t="str">
        <f>IFERROR(VLOOKUP(L2653,Показатели!G:H,2,0),"")</f>
        <v>a0a95056-8646-11eb-9796-0200c6dd82e6</v>
      </c>
      <c r="N2653" s="25" t="str">
        <f>IFERROR(VLOOKUP(Шаблон!L2653,Списки!$A$2:$B$236,2,FALSE),"")</f>
        <v>мг/л</v>
      </c>
      <c r="O2653" s="23" t="str">
        <f>IFERROR(VLOOKUP(N2653,'Единицы измерения'!A:B,2,0),"")</f>
        <v>398e5cb0-63b6-11ec-84cc-00505695a409</v>
      </c>
      <c r="P2653" s="30">
        <v>0</v>
      </c>
      <c r="Q2653" s="30">
        <v>0</v>
      </c>
      <c r="R2653" s="43" t="s">
        <v>6593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0" t="s">
        <v>6555</v>
      </c>
      <c r="B2654" s="41">
        <v>2123019326</v>
      </c>
      <c r="C2654" s="28" t="s">
        <v>6572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6589</v>
      </c>
      <c r="K2654" s="24">
        <v>45974</v>
      </c>
      <c r="L2654" s="28" t="s">
        <v>2237</v>
      </c>
      <c r="M2654" s="23" t="str">
        <f>IFERROR(VLOOKUP(L2654,Показатели!G:H,2,0),"")</f>
        <v>b13d6092-8646-11eb-9796-0200c6dd82e6</v>
      </c>
      <c r="N2654" s="25" t="str">
        <f>IFERROR(VLOOKUP(Шаблон!L2654,Списки!$A$2:$B$236,2,FALSE),"")</f>
        <v>балл</v>
      </c>
      <c r="O2654" s="23" t="str">
        <f>IFERROR(VLOOKUP(N2654,'Единицы измерения'!A:B,2,0),"")</f>
        <v>422ad51a-63b6-11ec-84cc-00505695a409</v>
      </c>
      <c r="P2654" s="30">
        <v>0</v>
      </c>
      <c r="Q2654" s="30">
        <v>0</v>
      </c>
      <c r="R2654" s="43" t="s">
        <v>6594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0" t="s">
        <v>6555</v>
      </c>
      <c r="B2655" s="41">
        <v>2123019326</v>
      </c>
      <c r="C2655" s="28" t="s">
        <v>6572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6589</v>
      </c>
      <c r="K2655" s="24">
        <v>45974</v>
      </c>
      <c r="L2655" s="28" t="s">
        <v>2375</v>
      </c>
      <c r="M2655" s="23" t="str">
        <f>IFERROR(VLOOKUP(L2655,Показатели!G:H,2,0),"")</f>
        <v>b0328074-8646-11eb-9796-0200c6dd82e6</v>
      </c>
      <c r="N2655" s="25" t="str">
        <f>IFERROR(VLOOKUP(Шаблон!L2655,Списки!$A$2:$B$236,2,FALSE),"")</f>
        <v>балл</v>
      </c>
      <c r="O2655" s="23" t="str">
        <f>IFERROR(VLOOKUP(N2655,'Единицы измерения'!A:B,2,0),"")</f>
        <v>422ad51a-63b6-11ec-84cc-00505695a409</v>
      </c>
      <c r="P2655" s="30">
        <v>0</v>
      </c>
      <c r="Q2655" s="30">
        <v>0</v>
      </c>
      <c r="R2655" s="43" t="s">
        <v>6594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0" t="s">
        <v>6555</v>
      </c>
      <c r="B2656" s="41">
        <v>2123019326</v>
      </c>
      <c r="C2656" s="28" t="s">
        <v>6572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6589</v>
      </c>
      <c r="K2656" s="24">
        <v>45974</v>
      </c>
      <c r="L2656" s="28" t="s">
        <v>2588</v>
      </c>
      <c r="M2656" s="23" t="str">
        <f>IFERROR(VLOOKUP(L2656,Показатели!G:H,2,0),"")</f>
        <v>80364326-22ec-11ed-9c28-005056958e11</v>
      </c>
      <c r="N2656" s="25" t="str">
        <f>IFERROR(VLOOKUP(Шаблон!L2656,Списки!$A$2:$B$236,2,FALSE),"")</f>
        <v>КОЕ/см^3</v>
      </c>
      <c r="O2656" s="23" t="str">
        <f>IFERROR(VLOOKUP(N2656,'Единицы измерения'!A:B,2,0),"")</f>
        <v>3f17228e-63b6-11ec-84cc-00505695a409</v>
      </c>
      <c r="P2656" s="30">
        <v>0</v>
      </c>
      <c r="Q2656" s="30">
        <v>0</v>
      </c>
      <c r="R2656" s="43" t="s">
        <v>6595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0" t="s">
        <v>6555</v>
      </c>
      <c r="B2657" s="41">
        <v>2123019326</v>
      </c>
      <c r="C2657" s="28" t="s">
        <v>6572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6589</v>
      </c>
      <c r="K2657" s="24">
        <v>45974</v>
      </c>
      <c r="L2657" s="28" t="s">
        <v>2602</v>
      </c>
      <c r="M2657" s="23" t="str">
        <f>IFERROR(VLOOKUP(L2657,Показатели!G:H,2,0),"")</f>
        <v>6f2e2ad4-67a9-11ec-9e76-00505695a409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0">
        <v>0</v>
      </c>
      <c r="Q2657" s="30">
        <v>0</v>
      </c>
      <c r="R2657" s="43" t="s">
        <v>6596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0" t="s">
        <v>6555</v>
      </c>
      <c r="B2658" s="41">
        <v>2123019326</v>
      </c>
      <c r="C2658" s="28" t="s">
        <v>6572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6589</v>
      </c>
      <c r="K2658" s="24">
        <v>45974</v>
      </c>
      <c r="L2658" s="28" t="s">
        <v>2624</v>
      </c>
      <c r="M2658" s="23" t="str">
        <f>IFERROR(VLOOKUP(L2658,Показатели!G:H,2,0),"")</f>
        <v>47e5cfe8-1174-11ed-84e0-005056958e11</v>
      </c>
      <c r="N2658" s="25" t="str">
        <f>IFERROR(VLOOKUP(Шаблон!L2658,Списки!$A$2:$B$236,2,FALSE),"")</f>
        <v>КОЕ/100см^3</v>
      </c>
      <c r="O2658" s="23" t="str">
        <f>IFERROR(VLOOKUP(N2658,'Единицы измерения'!A:B,2,0),"")</f>
        <v>402b8a3e-63b6-11ec-84cc-00505695a409</v>
      </c>
      <c r="P2658" s="30">
        <v>0</v>
      </c>
      <c r="Q2658" s="30">
        <v>0</v>
      </c>
      <c r="R2658" s="43" t="s">
        <v>6596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0" t="s">
        <v>6555</v>
      </c>
      <c r="B2659" s="41">
        <v>2123019326</v>
      </c>
      <c r="C2659" s="28" t="s">
        <v>6572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6589</v>
      </c>
      <c r="K2659" s="24">
        <v>45974</v>
      </c>
      <c r="L2659" s="28" t="s">
        <v>2289</v>
      </c>
      <c r="M2659" s="23" t="str">
        <f>IFERROR(VLOOKUP(L2659,Показатели!G:H,2,0),"")</f>
        <v>ad488eee-8646-11eb-9796-0200c6dd82e6</v>
      </c>
      <c r="N2659" s="25" t="str">
        <f>IFERROR(VLOOKUP(Шаблон!L2659,Списки!$A$2:$B$236,2,FALSE),"")</f>
        <v>КОЕ/100см^3</v>
      </c>
      <c r="O2659" s="23" t="str">
        <f>IFERROR(VLOOKUP(N2659,'Единицы измерения'!A:B,2,0),"")</f>
        <v>402b8a3e-63b6-11ec-84cc-00505695a409</v>
      </c>
      <c r="P2659" s="30">
        <v>0</v>
      </c>
      <c r="Q2659" s="30">
        <v>0</v>
      </c>
      <c r="R2659" s="43" t="s">
        <v>6596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102" x14ac:dyDescent="0.25">
      <c r="A2660" s="40" t="s">
        <v>6555</v>
      </c>
      <c r="B2660" s="41">
        <v>2123019326</v>
      </c>
      <c r="C2660" s="28" t="s">
        <v>6573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6590</v>
      </c>
      <c r="K2660" s="24">
        <v>45974</v>
      </c>
      <c r="L2660" s="28" t="s">
        <v>2217</v>
      </c>
      <c r="M2660" s="23" t="str">
        <f>IFERROR(VLOOKUP(L2660,Показатели!G:H,2,0),"")</f>
        <v>aeb0c77e-8646-11eb-9796-0200c6dd82e6</v>
      </c>
      <c r="N2660" s="25" t="str">
        <f>IFERROR(VLOOKUP(Шаблон!L2660,Списки!$A$2:$B$236,2,FALSE),"")</f>
        <v>градус цветности</v>
      </c>
      <c r="O2660" s="23" t="str">
        <f>IFERROR(VLOOKUP(N2660,'Единицы измерения'!A:B,2,0),"")</f>
        <v>4c6af712-63b6-11ec-84cc-00505695a409</v>
      </c>
      <c r="P2660" s="30">
        <v>5</v>
      </c>
      <c r="Q2660" s="30">
        <v>1.5</v>
      </c>
      <c r="R2660" s="43" t="s">
        <v>6558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102" x14ac:dyDescent="0.25">
      <c r="A2661" s="40" t="s">
        <v>6555</v>
      </c>
      <c r="B2661" s="41">
        <v>2123019326</v>
      </c>
      <c r="C2661" s="28" t="s">
        <v>6573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6590</v>
      </c>
      <c r="K2661" s="24">
        <v>45974</v>
      </c>
      <c r="L2661" s="28" t="s">
        <v>2341</v>
      </c>
      <c r="M2661" s="23" t="str">
        <f>IFERROR(VLOOKUP(L2661,Показатели!G:H,2,0),"")</f>
        <v>a0a95056-8646-11eb-9796-0200c6dd82e6</v>
      </c>
      <c r="N2661" s="25" t="str">
        <f>IFERROR(VLOOKUP(Шаблон!L2661,Списки!$A$2:$B$236,2,FALSE),"")</f>
        <v>мг/л</v>
      </c>
      <c r="O2661" s="23" t="str">
        <f>IFERROR(VLOOKUP(N2661,'Единицы измерения'!A:B,2,0),"")</f>
        <v>398e5cb0-63b6-11ec-84cc-00505695a409</v>
      </c>
      <c r="P2661" s="30">
        <v>0</v>
      </c>
      <c r="Q2661" s="30">
        <v>0</v>
      </c>
      <c r="R2661" s="43" t="s">
        <v>6593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102" x14ac:dyDescent="0.25">
      <c r="A2662" s="40" t="s">
        <v>6555</v>
      </c>
      <c r="B2662" s="41">
        <v>2123019326</v>
      </c>
      <c r="C2662" s="28" t="s">
        <v>6573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6590</v>
      </c>
      <c r="K2662" s="24">
        <v>45974</v>
      </c>
      <c r="L2662" s="28" t="s">
        <v>2237</v>
      </c>
      <c r="M2662" s="23" t="str">
        <f>IFERROR(VLOOKUP(L2662,Показатели!G:H,2,0),"")</f>
        <v>b13d6092-8646-11eb-9796-0200c6dd82e6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0">
        <v>0</v>
      </c>
      <c r="Q2662" s="30">
        <v>0</v>
      </c>
      <c r="R2662" s="43" t="s">
        <v>6594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102" x14ac:dyDescent="0.25">
      <c r="A2663" s="40" t="s">
        <v>6555</v>
      </c>
      <c r="B2663" s="41">
        <v>2123019326</v>
      </c>
      <c r="C2663" s="28" t="s">
        <v>6573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6590</v>
      </c>
      <c r="K2663" s="24">
        <v>45974</v>
      </c>
      <c r="L2663" s="28" t="s">
        <v>2375</v>
      </c>
      <c r="M2663" s="23" t="str">
        <f>IFERROR(VLOOKUP(L2663,Показатели!G:H,2,0),"")</f>
        <v>b0328074-8646-11eb-9796-0200c6dd82e6</v>
      </c>
      <c r="N2663" s="25" t="str">
        <f>IFERROR(VLOOKUP(Шаблон!L2663,Списки!$A$2:$B$236,2,FALSE),"")</f>
        <v>балл</v>
      </c>
      <c r="O2663" s="23" t="str">
        <f>IFERROR(VLOOKUP(N2663,'Единицы измерения'!A:B,2,0),"")</f>
        <v>422ad51a-63b6-11ec-84cc-00505695a409</v>
      </c>
      <c r="P2663" s="30">
        <v>0</v>
      </c>
      <c r="Q2663" s="30">
        <v>0</v>
      </c>
      <c r="R2663" s="43" t="s">
        <v>6594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102" x14ac:dyDescent="0.25">
      <c r="A2664" s="40" t="s">
        <v>6555</v>
      </c>
      <c r="B2664" s="41">
        <v>2123019326</v>
      </c>
      <c r="C2664" s="28" t="s">
        <v>6573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6590</v>
      </c>
      <c r="K2664" s="24">
        <v>45974</v>
      </c>
      <c r="L2664" s="28" t="s">
        <v>2588</v>
      </c>
      <c r="M2664" s="23" t="str">
        <f>IFERROR(VLOOKUP(L2664,Показатели!G:H,2,0),"")</f>
        <v>80364326-22ec-11ed-9c28-005056958e11</v>
      </c>
      <c r="N2664" s="25" t="str">
        <f>IFERROR(VLOOKUP(Шаблон!L2664,Списки!$A$2:$B$236,2,FALSE),"")</f>
        <v>КОЕ/см^3</v>
      </c>
      <c r="O2664" s="23" t="str">
        <f>IFERROR(VLOOKUP(N2664,'Единицы измерения'!A:B,2,0),"")</f>
        <v>3f17228e-63b6-11ec-84cc-00505695a409</v>
      </c>
      <c r="P2664" s="30">
        <v>0</v>
      </c>
      <c r="Q2664" s="30">
        <v>0</v>
      </c>
      <c r="R2664" s="43" t="s">
        <v>6595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102" x14ac:dyDescent="0.25">
      <c r="A2665" s="40" t="s">
        <v>6555</v>
      </c>
      <c r="B2665" s="41">
        <v>2123019326</v>
      </c>
      <c r="C2665" s="28" t="s">
        <v>6573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6590</v>
      </c>
      <c r="K2665" s="24">
        <v>45974</v>
      </c>
      <c r="L2665" s="28" t="s">
        <v>2602</v>
      </c>
      <c r="M2665" s="23" t="str">
        <f>IFERROR(VLOOKUP(L2665,Показатели!G:H,2,0),"")</f>
        <v>6f2e2ad4-67a9-11ec-9e76-00505695a409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6596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102" x14ac:dyDescent="0.25">
      <c r="A2666" s="40" t="s">
        <v>6555</v>
      </c>
      <c r="B2666" s="41">
        <v>2123019326</v>
      </c>
      <c r="C2666" s="28" t="s">
        <v>6573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6590</v>
      </c>
      <c r="K2666" s="24">
        <v>45974</v>
      </c>
      <c r="L2666" s="28" t="s">
        <v>2624</v>
      </c>
      <c r="M2666" s="23" t="str">
        <f>IFERROR(VLOOKUP(L2666,Показатели!G:H,2,0),"")</f>
        <v>47e5cfe8-1174-11ed-84e0-005056958e11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0">
        <v>0</v>
      </c>
      <c r="Q2666" s="30">
        <v>0</v>
      </c>
      <c r="R2666" s="43" t="s">
        <v>6596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102" x14ac:dyDescent="0.25">
      <c r="A2667" s="40" t="s">
        <v>6555</v>
      </c>
      <c r="B2667" s="41">
        <v>2123019326</v>
      </c>
      <c r="C2667" s="28" t="s">
        <v>6573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6590</v>
      </c>
      <c r="K2667" s="24">
        <v>45974</v>
      </c>
      <c r="L2667" s="28" t="s">
        <v>2289</v>
      </c>
      <c r="M2667" s="23" t="str">
        <f>IFERROR(VLOOKUP(L2667,Показатели!G:H,2,0),"")</f>
        <v>ad488eee-8646-11eb-9796-0200c6dd82e6</v>
      </c>
      <c r="N2667" s="25" t="str">
        <f>IFERROR(VLOOKUP(Шаблон!L2667,Списки!$A$2:$B$236,2,FALSE),"")</f>
        <v>КОЕ/100см^3</v>
      </c>
      <c r="O2667" s="23" t="str">
        <f>IFERROR(VLOOKUP(N2667,'Единицы измерения'!A:B,2,0),"")</f>
        <v>402b8a3e-63b6-11ec-84cc-00505695a409</v>
      </c>
      <c r="P2667" s="30">
        <v>0</v>
      </c>
      <c r="Q2667" s="30">
        <v>0</v>
      </c>
      <c r="R2667" s="43" t="s">
        <v>6596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76.5" x14ac:dyDescent="0.25">
      <c r="A2668" s="40" t="s">
        <v>6555</v>
      </c>
      <c r="B2668" s="41">
        <v>2123019326</v>
      </c>
      <c r="C2668" s="28" t="s">
        <v>6562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6579</v>
      </c>
      <c r="K2668" s="24">
        <v>45974</v>
      </c>
      <c r="L2668" s="28" t="s">
        <v>2217</v>
      </c>
      <c r="M2668" s="23" t="str">
        <f>IFERROR(VLOOKUP(L2668,Показатели!G:H,2,0),"")</f>
        <v>aeb0c77e-8646-11eb-9796-0200c6dd82e6</v>
      </c>
      <c r="N2668" s="25" t="str">
        <f>IFERROR(VLOOKUP(Шаблон!L2668,Списки!$A$2:$B$236,2,FALSE),"")</f>
        <v>градус цветности</v>
      </c>
      <c r="O2668" s="23" t="str">
        <f>IFERROR(VLOOKUP(N2668,'Единицы измерения'!A:B,2,0),"")</f>
        <v>4c6af712-63b6-11ec-84cc-00505695a409</v>
      </c>
      <c r="P2668" s="30">
        <v>5</v>
      </c>
      <c r="Q2668" s="30">
        <v>1.5</v>
      </c>
      <c r="R2668" s="43" t="s">
        <v>6558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0" t="s">
        <v>6555</v>
      </c>
      <c r="B2669" s="41">
        <v>2123019326</v>
      </c>
      <c r="C2669" s="28" t="s">
        <v>6562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6579</v>
      </c>
      <c r="K2669" s="24">
        <v>45974</v>
      </c>
      <c r="L2669" s="28" t="s">
        <v>2341</v>
      </c>
      <c r="M2669" s="23" t="str">
        <f>IFERROR(VLOOKUP(L2669,Показатели!G:H,2,0),"")</f>
        <v>a0a95056-8646-11eb-9796-0200c6dd82e6</v>
      </c>
      <c r="N2669" s="25" t="str">
        <f>IFERROR(VLOOKUP(Шаблон!L2669,Списки!$A$2:$B$236,2,FALSE),"")</f>
        <v>мг/л</v>
      </c>
      <c r="O2669" s="23" t="str">
        <f>IFERROR(VLOOKUP(N2669,'Единицы измерения'!A:B,2,0),"")</f>
        <v>398e5cb0-63b6-11ec-84cc-00505695a409</v>
      </c>
      <c r="P2669" s="30">
        <v>0</v>
      </c>
      <c r="Q2669" s="30">
        <v>0</v>
      </c>
      <c r="R2669" s="43" t="s">
        <v>6593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0" t="s">
        <v>6555</v>
      </c>
      <c r="B2670" s="41">
        <v>2123019326</v>
      </c>
      <c r="C2670" s="28" t="s">
        <v>6562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6579</v>
      </c>
      <c r="K2670" s="24">
        <v>45974</v>
      </c>
      <c r="L2670" s="28" t="s">
        <v>2237</v>
      </c>
      <c r="M2670" s="23" t="str">
        <f>IFERROR(VLOOKUP(L2670,Показатели!G:H,2,0),"")</f>
        <v>b13d6092-8646-11eb-9796-0200c6dd82e6</v>
      </c>
      <c r="N2670" s="25" t="str">
        <f>IFERROR(VLOOKUP(Шаблон!L2670,Списки!$A$2:$B$236,2,FALSE),"")</f>
        <v>балл</v>
      </c>
      <c r="O2670" s="23" t="str">
        <f>IFERROR(VLOOKUP(N2670,'Единицы измерения'!A:B,2,0),"")</f>
        <v>422ad51a-63b6-11ec-84cc-00505695a409</v>
      </c>
      <c r="P2670" s="30">
        <v>0</v>
      </c>
      <c r="Q2670" s="30">
        <v>0</v>
      </c>
      <c r="R2670" s="43" t="s">
        <v>6594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0" t="s">
        <v>6555</v>
      </c>
      <c r="B2671" s="41">
        <v>2123019326</v>
      </c>
      <c r="C2671" s="28" t="s">
        <v>6562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6579</v>
      </c>
      <c r="K2671" s="24">
        <v>45974</v>
      </c>
      <c r="L2671" s="28" t="s">
        <v>2375</v>
      </c>
      <c r="M2671" s="23" t="str">
        <f>IFERROR(VLOOKUP(L2671,Показатели!G:H,2,0),"")</f>
        <v>b0328074-8646-11eb-9796-0200c6dd82e6</v>
      </c>
      <c r="N2671" s="25" t="str">
        <f>IFERROR(VLOOKUP(Шаблон!L2671,Списки!$A$2:$B$236,2,FALSE),"")</f>
        <v>балл</v>
      </c>
      <c r="O2671" s="23" t="str">
        <f>IFERROR(VLOOKUP(N2671,'Единицы измерения'!A:B,2,0),"")</f>
        <v>422ad51a-63b6-11ec-84cc-00505695a409</v>
      </c>
      <c r="P2671" s="30">
        <v>0</v>
      </c>
      <c r="Q2671" s="30">
        <v>0</v>
      </c>
      <c r="R2671" s="43" t="s">
        <v>6594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0" t="s">
        <v>6555</v>
      </c>
      <c r="B2672" s="41">
        <v>2123019326</v>
      </c>
      <c r="C2672" s="28" t="s">
        <v>6562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6579</v>
      </c>
      <c r="K2672" s="24">
        <v>45974</v>
      </c>
      <c r="L2672" s="28" t="s">
        <v>2588</v>
      </c>
      <c r="M2672" s="23" t="str">
        <f>IFERROR(VLOOKUP(L2672,Показатели!G:H,2,0),"")</f>
        <v>80364326-22ec-11ed-9c28-005056958e11</v>
      </c>
      <c r="N2672" s="25" t="str">
        <f>IFERROR(VLOOKUP(Шаблон!L2672,Списки!$A$2:$B$236,2,FALSE),"")</f>
        <v>КОЕ/см^3</v>
      </c>
      <c r="O2672" s="23" t="str">
        <f>IFERROR(VLOOKUP(N2672,'Единицы измерения'!A:B,2,0),"")</f>
        <v>3f17228e-63b6-11ec-84cc-00505695a409</v>
      </c>
      <c r="P2672" s="30">
        <v>0</v>
      </c>
      <c r="Q2672" s="30">
        <v>0</v>
      </c>
      <c r="R2672" s="43" t="s">
        <v>6595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0" t="s">
        <v>6555</v>
      </c>
      <c r="B2673" s="41">
        <v>2123019326</v>
      </c>
      <c r="C2673" s="28" t="s">
        <v>6562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6579</v>
      </c>
      <c r="K2673" s="24">
        <v>45974</v>
      </c>
      <c r="L2673" s="28" t="s">
        <v>2602</v>
      </c>
      <c r="M2673" s="23" t="str">
        <f>IFERROR(VLOOKUP(L2673,Показатели!G:H,2,0),"")</f>
        <v>6f2e2ad4-67a9-11ec-9e76-00505695a409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0">
        <v>0</v>
      </c>
      <c r="Q2673" s="30">
        <v>0</v>
      </c>
      <c r="R2673" s="43" t="s">
        <v>6596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0" t="s">
        <v>6555</v>
      </c>
      <c r="B2674" s="41">
        <v>2123019326</v>
      </c>
      <c r="C2674" s="28" t="s">
        <v>6562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6579</v>
      </c>
      <c r="K2674" s="24">
        <v>45974</v>
      </c>
      <c r="L2674" s="28" t="s">
        <v>2624</v>
      </c>
      <c r="M2674" s="23" t="str">
        <f>IFERROR(VLOOKUP(L2674,Показатели!G:H,2,0),"")</f>
        <v>47e5cfe8-1174-11ed-84e0-005056958e11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0">
        <v>0</v>
      </c>
      <c r="Q2674" s="30">
        <v>0</v>
      </c>
      <c r="R2674" s="43" t="s">
        <v>6596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0" t="s">
        <v>6555</v>
      </c>
      <c r="B2675" s="41">
        <v>2123019326</v>
      </c>
      <c r="C2675" s="28" t="s">
        <v>6562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6579</v>
      </c>
      <c r="K2675" s="24">
        <v>45974</v>
      </c>
      <c r="L2675" s="28" t="s">
        <v>2289</v>
      </c>
      <c r="M2675" s="23" t="str">
        <f>IFERROR(VLOOKUP(L2675,Показатели!G:H,2,0),"")</f>
        <v>ad488eee-8646-11eb-9796-0200c6dd82e6</v>
      </c>
      <c r="N2675" s="25" t="str">
        <f>IFERROR(VLOOKUP(Шаблон!L2675,Списки!$A$2:$B$236,2,FALSE),"")</f>
        <v>КОЕ/100см^3</v>
      </c>
      <c r="O2675" s="23" t="str">
        <f>IFERROR(VLOOKUP(N2675,'Единицы измерения'!A:B,2,0),"")</f>
        <v>402b8a3e-63b6-11ec-84cc-00505695a409</v>
      </c>
      <c r="P2675" s="30">
        <v>0</v>
      </c>
      <c r="Q2675" s="30">
        <v>0</v>
      </c>
      <c r="R2675" s="43" t="s">
        <v>6596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0" t="s">
        <v>6555</v>
      </c>
      <c r="B2676" s="41">
        <v>2123019326</v>
      </c>
      <c r="C2676" s="28" t="s">
        <v>6563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6580</v>
      </c>
      <c r="K2676" s="24">
        <v>45974</v>
      </c>
      <c r="L2676" s="28" t="s">
        <v>2217</v>
      </c>
      <c r="M2676" s="23" t="str">
        <f>IFERROR(VLOOKUP(L2676,Показатели!G:H,2,0),"")</f>
        <v>aeb0c77e-8646-11eb-9796-0200c6dd82e6</v>
      </c>
      <c r="N2676" s="25" t="str">
        <f>IFERROR(VLOOKUP(Шаблон!L2676,Списки!$A$2:$B$236,2,FALSE),"")</f>
        <v>градус цветности</v>
      </c>
      <c r="O2676" s="23" t="str">
        <f>IFERROR(VLOOKUP(N2676,'Единицы измерения'!A:B,2,0),"")</f>
        <v>4c6af712-63b6-11ec-84cc-00505695a409</v>
      </c>
      <c r="P2676" s="30">
        <v>5</v>
      </c>
      <c r="Q2676" s="30">
        <v>1.5</v>
      </c>
      <c r="R2676" s="43" t="s">
        <v>6558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0" t="s">
        <v>6555</v>
      </c>
      <c r="B2677" s="41">
        <v>2123019326</v>
      </c>
      <c r="C2677" s="28" t="s">
        <v>6563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6580</v>
      </c>
      <c r="K2677" s="24">
        <v>45974</v>
      </c>
      <c r="L2677" s="28" t="s">
        <v>2341</v>
      </c>
      <c r="M2677" s="23" t="str">
        <f>IFERROR(VLOOKUP(L2677,Показатели!G:H,2,0),"")</f>
        <v>a0a95056-8646-11eb-9796-0200c6dd82e6</v>
      </c>
      <c r="N2677" s="25" t="str">
        <f>IFERROR(VLOOKUP(Шаблон!L2677,Списки!$A$2:$B$236,2,FALSE),"")</f>
        <v>мг/л</v>
      </c>
      <c r="O2677" s="23" t="str">
        <f>IFERROR(VLOOKUP(N2677,'Единицы измерения'!A:B,2,0),"")</f>
        <v>398e5cb0-63b6-11ec-84cc-00505695a409</v>
      </c>
      <c r="P2677" s="30">
        <v>0</v>
      </c>
      <c r="Q2677" s="30">
        <v>0</v>
      </c>
      <c r="R2677" s="43" t="s">
        <v>6593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0" t="s">
        <v>6555</v>
      </c>
      <c r="B2678" s="41">
        <v>2123019326</v>
      </c>
      <c r="C2678" s="28" t="s">
        <v>6563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6580</v>
      </c>
      <c r="K2678" s="24">
        <v>45974</v>
      </c>
      <c r="L2678" s="28" t="s">
        <v>2237</v>
      </c>
      <c r="M2678" s="23" t="str">
        <f>IFERROR(VLOOKUP(L2678,Показатели!G:H,2,0),"")</f>
        <v>b13d6092-8646-11eb-9796-0200c6dd82e6</v>
      </c>
      <c r="N2678" s="25" t="str">
        <f>IFERROR(VLOOKUP(Шаблон!L2678,Списки!$A$2:$B$236,2,FALSE),"")</f>
        <v>балл</v>
      </c>
      <c r="O2678" s="23" t="str">
        <f>IFERROR(VLOOKUP(N2678,'Единицы измерения'!A:B,2,0),"")</f>
        <v>422ad51a-63b6-11ec-84cc-00505695a409</v>
      </c>
      <c r="P2678" s="30">
        <v>0</v>
      </c>
      <c r="Q2678" s="30">
        <v>0</v>
      </c>
      <c r="R2678" s="43" t="s">
        <v>6594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0" t="s">
        <v>6555</v>
      </c>
      <c r="B2679" s="41">
        <v>2123019326</v>
      </c>
      <c r="C2679" s="28" t="s">
        <v>6563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6580</v>
      </c>
      <c r="K2679" s="24">
        <v>45974</v>
      </c>
      <c r="L2679" s="28" t="s">
        <v>2375</v>
      </c>
      <c r="M2679" s="23" t="str">
        <f>IFERROR(VLOOKUP(L2679,Показатели!G:H,2,0),"")</f>
        <v>b0328074-8646-11eb-9796-0200c6dd82e6</v>
      </c>
      <c r="N2679" s="25" t="str">
        <f>IFERROR(VLOOKUP(Шаблон!L2679,Списки!$A$2:$B$236,2,FALSE),"")</f>
        <v>балл</v>
      </c>
      <c r="O2679" s="23" t="str">
        <f>IFERROR(VLOOKUP(N2679,'Единицы измерения'!A:B,2,0),"")</f>
        <v>422ad51a-63b6-11ec-84cc-00505695a409</v>
      </c>
      <c r="P2679" s="30">
        <v>0</v>
      </c>
      <c r="Q2679" s="30">
        <v>0</v>
      </c>
      <c r="R2679" s="43" t="s">
        <v>6594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0" t="s">
        <v>6555</v>
      </c>
      <c r="B2680" s="41">
        <v>2123019326</v>
      </c>
      <c r="C2680" s="28" t="s">
        <v>6563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6580</v>
      </c>
      <c r="K2680" s="24">
        <v>45974</v>
      </c>
      <c r="L2680" s="28" t="s">
        <v>2588</v>
      </c>
      <c r="M2680" s="23" t="str">
        <f>IFERROR(VLOOKUP(L2680,Показатели!G:H,2,0),"")</f>
        <v>80364326-22ec-11ed-9c28-005056958e11</v>
      </c>
      <c r="N2680" s="25" t="str">
        <f>IFERROR(VLOOKUP(Шаблон!L2680,Списки!$A$2:$B$236,2,FALSE),"")</f>
        <v>КОЕ/см^3</v>
      </c>
      <c r="O2680" s="23" t="str">
        <f>IFERROR(VLOOKUP(N2680,'Единицы измерения'!A:B,2,0),"")</f>
        <v>3f17228e-63b6-11ec-84cc-00505695a409</v>
      </c>
      <c r="P2680" s="30">
        <v>0</v>
      </c>
      <c r="Q2680" s="30">
        <v>0</v>
      </c>
      <c r="R2680" s="43" t="s">
        <v>6595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0" t="s">
        <v>6555</v>
      </c>
      <c r="B2681" s="41">
        <v>2123019326</v>
      </c>
      <c r="C2681" s="28" t="s">
        <v>6563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6580</v>
      </c>
      <c r="K2681" s="24">
        <v>45974</v>
      </c>
      <c r="L2681" s="28" t="s">
        <v>2602</v>
      </c>
      <c r="M2681" s="23" t="str">
        <f>IFERROR(VLOOKUP(L2681,Показатели!G:H,2,0),"")</f>
        <v>6f2e2ad4-67a9-11ec-9e76-00505695a409</v>
      </c>
      <c r="N2681" s="25" t="str">
        <f>IFERROR(VLOOKUP(Шаблон!L2681,Списки!$A$2:$B$236,2,FALSE),"")</f>
        <v>КОЕ/100см^3</v>
      </c>
      <c r="O2681" s="23" t="str">
        <f>IFERROR(VLOOKUP(N2681,'Единицы измерения'!A:B,2,0),"")</f>
        <v>402b8a3e-63b6-11ec-84cc-00505695a409</v>
      </c>
      <c r="P2681" s="30">
        <v>0</v>
      </c>
      <c r="Q2681" s="30">
        <v>0</v>
      </c>
      <c r="R2681" s="43" t="s">
        <v>6596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0" t="s">
        <v>6555</v>
      </c>
      <c r="B2682" s="41">
        <v>2123019326</v>
      </c>
      <c r="C2682" s="28" t="s">
        <v>6563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6580</v>
      </c>
      <c r="K2682" s="24">
        <v>45974</v>
      </c>
      <c r="L2682" s="28" t="s">
        <v>2624</v>
      </c>
      <c r="M2682" s="23" t="str">
        <f>IFERROR(VLOOKUP(L2682,Показатели!G:H,2,0),"")</f>
        <v>47e5cfe8-1174-11ed-84e0-005056958e11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6596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0" t="s">
        <v>6555</v>
      </c>
      <c r="B2683" s="41">
        <v>2123019326</v>
      </c>
      <c r="C2683" s="28" t="s">
        <v>6563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6580</v>
      </c>
      <c r="K2683" s="24">
        <v>45974</v>
      </c>
      <c r="L2683" s="28" t="s">
        <v>2289</v>
      </c>
      <c r="M2683" s="23" t="str">
        <f>IFERROR(VLOOKUP(L2683,Показатели!G:H,2,0),"")</f>
        <v>ad488eee-8646-11eb-9796-0200c6dd82e6</v>
      </c>
      <c r="N2683" s="25" t="str">
        <f>IFERROR(VLOOKUP(Шаблон!L2683,Списки!$A$2:$B$236,2,FALSE),"")</f>
        <v>КОЕ/100см^3</v>
      </c>
      <c r="O2683" s="23" t="str">
        <f>IFERROR(VLOOKUP(N2683,'Единицы измерения'!A:B,2,0),"")</f>
        <v>402b8a3e-63b6-11ec-84cc-00505695a409</v>
      </c>
      <c r="P2683" s="30">
        <v>0</v>
      </c>
      <c r="Q2683" s="30">
        <v>0</v>
      </c>
      <c r="R2683" s="43" t="s">
        <v>6596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76.5" x14ac:dyDescent="0.25">
      <c r="A2684" s="40" t="s">
        <v>6555</v>
      </c>
      <c r="B2684" s="41">
        <v>2123019326</v>
      </c>
      <c r="C2684" s="28" t="s">
        <v>6563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8" t="s">
        <v>6580</v>
      </c>
      <c r="K2684" s="24">
        <v>45974</v>
      </c>
      <c r="L2684" s="28" t="s">
        <v>2647</v>
      </c>
      <c r="M2684" s="23" t="str">
        <f>IFERROR(VLOOKUP(L2684,Показатели!G:H,2,0),"")</f>
        <v>a2e6af26-8646-11eb-9796-0200c6dd82e6</v>
      </c>
      <c r="N2684" s="25" t="str">
        <f>IFERROR(VLOOKUP(Шаблон!L2684,Списки!$A$2:$B$236,2,FALSE),"")</f>
        <v>мг/л</v>
      </c>
      <c r="O2684" s="23" t="str">
        <f>IFERROR(VLOOKUP(N2684,'Единицы измерения'!A:B,2,0),"")</f>
        <v>398e5cb0-63b6-11ec-84cc-00505695a409</v>
      </c>
      <c r="P2684" s="30">
        <v>0.57999999999999996</v>
      </c>
      <c r="Q2684" s="30">
        <v>0.15</v>
      </c>
      <c r="R2684" s="28" t="s">
        <v>6597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89.25" x14ac:dyDescent="0.25">
      <c r="A2685" s="40" t="s">
        <v>6555</v>
      </c>
      <c r="B2685" s="41">
        <v>2123019326</v>
      </c>
      <c r="C2685" s="28" t="s">
        <v>6574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8" t="s">
        <v>6591</v>
      </c>
      <c r="K2685" s="24">
        <v>45979</v>
      </c>
      <c r="L2685" s="28" t="s">
        <v>2217</v>
      </c>
      <c r="M2685" s="23" t="str">
        <f>IFERROR(VLOOKUP(L2685,Показатели!G:H,2,0),"")</f>
        <v>aeb0c77e-8646-11eb-9796-0200c6dd82e6</v>
      </c>
      <c r="N2685" s="25" t="str">
        <f>IFERROR(VLOOKUP(Шаблон!L2685,Списки!$A$2:$B$236,2,FALSE),"")</f>
        <v>градус цветности</v>
      </c>
      <c r="O2685" s="23" t="str">
        <f>IFERROR(VLOOKUP(N2685,'Единицы измерения'!A:B,2,0),"")</f>
        <v>4c6af712-63b6-11ec-84cc-00505695a409</v>
      </c>
      <c r="P2685" s="30">
        <v>5</v>
      </c>
      <c r="Q2685" s="30">
        <v>1.5</v>
      </c>
      <c r="R2685" s="43" t="s">
        <v>6558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0" t="s">
        <v>6555</v>
      </c>
      <c r="B2686" s="41">
        <v>2123019326</v>
      </c>
      <c r="C2686" s="28" t="s">
        <v>6574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8" t="s">
        <v>6591</v>
      </c>
      <c r="K2686" s="24">
        <v>45979</v>
      </c>
      <c r="L2686" s="28" t="s">
        <v>2341</v>
      </c>
      <c r="M2686" s="23" t="str">
        <f>IFERROR(VLOOKUP(L2686,Показатели!G:H,2,0),"")</f>
        <v>a0a95056-8646-11eb-9796-0200c6dd82e6</v>
      </c>
      <c r="N2686" s="25" t="str">
        <f>IFERROR(VLOOKUP(Шаблон!L2686,Списки!$A$2:$B$236,2,FALSE),"")</f>
        <v>мг/л</v>
      </c>
      <c r="O2686" s="23" t="str">
        <f>IFERROR(VLOOKUP(N2686,'Единицы измерения'!A:B,2,0),"")</f>
        <v>398e5cb0-63b6-11ec-84cc-00505695a409</v>
      </c>
      <c r="P2686" s="30">
        <v>0</v>
      </c>
      <c r="Q2686" s="30">
        <v>0</v>
      </c>
      <c r="R2686" s="43" t="s">
        <v>6593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0" t="s">
        <v>6555</v>
      </c>
      <c r="B2687" s="41">
        <v>2123019326</v>
      </c>
      <c r="C2687" s="28" t="s">
        <v>6574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6591</v>
      </c>
      <c r="K2687" s="24">
        <v>45979</v>
      </c>
      <c r="L2687" s="28" t="s">
        <v>2237</v>
      </c>
      <c r="M2687" s="23" t="str">
        <f>IFERROR(VLOOKUP(L2687,Показатели!G:H,2,0),"")</f>
        <v>b13d6092-8646-11eb-9796-0200c6dd82e6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0">
        <v>0</v>
      </c>
      <c r="Q2687" s="30">
        <v>0</v>
      </c>
      <c r="R2687" s="43" t="s">
        <v>6594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0" t="s">
        <v>6555</v>
      </c>
      <c r="B2688" s="41">
        <v>2123019326</v>
      </c>
      <c r="C2688" s="28" t="s">
        <v>6574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6591</v>
      </c>
      <c r="K2688" s="24">
        <v>45979</v>
      </c>
      <c r="L2688" s="28" t="s">
        <v>2375</v>
      </c>
      <c r="M2688" s="23" t="str">
        <f>IFERROR(VLOOKUP(L2688,Показатели!G:H,2,0),"")</f>
        <v>b0328074-8646-11eb-9796-0200c6dd82e6</v>
      </c>
      <c r="N2688" s="25" t="str">
        <f>IFERROR(VLOOKUP(Шаблон!L2688,Списки!$A$2:$B$236,2,FALSE),"")</f>
        <v>балл</v>
      </c>
      <c r="O2688" s="23" t="str">
        <f>IFERROR(VLOOKUP(N2688,'Единицы измерения'!A:B,2,0),"")</f>
        <v>422ad51a-63b6-11ec-84cc-00505695a409</v>
      </c>
      <c r="P2688" s="30">
        <v>0</v>
      </c>
      <c r="Q2688" s="30">
        <v>0</v>
      </c>
      <c r="R2688" s="43" t="s">
        <v>6594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0" t="s">
        <v>6555</v>
      </c>
      <c r="B2689" s="41">
        <v>2123019326</v>
      </c>
      <c r="C2689" s="28" t="s">
        <v>6574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6591</v>
      </c>
      <c r="K2689" s="24">
        <v>45979</v>
      </c>
      <c r="L2689" s="28" t="s">
        <v>2588</v>
      </c>
      <c r="M2689" s="23" t="str">
        <f>IFERROR(VLOOKUP(L2689,Показатели!G:H,2,0),"")</f>
        <v>80364326-22ec-11ed-9c28-005056958e11</v>
      </c>
      <c r="N2689" s="25" t="str">
        <f>IFERROR(VLOOKUP(Шаблон!L2689,Списки!$A$2:$B$236,2,FALSE),"")</f>
        <v>КОЕ/см^3</v>
      </c>
      <c r="O2689" s="23" t="str">
        <f>IFERROR(VLOOKUP(N2689,'Единицы измерения'!A:B,2,0),"")</f>
        <v>3f17228e-63b6-11ec-84cc-00505695a409</v>
      </c>
      <c r="P2689" s="30">
        <v>1</v>
      </c>
      <c r="Q2689" s="30">
        <v>0</v>
      </c>
      <c r="R2689" s="43" t="s">
        <v>6595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0" t="s">
        <v>6555</v>
      </c>
      <c r="B2690" s="41">
        <v>2123019326</v>
      </c>
      <c r="C2690" s="28" t="s">
        <v>6574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6591</v>
      </c>
      <c r="K2690" s="24">
        <v>45979</v>
      </c>
      <c r="L2690" s="28" t="s">
        <v>2602</v>
      </c>
      <c r="M2690" s="23" t="str">
        <f>IFERROR(VLOOKUP(L2690,Показатели!G:H,2,0),"")</f>
        <v>6f2e2ad4-67a9-11ec-9e76-00505695a409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0">
        <v>0</v>
      </c>
      <c r="Q2690" s="30">
        <v>0</v>
      </c>
      <c r="R2690" s="43" t="s">
        <v>6596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0" t="s">
        <v>6555</v>
      </c>
      <c r="B2691" s="41">
        <v>2123019326</v>
      </c>
      <c r="C2691" s="28" t="s">
        <v>6574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6591</v>
      </c>
      <c r="K2691" s="24">
        <v>45979</v>
      </c>
      <c r="L2691" s="28" t="s">
        <v>2624</v>
      </c>
      <c r="M2691" s="23" t="str">
        <f>IFERROR(VLOOKUP(L2691,Показатели!G:H,2,0),"")</f>
        <v>47e5cfe8-1174-11ed-84e0-005056958e11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6596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0" t="s">
        <v>6555</v>
      </c>
      <c r="B2692" s="41">
        <v>2123019326</v>
      </c>
      <c r="C2692" s="28" t="s">
        <v>6574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6591</v>
      </c>
      <c r="K2692" s="24">
        <v>45979</v>
      </c>
      <c r="L2692" s="28" t="s">
        <v>2289</v>
      </c>
      <c r="M2692" s="23" t="str">
        <f>IFERROR(VLOOKUP(L2692,Показатели!G:H,2,0),"")</f>
        <v>ad488eee-8646-11eb-9796-0200c6dd82e6</v>
      </c>
      <c r="N2692" s="25" t="str">
        <f>IFERROR(VLOOKUP(Шаблон!L2692,Списки!$A$2:$B$236,2,FALSE),"")</f>
        <v>КОЕ/100см^3</v>
      </c>
      <c r="O2692" s="23" t="str">
        <f>IFERROR(VLOOKUP(N2692,'Единицы измерения'!A:B,2,0),"")</f>
        <v>402b8a3e-63b6-11ec-84cc-00505695a409</v>
      </c>
      <c r="P2692" s="30">
        <v>0</v>
      </c>
      <c r="Q2692" s="30">
        <v>0</v>
      </c>
      <c r="R2692" s="43" t="s">
        <v>6596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0" t="s">
        <v>6555</v>
      </c>
      <c r="B2693" s="41">
        <v>2123019326</v>
      </c>
      <c r="C2693" s="28" t="s">
        <v>6575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6592</v>
      </c>
      <c r="K2693" s="24">
        <v>45979</v>
      </c>
      <c r="L2693" s="28" t="s">
        <v>2217</v>
      </c>
      <c r="M2693" s="23" t="str">
        <f>IFERROR(VLOOKUP(L2693,Показатели!G:H,2,0),"")</f>
        <v>aeb0c77e-8646-11eb-9796-0200c6dd82e6</v>
      </c>
      <c r="N2693" s="25" t="str">
        <f>IFERROR(VLOOKUP(Шаблон!L2693,Списки!$A$2:$B$236,2,FALSE),"")</f>
        <v>градус цветности</v>
      </c>
      <c r="O2693" s="23" t="str">
        <f>IFERROR(VLOOKUP(N2693,'Единицы измерения'!A:B,2,0),"")</f>
        <v>4c6af712-63b6-11ec-84cc-00505695a409</v>
      </c>
      <c r="P2693" s="30">
        <v>5</v>
      </c>
      <c r="Q2693" s="30">
        <v>1.5</v>
      </c>
      <c r="R2693" s="43" t="s">
        <v>6558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6575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6592</v>
      </c>
      <c r="K2694" s="24">
        <v>45979</v>
      </c>
      <c r="L2694" s="28" t="s">
        <v>2341</v>
      </c>
      <c r="M2694" s="23" t="str">
        <f>IFERROR(VLOOKUP(L2694,Показатели!G:H,2,0),"")</f>
        <v>a0a95056-8646-11eb-9796-0200c6dd82e6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0">
        <v>0</v>
      </c>
      <c r="Q2694" s="30">
        <v>0</v>
      </c>
      <c r="R2694" s="43" t="s">
        <v>6593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6575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6592</v>
      </c>
      <c r="K2695" s="24">
        <v>45979</v>
      </c>
      <c r="L2695" s="28" t="s">
        <v>2237</v>
      </c>
      <c r="M2695" s="23" t="str">
        <f>IFERROR(VLOOKUP(L2695,Показатели!G:H,2,0),"")</f>
        <v>b13d6092-8646-11eb-9796-0200c6dd82e6</v>
      </c>
      <c r="N2695" s="25" t="str">
        <f>IFERROR(VLOOKUP(Шаблон!L2695,Списки!$A$2:$B$236,2,FALSE),"")</f>
        <v>балл</v>
      </c>
      <c r="O2695" s="23" t="str">
        <f>IFERROR(VLOOKUP(N2695,'Единицы измерения'!A:B,2,0),"")</f>
        <v>422ad51a-63b6-11ec-84cc-00505695a409</v>
      </c>
      <c r="P2695" s="30">
        <v>0</v>
      </c>
      <c r="Q2695" s="30">
        <v>0</v>
      </c>
      <c r="R2695" s="43" t="s">
        <v>6594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6575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6592</v>
      </c>
      <c r="K2696" s="24">
        <v>45979</v>
      </c>
      <c r="L2696" s="28" t="s">
        <v>2375</v>
      </c>
      <c r="M2696" s="23" t="str">
        <f>IFERROR(VLOOKUP(L2696,Показатели!G:H,2,0),"")</f>
        <v>b0328074-8646-11eb-9796-0200c6dd82e6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0">
        <v>0</v>
      </c>
      <c r="Q2696" s="30">
        <v>0</v>
      </c>
      <c r="R2696" s="43" t="s">
        <v>6594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6575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6592</v>
      </c>
      <c r="K2697" s="24">
        <v>45979</v>
      </c>
      <c r="L2697" s="28" t="s">
        <v>2588</v>
      </c>
      <c r="M2697" s="23" t="str">
        <f>IFERROR(VLOOKUP(L2697,Показатели!G:H,2,0),"")</f>
        <v>80364326-22ec-11ed-9c28-005056958e11</v>
      </c>
      <c r="N2697" s="25" t="str">
        <f>IFERROR(VLOOKUP(Шаблон!L2697,Списки!$A$2:$B$236,2,FALSE),"")</f>
        <v>КОЕ/см^3</v>
      </c>
      <c r="O2697" s="23" t="str">
        <f>IFERROR(VLOOKUP(N2697,'Единицы измерения'!A:B,2,0),"")</f>
        <v>3f17228e-63b6-11ec-84cc-00505695a409</v>
      </c>
      <c r="P2697" s="30">
        <v>0</v>
      </c>
      <c r="Q2697" s="30">
        <v>0</v>
      </c>
      <c r="R2697" s="43" t="s">
        <v>6595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6575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6592</v>
      </c>
      <c r="K2698" s="24">
        <v>45979</v>
      </c>
      <c r="L2698" s="28" t="s">
        <v>2602</v>
      </c>
      <c r="M2698" s="23" t="str">
        <f>IFERROR(VLOOKUP(L2698,Показатели!G:H,2,0),"")</f>
        <v>6f2e2ad4-67a9-11ec-9e76-00505695a409</v>
      </c>
      <c r="N2698" s="25" t="str">
        <f>IFERROR(VLOOKUP(Шаблон!L2698,Списки!$A$2:$B$236,2,FALSE),"")</f>
        <v>КОЕ/100см^3</v>
      </c>
      <c r="O2698" s="23" t="str">
        <f>IFERROR(VLOOKUP(N2698,'Единицы измерения'!A:B,2,0),"")</f>
        <v>402b8a3e-63b6-11ec-84cc-00505695a409</v>
      </c>
      <c r="P2698" s="30">
        <v>0</v>
      </c>
      <c r="Q2698" s="30">
        <v>0</v>
      </c>
      <c r="R2698" s="43" t="s">
        <v>6596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6575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6592</v>
      </c>
      <c r="K2699" s="24">
        <v>45979</v>
      </c>
      <c r="L2699" s="28" t="s">
        <v>2624</v>
      </c>
      <c r="M2699" s="23" t="str">
        <f>IFERROR(VLOOKUP(L2699,Показатели!G:H,2,0),"")</f>
        <v>47e5cfe8-1174-11ed-84e0-005056958e11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0">
        <v>0</v>
      </c>
      <c r="Q2699" s="30">
        <v>0</v>
      </c>
      <c r="R2699" s="43" t="s">
        <v>6596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6575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6592</v>
      </c>
      <c r="K2700" s="24">
        <v>45979</v>
      </c>
      <c r="L2700" s="28" t="s">
        <v>2289</v>
      </c>
      <c r="M2700" s="23" t="str">
        <f>IFERROR(VLOOKUP(L2700,Показатели!G:H,2,0),"")</f>
        <v>ad488eee-8646-11eb-9796-0200c6dd82e6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6596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6575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6592</v>
      </c>
      <c r="K2701" s="24">
        <v>45979</v>
      </c>
      <c r="L2701" s="28" t="s">
        <v>2647</v>
      </c>
      <c r="M2701" s="23" t="str">
        <f>IFERROR(VLOOKUP(L2701,Показатели!G:H,2,0),"")</f>
        <v>a2e6af26-8646-11eb-9796-0200c6dd82e6</v>
      </c>
      <c r="N2701" s="25" t="str">
        <f>IFERROR(VLOOKUP(Шаблон!L2701,Списки!$A$2:$B$236,2,FALSE),"")</f>
        <v>мг/л</v>
      </c>
      <c r="O2701" s="23" t="str">
        <f>IFERROR(VLOOKUP(N2701,'Единицы измерения'!A:B,2,0),"")</f>
        <v>398e5cb0-63b6-11ec-84cc-00505695a409</v>
      </c>
      <c r="P2701" s="30">
        <v>0</v>
      </c>
      <c r="Q2701" s="30">
        <v>0</v>
      </c>
      <c r="R2701" s="28" t="s">
        <v>6597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6569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6586</v>
      </c>
      <c r="K2702" s="24">
        <v>45979</v>
      </c>
      <c r="L2702" s="28" t="s">
        <v>2217</v>
      </c>
      <c r="M2702" s="23" t="str">
        <f>IFERROR(VLOOKUP(L2702,Показатели!G:H,2,0),"")</f>
        <v>aeb0c77e-8646-11eb-9796-0200c6dd82e6</v>
      </c>
      <c r="N2702" s="25" t="str">
        <f>IFERROR(VLOOKUP(Шаблон!L2702,Списки!$A$2:$B$236,2,FALSE),"")</f>
        <v>градус цветности</v>
      </c>
      <c r="O2702" s="23" t="str">
        <f>IFERROR(VLOOKUP(N2702,'Единицы измерения'!A:B,2,0),"")</f>
        <v>4c6af712-63b6-11ec-84cc-00505695a409</v>
      </c>
      <c r="P2702" s="30">
        <v>5</v>
      </c>
      <c r="Q2702" s="30">
        <v>1.5</v>
      </c>
      <c r="R2702" s="43" t="s">
        <v>6558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0" t="s">
        <v>6555</v>
      </c>
      <c r="B2703" s="41">
        <v>2123019326</v>
      </c>
      <c r="C2703" s="28" t="s">
        <v>6569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6586</v>
      </c>
      <c r="K2703" s="24">
        <v>45979</v>
      </c>
      <c r="L2703" s="28" t="s">
        <v>2341</v>
      </c>
      <c r="M2703" s="23" t="str">
        <f>IFERROR(VLOOKUP(L2703,Показатели!G:H,2,0),"")</f>
        <v>a0a95056-8646-11eb-9796-0200c6dd82e6</v>
      </c>
      <c r="N2703" s="25" t="str">
        <f>IFERROR(VLOOKUP(Шаблон!L2703,Списки!$A$2:$B$236,2,FALSE),"")</f>
        <v>мг/л</v>
      </c>
      <c r="O2703" s="23" t="str">
        <f>IFERROR(VLOOKUP(N2703,'Единицы измерения'!A:B,2,0),"")</f>
        <v>398e5cb0-63b6-11ec-84cc-00505695a409</v>
      </c>
      <c r="P2703" s="30">
        <v>0</v>
      </c>
      <c r="Q2703" s="30">
        <v>0</v>
      </c>
      <c r="R2703" s="43" t="s">
        <v>6593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0" t="s">
        <v>6555</v>
      </c>
      <c r="B2704" s="41">
        <v>2123019326</v>
      </c>
      <c r="C2704" s="28" t="s">
        <v>6569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6586</v>
      </c>
      <c r="K2704" s="24">
        <v>45979</v>
      </c>
      <c r="L2704" s="28" t="s">
        <v>2237</v>
      </c>
      <c r="M2704" s="23" t="str">
        <f>IFERROR(VLOOKUP(L2704,Показатели!G:H,2,0),"")</f>
        <v>b13d6092-8646-11eb-9796-0200c6dd82e6</v>
      </c>
      <c r="N2704" s="25" t="str">
        <f>IFERROR(VLOOKUP(Шаблон!L2704,Списки!$A$2:$B$236,2,FALSE),"")</f>
        <v>балл</v>
      </c>
      <c r="O2704" s="23" t="str">
        <f>IFERROR(VLOOKUP(N2704,'Единицы измерения'!A:B,2,0),"")</f>
        <v>422ad51a-63b6-11ec-84cc-00505695a409</v>
      </c>
      <c r="P2704" s="30">
        <v>0</v>
      </c>
      <c r="Q2704" s="30">
        <v>0</v>
      </c>
      <c r="R2704" s="43" t="s">
        <v>6594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0" t="s">
        <v>6555</v>
      </c>
      <c r="B2705" s="41">
        <v>2123019326</v>
      </c>
      <c r="C2705" s="28" t="s">
        <v>6569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6586</v>
      </c>
      <c r="K2705" s="24">
        <v>45979</v>
      </c>
      <c r="L2705" s="28" t="s">
        <v>2375</v>
      </c>
      <c r="M2705" s="23" t="str">
        <f>IFERROR(VLOOKUP(L2705,Показатели!G:H,2,0),"")</f>
        <v>b0328074-8646-11eb-9796-0200c6dd82e6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0">
        <v>0</v>
      </c>
      <c r="Q2705" s="30">
        <v>0</v>
      </c>
      <c r="R2705" s="43" t="s">
        <v>6594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0" t="s">
        <v>6555</v>
      </c>
      <c r="B2706" s="41">
        <v>2123019326</v>
      </c>
      <c r="C2706" s="28" t="s">
        <v>6569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6586</v>
      </c>
      <c r="K2706" s="24">
        <v>45979</v>
      </c>
      <c r="L2706" s="28" t="s">
        <v>2588</v>
      </c>
      <c r="M2706" s="23" t="str">
        <f>IFERROR(VLOOKUP(L2706,Показатели!G:H,2,0),"")</f>
        <v>80364326-22ec-11ed-9c28-005056958e11</v>
      </c>
      <c r="N2706" s="25" t="str">
        <f>IFERROR(VLOOKUP(Шаблон!L2706,Списки!$A$2:$B$236,2,FALSE),"")</f>
        <v>КОЕ/см^3</v>
      </c>
      <c r="O2706" s="23" t="str">
        <f>IFERROR(VLOOKUP(N2706,'Единицы измерения'!A:B,2,0),"")</f>
        <v>3f17228e-63b6-11ec-84cc-00505695a409</v>
      </c>
      <c r="P2706" s="30">
        <v>0</v>
      </c>
      <c r="Q2706" s="30">
        <v>0</v>
      </c>
      <c r="R2706" s="43" t="s">
        <v>6595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0" t="s">
        <v>6555</v>
      </c>
      <c r="B2707" s="41">
        <v>2123019326</v>
      </c>
      <c r="C2707" s="28" t="s">
        <v>6569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6586</v>
      </c>
      <c r="K2707" s="24">
        <v>45979</v>
      </c>
      <c r="L2707" s="28" t="s">
        <v>2602</v>
      </c>
      <c r="M2707" s="23" t="str">
        <f>IFERROR(VLOOKUP(L2707,Показатели!G:H,2,0),"")</f>
        <v>6f2e2ad4-67a9-11ec-9e76-00505695a409</v>
      </c>
      <c r="N2707" s="25" t="str">
        <f>IFERROR(VLOOKUP(Шаблон!L2707,Списки!$A$2:$B$236,2,FALSE),"")</f>
        <v>КОЕ/100см^3</v>
      </c>
      <c r="O2707" s="23" t="str">
        <f>IFERROR(VLOOKUP(N2707,'Единицы измерения'!A:B,2,0),"")</f>
        <v>402b8a3e-63b6-11ec-84cc-00505695a409</v>
      </c>
      <c r="P2707" s="30">
        <v>0</v>
      </c>
      <c r="Q2707" s="30">
        <v>0</v>
      </c>
      <c r="R2707" s="43" t="s">
        <v>6596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0" t="s">
        <v>6555</v>
      </c>
      <c r="B2708" s="41">
        <v>2123019326</v>
      </c>
      <c r="C2708" s="28" t="s">
        <v>6569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6586</v>
      </c>
      <c r="K2708" s="24">
        <v>45979</v>
      </c>
      <c r="L2708" s="28" t="s">
        <v>2624</v>
      </c>
      <c r="M2708" s="23" t="str">
        <f>IFERROR(VLOOKUP(L2708,Показатели!G:H,2,0),"")</f>
        <v>47e5cfe8-1174-11ed-84e0-005056958e11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6596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0" t="s">
        <v>6555</v>
      </c>
      <c r="B2709" s="41">
        <v>2123019326</v>
      </c>
      <c r="C2709" s="28" t="s">
        <v>6569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6586</v>
      </c>
      <c r="K2709" s="24">
        <v>45979</v>
      </c>
      <c r="L2709" s="28" t="s">
        <v>2289</v>
      </c>
      <c r="M2709" s="23" t="str">
        <f>IFERROR(VLOOKUP(L2709,Показатели!G:H,2,0),"")</f>
        <v>ad488eee-8646-11eb-9796-0200c6dd82e6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0">
        <v>0</v>
      </c>
      <c r="Q2709" s="30">
        <v>0</v>
      </c>
      <c r="R2709" s="43" t="s">
        <v>6596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89.25" x14ac:dyDescent="0.25">
      <c r="A2710" s="40" t="s">
        <v>6555</v>
      </c>
      <c r="B2710" s="41">
        <v>2123019326</v>
      </c>
      <c r="C2710" s="28" t="s">
        <v>6569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6586</v>
      </c>
      <c r="K2710" s="24">
        <v>45979</v>
      </c>
      <c r="L2710" s="28" t="s">
        <v>2647</v>
      </c>
      <c r="M2710" s="23" t="str">
        <f>IFERROR(VLOOKUP(L2710,Показатели!G:H,2,0),"")</f>
        <v>a2e6af26-8646-11eb-9796-0200c6dd82e6</v>
      </c>
      <c r="N2710" s="25" t="str">
        <f>IFERROR(VLOOKUP(Шаблон!L2710,Списки!$A$2:$B$236,2,FALSE),"")</f>
        <v>мг/л</v>
      </c>
      <c r="O2710" s="23" t="str">
        <f>IFERROR(VLOOKUP(N2710,'Единицы измерения'!A:B,2,0),"")</f>
        <v>398e5cb0-63b6-11ec-84cc-00505695a409</v>
      </c>
      <c r="P2710" s="30">
        <v>0.1</v>
      </c>
      <c r="Q2710" s="30">
        <v>0.03</v>
      </c>
      <c r="R2710" s="28" t="s">
        <v>6597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0" t="s">
        <v>6555</v>
      </c>
      <c r="B2711" s="41">
        <v>2123019326</v>
      </c>
      <c r="C2711" s="28" t="s">
        <v>6562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6579</v>
      </c>
      <c r="K2711" s="24">
        <v>45979</v>
      </c>
      <c r="L2711" s="28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0">
        <v>5</v>
      </c>
      <c r="Q2711" s="30">
        <v>1.5</v>
      </c>
      <c r="R2711" s="43" t="s">
        <v>6558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0" t="s">
        <v>6555</v>
      </c>
      <c r="B2712" s="41">
        <v>2123019326</v>
      </c>
      <c r="C2712" s="28" t="s">
        <v>6562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6579</v>
      </c>
      <c r="K2712" s="24">
        <v>45979</v>
      </c>
      <c r="L2712" s="28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0">
        <v>0</v>
      </c>
      <c r="Q2712" s="30">
        <v>0</v>
      </c>
      <c r="R2712" s="43" t="s">
        <v>6593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0" t="s">
        <v>6555</v>
      </c>
      <c r="B2713" s="41">
        <v>2123019326</v>
      </c>
      <c r="C2713" s="28" t="s">
        <v>6562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6579</v>
      </c>
      <c r="K2713" s="24">
        <v>45979</v>
      </c>
      <c r="L2713" s="28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6594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0" t="s">
        <v>6555</v>
      </c>
      <c r="B2714" s="41">
        <v>2123019326</v>
      </c>
      <c r="C2714" s="28" t="s">
        <v>6562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6579</v>
      </c>
      <c r="K2714" s="24">
        <v>45979</v>
      </c>
      <c r="L2714" s="28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0">
        <v>0</v>
      </c>
      <c r="Q2714" s="30">
        <v>0</v>
      </c>
      <c r="R2714" s="43" t="s">
        <v>6594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0" t="s">
        <v>6555</v>
      </c>
      <c r="B2715" s="41">
        <v>2123019326</v>
      </c>
      <c r="C2715" s="28" t="s">
        <v>6562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6579</v>
      </c>
      <c r="K2715" s="24">
        <v>45979</v>
      </c>
      <c r="L2715" s="28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0">
        <v>0</v>
      </c>
      <c r="Q2715" s="30">
        <v>0</v>
      </c>
      <c r="R2715" s="43" t="s">
        <v>6595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0" t="s">
        <v>6555</v>
      </c>
      <c r="B2716" s="41">
        <v>2123019326</v>
      </c>
      <c r="C2716" s="28" t="s">
        <v>6562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6579</v>
      </c>
      <c r="K2716" s="24">
        <v>45979</v>
      </c>
      <c r="L2716" s="28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6596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0" t="s">
        <v>6555</v>
      </c>
      <c r="B2717" s="41">
        <v>2123019326</v>
      </c>
      <c r="C2717" s="28" t="s">
        <v>6562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6579</v>
      </c>
      <c r="K2717" s="24">
        <v>45979</v>
      </c>
      <c r="L2717" s="28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6596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0" t="s">
        <v>6555</v>
      </c>
      <c r="B2718" s="41">
        <v>2123019326</v>
      </c>
      <c r="C2718" s="28" t="s">
        <v>6562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6579</v>
      </c>
      <c r="K2718" s="24">
        <v>45979</v>
      </c>
      <c r="L2718" s="28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0">
        <v>0</v>
      </c>
      <c r="Q2718" s="30">
        <v>0</v>
      </c>
      <c r="R2718" s="43" t="s">
        <v>6596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6563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6580</v>
      </c>
      <c r="K2719" s="24">
        <v>45979</v>
      </c>
      <c r="L2719" s="28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0">
        <v>5</v>
      </c>
      <c r="Q2719" s="30">
        <v>1.5</v>
      </c>
      <c r="R2719" s="43" t="s">
        <v>6558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6563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6580</v>
      </c>
      <c r="K2720" s="24">
        <v>45979</v>
      </c>
      <c r="L2720" s="28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0">
        <v>0</v>
      </c>
      <c r="Q2720" s="30">
        <v>0</v>
      </c>
      <c r="R2720" s="43" t="s">
        <v>6593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6563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6580</v>
      </c>
      <c r="K2721" s="24">
        <v>45979</v>
      </c>
      <c r="L2721" s="28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6594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6563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6580</v>
      </c>
      <c r="K2722" s="24">
        <v>45979</v>
      </c>
      <c r="L2722" s="28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0">
        <v>0</v>
      </c>
      <c r="Q2722" s="30">
        <v>0</v>
      </c>
      <c r="R2722" s="43" t="s">
        <v>6594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6563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6580</v>
      </c>
      <c r="K2723" s="24">
        <v>45979</v>
      </c>
      <c r="L2723" s="28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0">
        <v>0</v>
      </c>
      <c r="Q2723" s="30">
        <v>0</v>
      </c>
      <c r="R2723" s="43" t="s">
        <v>6595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6563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6580</v>
      </c>
      <c r="K2724" s="24">
        <v>45979</v>
      </c>
      <c r="L2724" s="28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6596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6563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6580</v>
      </c>
      <c r="K2725" s="24">
        <v>45979</v>
      </c>
      <c r="L2725" s="28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6596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6563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6580</v>
      </c>
      <c r="K2726" s="24">
        <v>45979</v>
      </c>
      <c r="L2726" s="28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0">
        <v>0</v>
      </c>
      <c r="Q2726" s="30">
        <v>0</v>
      </c>
      <c r="R2726" s="43" t="s">
        <v>6596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0" t="s">
        <v>6555</v>
      </c>
      <c r="B2727" s="41">
        <v>2123019326</v>
      </c>
      <c r="C2727" s="28" t="s">
        <v>6563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6580</v>
      </c>
      <c r="K2727" s="24">
        <v>45979</v>
      </c>
      <c r="L2727" s="28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0">
        <v>0.57999999999999996</v>
      </c>
      <c r="Q2727" s="30">
        <v>0.15</v>
      </c>
      <c r="R2727" s="28" t="s">
        <v>6597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102" x14ac:dyDescent="0.25">
      <c r="A2728" s="40" t="s">
        <v>6555</v>
      </c>
      <c r="B2728" s="41">
        <v>2123019326</v>
      </c>
      <c r="C2728" s="28" t="s">
        <v>6559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6576</v>
      </c>
      <c r="K2728" s="24">
        <v>45980</v>
      </c>
      <c r="L2728" s="28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0">
        <v>5</v>
      </c>
      <c r="Q2728" s="30">
        <v>1.5</v>
      </c>
      <c r="R2728" s="43" t="s">
        <v>6558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102" x14ac:dyDescent="0.25">
      <c r="A2729" s="40" t="s">
        <v>6555</v>
      </c>
      <c r="B2729" s="41">
        <v>2123019326</v>
      </c>
      <c r="C2729" s="28" t="s">
        <v>6559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6576</v>
      </c>
      <c r="K2729" s="24">
        <v>45980</v>
      </c>
      <c r="L2729" s="28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0">
        <v>0</v>
      </c>
      <c r="Q2729" s="30">
        <v>0</v>
      </c>
      <c r="R2729" s="43" t="s">
        <v>6593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102" x14ac:dyDescent="0.25">
      <c r="A2730" s="40" t="s">
        <v>6555</v>
      </c>
      <c r="B2730" s="41">
        <v>2123019326</v>
      </c>
      <c r="C2730" s="28" t="s">
        <v>6559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6576</v>
      </c>
      <c r="K2730" s="24">
        <v>45980</v>
      </c>
      <c r="L2730" s="28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6594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102" x14ac:dyDescent="0.25">
      <c r="A2731" s="40" t="s">
        <v>6555</v>
      </c>
      <c r="B2731" s="41">
        <v>2123019326</v>
      </c>
      <c r="C2731" s="28" t="s">
        <v>6559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6576</v>
      </c>
      <c r="K2731" s="24">
        <v>45980</v>
      </c>
      <c r="L2731" s="28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0">
        <v>0</v>
      </c>
      <c r="Q2731" s="30">
        <v>0</v>
      </c>
      <c r="R2731" s="43" t="s">
        <v>6594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102" x14ac:dyDescent="0.25">
      <c r="A2732" s="40" t="s">
        <v>6555</v>
      </c>
      <c r="B2732" s="41">
        <v>2123019326</v>
      </c>
      <c r="C2732" s="28" t="s">
        <v>6559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6576</v>
      </c>
      <c r="K2732" s="24">
        <v>45980</v>
      </c>
      <c r="L2732" s="28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0">
        <v>0</v>
      </c>
      <c r="Q2732" s="30">
        <v>0</v>
      </c>
      <c r="R2732" s="43" t="s">
        <v>6595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102" x14ac:dyDescent="0.25">
      <c r="A2733" s="40" t="s">
        <v>6555</v>
      </c>
      <c r="B2733" s="41">
        <v>2123019326</v>
      </c>
      <c r="C2733" s="28" t="s">
        <v>6559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6576</v>
      </c>
      <c r="K2733" s="24">
        <v>45980</v>
      </c>
      <c r="L2733" s="28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6596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102" x14ac:dyDescent="0.25">
      <c r="A2734" s="40" t="s">
        <v>6555</v>
      </c>
      <c r="B2734" s="41">
        <v>2123019326</v>
      </c>
      <c r="C2734" s="28" t="s">
        <v>6559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6576</v>
      </c>
      <c r="K2734" s="24">
        <v>45980</v>
      </c>
      <c r="L2734" s="28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6596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102" x14ac:dyDescent="0.25">
      <c r="A2735" s="40" t="s">
        <v>6555</v>
      </c>
      <c r="B2735" s="41">
        <v>2123019326</v>
      </c>
      <c r="C2735" s="28" t="s">
        <v>6559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6576</v>
      </c>
      <c r="K2735" s="24">
        <v>45980</v>
      </c>
      <c r="L2735" s="28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0">
        <v>0</v>
      </c>
      <c r="Q2735" s="30">
        <v>0</v>
      </c>
      <c r="R2735" s="43" t="s">
        <v>6596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102" x14ac:dyDescent="0.25">
      <c r="A2736" s="40" t="s">
        <v>6555</v>
      </c>
      <c r="B2736" s="41">
        <v>2123019326</v>
      </c>
      <c r="C2736" s="28" t="s">
        <v>6559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6576</v>
      </c>
      <c r="K2736" s="24">
        <v>45980</v>
      </c>
      <c r="L2736" s="28" t="s">
        <v>2647</v>
      </c>
      <c r="M2736" s="23" t="str">
        <f>IFERROR(VLOOKUP(L2736,Показатели!G:H,2,0),"")</f>
        <v>a2e6af26-8646-11eb-9796-0200c6dd82e6</v>
      </c>
      <c r="N2736" s="25" t="str">
        <f>IFERROR(VLOOKUP(Шаблон!L2736,Списки!$A$2:$B$236,2,FALSE),"")</f>
        <v>мг/л</v>
      </c>
      <c r="O2736" s="23" t="str">
        <f>IFERROR(VLOOKUP(N2736,'Единицы измерения'!A:B,2,0),"")</f>
        <v>398e5cb0-63b6-11ec-84cc-00505695a409</v>
      </c>
      <c r="P2736" s="30">
        <v>0.11</v>
      </c>
      <c r="Q2736" s="30">
        <v>0.03</v>
      </c>
      <c r="R2736" s="28" t="s">
        <v>6597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6560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6577</v>
      </c>
      <c r="K2737" s="24">
        <v>45980</v>
      </c>
      <c r="L2737" s="28" t="s">
        <v>2217</v>
      </c>
      <c r="M2737" s="23" t="str">
        <f>IFERROR(VLOOKUP(L2737,Показатели!G:H,2,0),"")</f>
        <v>aeb0c77e-8646-11eb-9796-0200c6dd82e6</v>
      </c>
      <c r="N2737" s="25" t="str">
        <f>IFERROR(VLOOKUP(Шаблон!L2737,Списки!$A$2:$B$236,2,FALSE),"")</f>
        <v>градус цветности</v>
      </c>
      <c r="O2737" s="23" t="str">
        <f>IFERROR(VLOOKUP(N2737,'Единицы измерения'!A:B,2,0),"")</f>
        <v>4c6af712-63b6-11ec-84cc-00505695a409</v>
      </c>
      <c r="P2737" s="30">
        <v>5</v>
      </c>
      <c r="Q2737" s="30">
        <v>1.5</v>
      </c>
      <c r="R2737" s="43" t="s">
        <v>6558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6560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6577</v>
      </c>
      <c r="K2738" s="24">
        <v>45980</v>
      </c>
      <c r="L2738" s="28" t="s">
        <v>2341</v>
      </c>
      <c r="M2738" s="23" t="str">
        <f>IFERROR(VLOOKUP(L2738,Показатели!G:H,2,0),"")</f>
        <v>a0a95056-8646-11eb-9796-0200c6dd82e6</v>
      </c>
      <c r="N2738" s="25" t="str">
        <f>IFERROR(VLOOKUP(Шаблон!L2738,Списки!$A$2:$B$236,2,FALSE),"")</f>
        <v>мг/л</v>
      </c>
      <c r="O2738" s="23" t="str">
        <f>IFERROR(VLOOKUP(N2738,'Единицы измерения'!A:B,2,0),"")</f>
        <v>398e5cb0-63b6-11ec-84cc-00505695a409</v>
      </c>
      <c r="P2738" s="30">
        <v>0</v>
      </c>
      <c r="Q2738" s="30">
        <v>0</v>
      </c>
      <c r="R2738" s="43" t="s">
        <v>6593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6560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6577</v>
      </c>
      <c r="K2739" s="24">
        <v>45980</v>
      </c>
      <c r="L2739" s="28" t="s">
        <v>2237</v>
      </c>
      <c r="M2739" s="23" t="str">
        <f>IFERROR(VLOOKUP(L2739,Показатели!G:H,2,0),"")</f>
        <v>b13d6092-8646-11eb-9796-0200c6dd82e6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6594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6560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6577</v>
      </c>
      <c r="K2740" s="24">
        <v>45980</v>
      </c>
      <c r="L2740" s="28" t="s">
        <v>2375</v>
      </c>
      <c r="M2740" s="23" t="str">
        <f>IFERROR(VLOOKUP(L2740,Показатели!G:H,2,0),"")</f>
        <v>b0328074-8646-11eb-9796-0200c6dd82e6</v>
      </c>
      <c r="N2740" s="25" t="str">
        <f>IFERROR(VLOOKUP(Шаблон!L2740,Списки!$A$2:$B$236,2,FALSE),"")</f>
        <v>балл</v>
      </c>
      <c r="O2740" s="23" t="str">
        <f>IFERROR(VLOOKUP(N2740,'Единицы измерения'!A:B,2,0),"")</f>
        <v>422ad51a-63b6-11ec-84cc-00505695a409</v>
      </c>
      <c r="P2740" s="30">
        <v>0</v>
      </c>
      <c r="Q2740" s="30">
        <v>0</v>
      </c>
      <c r="R2740" s="43" t="s">
        <v>6594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6560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6577</v>
      </c>
      <c r="K2741" s="24">
        <v>45980</v>
      </c>
      <c r="L2741" s="28" t="s">
        <v>2588</v>
      </c>
      <c r="M2741" s="23" t="str">
        <f>IFERROR(VLOOKUP(L2741,Показатели!G:H,2,0),"")</f>
        <v>80364326-22ec-11ed-9c28-005056958e11</v>
      </c>
      <c r="N2741" s="25" t="str">
        <f>IFERROR(VLOOKUP(Шаблон!L2741,Списки!$A$2:$B$236,2,FALSE),"")</f>
        <v>КОЕ/см^3</v>
      </c>
      <c r="O2741" s="23" t="str">
        <f>IFERROR(VLOOKUP(N2741,'Единицы измерения'!A:B,2,0),"")</f>
        <v>3f17228e-63b6-11ec-84cc-00505695a409</v>
      </c>
      <c r="P2741" s="30">
        <v>0</v>
      </c>
      <c r="Q2741" s="30">
        <v>0</v>
      </c>
      <c r="R2741" s="43" t="s">
        <v>6595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6560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6577</v>
      </c>
      <c r="K2742" s="24">
        <v>45980</v>
      </c>
      <c r="L2742" s="28" t="s">
        <v>2602</v>
      </c>
      <c r="M2742" s="23" t="str">
        <f>IFERROR(VLOOKUP(L2742,Показатели!G:H,2,0),"")</f>
        <v>6f2e2ad4-67a9-11ec-9e76-00505695a409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6596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6560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6577</v>
      </c>
      <c r="K2743" s="24">
        <v>45980</v>
      </c>
      <c r="L2743" s="28" t="s">
        <v>2624</v>
      </c>
      <c r="M2743" s="23" t="str">
        <f>IFERROR(VLOOKUP(L2743,Показатели!G:H,2,0),"")</f>
        <v>47e5cfe8-1174-11ed-84e0-005056958e11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6596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0" t="s">
        <v>6555</v>
      </c>
      <c r="B2744" s="41">
        <v>2123019326</v>
      </c>
      <c r="C2744" s="28" t="s">
        <v>6560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6577</v>
      </c>
      <c r="K2744" s="24">
        <v>45980</v>
      </c>
      <c r="L2744" s="28" t="s">
        <v>2289</v>
      </c>
      <c r="M2744" s="23" t="str">
        <f>IFERROR(VLOOKUP(L2744,Показатели!G:H,2,0),"")</f>
        <v>ad488eee-8646-11eb-9796-0200c6dd82e6</v>
      </c>
      <c r="N2744" s="25" t="str">
        <f>IFERROR(VLOOKUP(Шаблон!L2744,Списки!$A$2:$B$236,2,FALSE),"")</f>
        <v>КОЕ/100см^3</v>
      </c>
      <c r="O2744" s="23" t="str">
        <f>IFERROR(VLOOKUP(N2744,'Единицы измерения'!A:B,2,0),"")</f>
        <v>402b8a3e-63b6-11ec-84cc-00505695a409</v>
      </c>
      <c r="P2744" s="30">
        <v>0</v>
      </c>
      <c r="Q2744" s="30">
        <v>0</v>
      </c>
      <c r="R2744" s="43" t="s">
        <v>6596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0" t="s">
        <v>6555</v>
      </c>
      <c r="B2745" s="41">
        <v>2123019326</v>
      </c>
      <c r="C2745" s="28" t="s">
        <v>6560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6577</v>
      </c>
      <c r="K2745" s="24">
        <v>45980</v>
      </c>
      <c r="L2745" s="28" t="s">
        <v>2647</v>
      </c>
      <c r="M2745" s="23" t="str">
        <f>IFERROR(VLOOKUP(L2745,Показатели!G:H,2,0),"")</f>
        <v>a2e6af26-8646-11eb-9796-0200c6dd82e6</v>
      </c>
      <c r="N2745" s="25" t="str">
        <f>IFERROR(VLOOKUP(Шаблон!L2745,Списки!$A$2:$B$236,2,FALSE),"")</f>
        <v>мг/л</v>
      </c>
      <c r="O2745" s="23" t="str">
        <f>IFERROR(VLOOKUP(N2745,'Единицы измерения'!A:B,2,0),"")</f>
        <v>398e5cb0-63b6-11ec-84cc-00505695a409</v>
      </c>
      <c r="P2745" s="30">
        <v>0</v>
      </c>
      <c r="Q2745" s="30">
        <v>0</v>
      </c>
      <c r="R2745" s="28" t="s">
        <v>6597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0" t="s">
        <v>6555</v>
      </c>
      <c r="B2746" s="41">
        <v>2123019326</v>
      </c>
      <c r="C2746" s="28" t="s">
        <v>6561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6578</v>
      </c>
      <c r="K2746" s="24">
        <v>45980</v>
      </c>
      <c r="L2746" s="28" t="s">
        <v>2217</v>
      </c>
      <c r="M2746" s="23" t="str">
        <f>IFERROR(VLOOKUP(L2746,Показатели!G:H,2,0),"")</f>
        <v>aeb0c77e-8646-11eb-9796-0200c6dd82e6</v>
      </c>
      <c r="N2746" s="25" t="str">
        <f>IFERROR(VLOOKUP(Шаблон!L2746,Списки!$A$2:$B$236,2,FALSE),"")</f>
        <v>градус цветности</v>
      </c>
      <c r="O2746" s="23" t="str">
        <f>IFERROR(VLOOKUP(N2746,'Единицы измерения'!A:B,2,0),"")</f>
        <v>4c6af712-63b6-11ec-84cc-00505695a409</v>
      </c>
      <c r="P2746" s="30">
        <v>5</v>
      </c>
      <c r="Q2746" s="30">
        <v>1.5</v>
      </c>
      <c r="R2746" s="43" t="s">
        <v>6558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0" t="s">
        <v>6555</v>
      </c>
      <c r="B2747" s="41">
        <v>2123019326</v>
      </c>
      <c r="C2747" s="28" t="s">
        <v>6561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6578</v>
      </c>
      <c r="K2747" s="24">
        <v>45980</v>
      </c>
      <c r="L2747" s="28" t="s">
        <v>2341</v>
      </c>
      <c r="M2747" s="23" t="str">
        <f>IFERROR(VLOOKUP(L2747,Показатели!G:H,2,0),"")</f>
        <v>a0a95056-8646-11eb-9796-0200c6dd82e6</v>
      </c>
      <c r="N2747" s="25" t="str">
        <f>IFERROR(VLOOKUP(Шаблон!L2747,Списки!$A$2:$B$236,2,FALSE),"")</f>
        <v>мг/л</v>
      </c>
      <c r="O2747" s="23" t="str">
        <f>IFERROR(VLOOKUP(N2747,'Единицы измерения'!A:B,2,0),"")</f>
        <v>398e5cb0-63b6-11ec-84cc-00505695a409</v>
      </c>
      <c r="P2747" s="30">
        <v>0</v>
      </c>
      <c r="Q2747" s="30">
        <v>0</v>
      </c>
      <c r="R2747" s="43" t="s">
        <v>6593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0" t="s">
        <v>6555</v>
      </c>
      <c r="B2748" s="41">
        <v>2123019326</v>
      </c>
      <c r="C2748" s="28" t="s">
        <v>6561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6578</v>
      </c>
      <c r="K2748" s="24">
        <v>45980</v>
      </c>
      <c r="L2748" s="28" t="s">
        <v>2237</v>
      </c>
      <c r="M2748" s="23" t="str">
        <f>IFERROR(VLOOKUP(L2748,Показатели!G:H,2,0),"")</f>
        <v>b13d6092-8646-11eb-9796-0200c6dd82e6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0">
        <v>0</v>
      </c>
      <c r="Q2748" s="30">
        <v>0</v>
      </c>
      <c r="R2748" s="43" t="s">
        <v>6594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0" t="s">
        <v>6555</v>
      </c>
      <c r="B2749" s="41">
        <v>2123019326</v>
      </c>
      <c r="C2749" s="28" t="s">
        <v>6561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6578</v>
      </c>
      <c r="K2749" s="24">
        <v>45980</v>
      </c>
      <c r="L2749" s="28" t="s">
        <v>2375</v>
      </c>
      <c r="M2749" s="23" t="str">
        <f>IFERROR(VLOOKUP(L2749,Показатели!G:H,2,0),"")</f>
        <v>b0328074-8646-11eb-9796-0200c6dd82e6</v>
      </c>
      <c r="N2749" s="25" t="str">
        <f>IFERROR(VLOOKUP(Шаблон!L2749,Списки!$A$2:$B$236,2,FALSE),"")</f>
        <v>балл</v>
      </c>
      <c r="O2749" s="23" t="str">
        <f>IFERROR(VLOOKUP(N2749,'Единицы измерения'!A:B,2,0),"")</f>
        <v>422ad51a-63b6-11ec-84cc-00505695a409</v>
      </c>
      <c r="P2749" s="30">
        <v>0</v>
      </c>
      <c r="Q2749" s="30">
        <v>0</v>
      </c>
      <c r="R2749" s="43" t="s">
        <v>6594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0" t="s">
        <v>6555</v>
      </c>
      <c r="B2750" s="41">
        <v>2123019326</v>
      </c>
      <c r="C2750" s="28" t="s">
        <v>6561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6578</v>
      </c>
      <c r="K2750" s="24">
        <v>45980</v>
      </c>
      <c r="L2750" s="28" t="s">
        <v>2588</v>
      </c>
      <c r="M2750" s="23" t="str">
        <f>IFERROR(VLOOKUP(L2750,Показатели!G:H,2,0),"")</f>
        <v>80364326-22ec-11ed-9c28-005056958e11</v>
      </c>
      <c r="N2750" s="25" t="str">
        <f>IFERROR(VLOOKUP(Шаблон!L2750,Списки!$A$2:$B$236,2,FALSE),"")</f>
        <v>КОЕ/см^3</v>
      </c>
      <c r="O2750" s="23" t="str">
        <f>IFERROR(VLOOKUP(N2750,'Единицы измерения'!A:B,2,0),"")</f>
        <v>3f17228e-63b6-11ec-84cc-00505695a409</v>
      </c>
      <c r="P2750" s="30">
        <v>2</v>
      </c>
      <c r="Q2750" s="30">
        <v>0</v>
      </c>
      <c r="R2750" s="43" t="s">
        <v>6595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0" t="s">
        <v>6555</v>
      </c>
      <c r="B2751" s="41">
        <v>2123019326</v>
      </c>
      <c r="C2751" s="28" t="s">
        <v>6561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6578</v>
      </c>
      <c r="K2751" s="24">
        <v>45980</v>
      </c>
      <c r="L2751" s="28" t="s">
        <v>2602</v>
      </c>
      <c r="M2751" s="23" t="str">
        <f>IFERROR(VLOOKUP(L2751,Показатели!G:H,2,0),"")</f>
        <v>6f2e2ad4-67a9-11ec-9e76-00505695a409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6596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0" t="s">
        <v>6555</v>
      </c>
      <c r="B2752" s="41">
        <v>2123019326</v>
      </c>
      <c r="C2752" s="28" t="s">
        <v>6561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6578</v>
      </c>
      <c r="K2752" s="24">
        <v>45980</v>
      </c>
      <c r="L2752" s="28" t="s">
        <v>2624</v>
      </c>
      <c r="M2752" s="23" t="str">
        <f>IFERROR(VLOOKUP(L2752,Показатели!G:H,2,0),"")</f>
        <v>47e5cfe8-1174-11ed-84e0-005056958e11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0">
        <v>0</v>
      </c>
      <c r="Q2752" s="30">
        <v>0</v>
      </c>
      <c r="R2752" s="43" t="s">
        <v>6596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0" t="s">
        <v>6555</v>
      </c>
      <c r="B2753" s="41">
        <v>2123019326</v>
      </c>
      <c r="C2753" s="28" t="s">
        <v>6561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6578</v>
      </c>
      <c r="K2753" s="24">
        <v>45980</v>
      </c>
      <c r="L2753" s="28" t="s">
        <v>2289</v>
      </c>
      <c r="M2753" s="23" t="str">
        <f>IFERROR(VLOOKUP(L2753,Показатели!G:H,2,0),"")</f>
        <v>ad488eee-8646-11eb-9796-0200c6dd82e6</v>
      </c>
      <c r="N2753" s="25" t="str">
        <f>IFERROR(VLOOKUP(Шаблон!L2753,Списки!$A$2:$B$236,2,FALSE),"")</f>
        <v>КОЕ/100см^3</v>
      </c>
      <c r="O2753" s="23" t="str">
        <f>IFERROR(VLOOKUP(N2753,'Единицы измерения'!A:B,2,0),"")</f>
        <v>402b8a3e-63b6-11ec-84cc-00505695a409</v>
      </c>
      <c r="P2753" s="30">
        <v>0</v>
      </c>
      <c r="Q2753" s="30">
        <v>0</v>
      </c>
      <c r="R2753" s="43" t="s">
        <v>6596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76.5" x14ac:dyDescent="0.25">
      <c r="A2754" s="40" t="s">
        <v>6555</v>
      </c>
      <c r="B2754" s="41">
        <v>2123019326</v>
      </c>
      <c r="C2754" s="28" t="s">
        <v>6562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6579</v>
      </c>
      <c r="K2754" s="24">
        <v>45980</v>
      </c>
      <c r="L2754" s="28" t="s">
        <v>2217</v>
      </c>
      <c r="M2754" s="23" t="str">
        <f>IFERROR(VLOOKUP(L2754,Показатели!G:H,2,0),"")</f>
        <v>aeb0c77e-8646-11eb-9796-0200c6dd82e6</v>
      </c>
      <c r="N2754" s="25" t="str">
        <f>IFERROR(VLOOKUP(Шаблон!L2754,Списки!$A$2:$B$236,2,FALSE),"")</f>
        <v>градус цветности</v>
      </c>
      <c r="O2754" s="23" t="str">
        <f>IFERROR(VLOOKUP(N2754,'Единицы измерения'!A:B,2,0),"")</f>
        <v>4c6af712-63b6-11ec-84cc-00505695a409</v>
      </c>
      <c r="P2754" s="30">
        <v>5</v>
      </c>
      <c r="Q2754" s="30">
        <v>1.5</v>
      </c>
      <c r="R2754" s="43" t="s">
        <v>6558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0" t="s">
        <v>6555</v>
      </c>
      <c r="B2755" s="41">
        <v>2123019326</v>
      </c>
      <c r="C2755" s="28" t="s">
        <v>6562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6579</v>
      </c>
      <c r="K2755" s="24">
        <v>45980</v>
      </c>
      <c r="L2755" s="28" t="s">
        <v>2341</v>
      </c>
      <c r="M2755" s="23" t="str">
        <f>IFERROR(VLOOKUP(L2755,Показатели!G:H,2,0),"")</f>
        <v>a0a95056-8646-11eb-9796-0200c6dd82e6</v>
      </c>
      <c r="N2755" s="25" t="str">
        <f>IFERROR(VLOOKUP(Шаблон!L2755,Списки!$A$2:$B$236,2,FALSE),"")</f>
        <v>мг/л</v>
      </c>
      <c r="O2755" s="23" t="str">
        <f>IFERROR(VLOOKUP(N2755,'Единицы измерения'!A:B,2,0),"")</f>
        <v>398e5cb0-63b6-11ec-84cc-00505695a409</v>
      </c>
      <c r="P2755" s="30">
        <v>0</v>
      </c>
      <c r="Q2755" s="30">
        <v>0</v>
      </c>
      <c r="R2755" s="43" t="s">
        <v>6593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0" t="s">
        <v>6555</v>
      </c>
      <c r="B2756" s="41">
        <v>2123019326</v>
      </c>
      <c r="C2756" s="28" t="s">
        <v>6562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6579</v>
      </c>
      <c r="K2756" s="24">
        <v>45980</v>
      </c>
      <c r="L2756" s="28" t="s">
        <v>2237</v>
      </c>
      <c r="M2756" s="23" t="str">
        <f>IFERROR(VLOOKUP(L2756,Показатели!G:H,2,0),"")</f>
        <v>b13d6092-8646-11eb-9796-0200c6dd82e6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0">
        <v>0</v>
      </c>
      <c r="Q2756" s="30">
        <v>0</v>
      </c>
      <c r="R2756" s="43" t="s">
        <v>6594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0" t="s">
        <v>6555</v>
      </c>
      <c r="B2757" s="41">
        <v>2123019326</v>
      </c>
      <c r="C2757" s="28" t="s">
        <v>6562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6579</v>
      </c>
      <c r="K2757" s="24">
        <v>45980</v>
      </c>
      <c r="L2757" s="28" t="s">
        <v>2375</v>
      </c>
      <c r="M2757" s="23" t="str">
        <f>IFERROR(VLOOKUP(L2757,Показатели!G:H,2,0),"")</f>
        <v>b0328074-8646-11eb-9796-0200c6dd82e6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0">
        <v>0</v>
      </c>
      <c r="Q2757" s="30">
        <v>0</v>
      </c>
      <c r="R2757" s="43" t="s">
        <v>6594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0" t="s">
        <v>6555</v>
      </c>
      <c r="B2758" s="41">
        <v>2123019326</v>
      </c>
      <c r="C2758" s="28" t="s">
        <v>6562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6579</v>
      </c>
      <c r="K2758" s="24">
        <v>45980</v>
      </c>
      <c r="L2758" s="28" t="s">
        <v>2588</v>
      </c>
      <c r="M2758" s="23" t="str">
        <f>IFERROR(VLOOKUP(L2758,Показатели!G:H,2,0),"")</f>
        <v>80364326-22ec-11ed-9c28-005056958e11</v>
      </c>
      <c r="N2758" s="25" t="str">
        <f>IFERROR(VLOOKUP(Шаблон!L2758,Списки!$A$2:$B$236,2,FALSE),"")</f>
        <v>КОЕ/см^3</v>
      </c>
      <c r="O2758" s="23" t="str">
        <f>IFERROR(VLOOKUP(N2758,'Единицы измерения'!A:B,2,0),"")</f>
        <v>3f17228e-63b6-11ec-84cc-00505695a409</v>
      </c>
      <c r="P2758" s="30">
        <v>0</v>
      </c>
      <c r="Q2758" s="30">
        <v>0</v>
      </c>
      <c r="R2758" s="43" t="s">
        <v>6595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0" t="s">
        <v>6555</v>
      </c>
      <c r="B2759" s="41">
        <v>2123019326</v>
      </c>
      <c r="C2759" s="28" t="s">
        <v>6562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6579</v>
      </c>
      <c r="K2759" s="24">
        <v>45980</v>
      </c>
      <c r="L2759" s="28" t="s">
        <v>2602</v>
      </c>
      <c r="M2759" s="23" t="str">
        <f>IFERROR(VLOOKUP(L2759,Показатели!G:H,2,0),"")</f>
        <v>6f2e2ad4-67a9-11ec-9e76-00505695a409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0">
        <v>0</v>
      </c>
      <c r="Q2759" s="30">
        <v>0</v>
      </c>
      <c r="R2759" s="43" t="s">
        <v>6596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0" t="s">
        <v>6555</v>
      </c>
      <c r="B2760" s="41">
        <v>2123019326</v>
      </c>
      <c r="C2760" s="28" t="s">
        <v>6562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6579</v>
      </c>
      <c r="K2760" s="24">
        <v>45980</v>
      </c>
      <c r="L2760" s="28" t="s">
        <v>2624</v>
      </c>
      <c r="M2760" s="23" t="str">
        <f>IFERROR(VLOOKUP(L2760,Показатели!G:H,2,0),"")</f>
        <v>47e5cfe8-1174-11ed-84e0-005056958e11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6596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0" t="s">
        <v>6555</v>
      </c>
      <c r="B2761" s="41">
        <v>2123019326</v>
      </c>
      <c r="C2761" s="28" t="s">
        <v>6562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6579</v>
      </c>
      <c r="K2761" s="24">
        <v>45980</v>
      </c>
      <c r="L2761" s="28" t="s">
        <v>2289</v>
      </c>
      <c r="M2761" s="23" t="str">
        <f>IFERROR(VLOOKUP(L2761,Показатели!G:H,2,0),"")</f>
        <v>ad488eee-8646-11eb-9796-0200c6dd82e6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0">
        <v>0</v>
      </c>
      <c r="Q2761" s="30">
        <v>0</v>
      </c>
      <c r="R2761" s="43" t="s">
        <v>6596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6563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6580</v>
      </c>
      <c r="K2762" s="24">
        <v>45980</v>
      </c>
      <c r="L2762" s="28" t="s">
        <v>2217</v>
      </c>
      <c r="M2762" s="23" t="str">
        <f>IFERROR(VLOOKUP(L2762,Показатели!G:H,2,0),"")</f>
        <v>aeb0c77e-8646-11eb-9796-0200c6dd82e6</v>
      </c>
      <c r="N2762" s="25" t="str">
        <f>IFERROR(VLOOKUP(Шаблон!L2762,Списки!$A$2:$B$236,2,FALSE),"")</f>
        <v>градус цветности</v>
      </c>
      <c r="O2762" s="23" t="str">
        <f>IFERROR(VLOOKUP(N2762,'Единицы измерения'!A:B,2,0),"")</f>
        <v>4c6af712-63b6-11ec-84cc-00505695a409</v>
      </c>
      <c r="P2762" s="30">
        <v>5</v>
      </c>
      <c r="Q2762" s="30">
        <v>1.5</v>
      </c>
      <c r="R2762" s="43" t="s">
        <v>6558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6563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6580</v>
      </c>
      <c r="K2763" s="24">
        <v>45980</v>
      </c>
      <c r="L2763" s="28" t="s">
        <v>2341</v>
      </c>
      <c r="M2763" s="23" t="str">
        <f>IFERROR(VLOOKUP(L2763,Показатели!G:H,2,0),"")</f>
        <v>a0a95056-8646-11eb-9796-0200c6dd82e6</v>
      </c>
      <c r="N2763" s="25" t="str">
        <f>IFERROR(VLOOKUP(Шаблон!L2763,Списки!$A$2:$B$236,2,FALSE),"")</f>
        <v>мг/л</v>
      </c>
      <c r="O2763" s="23" t="str">
        <f>IFERROR(VLOOKUP(N2763,'Единицы измерения'!A:B,2,0),"")</f>
        <v>398e5cb0-63b6-11ec-84cc-00505695a409</v>
      </c>
      <c r="P2763" s="30">
        <v>0</v>
      </c>
      <c r="Q2763" s="30">
        <v>0</v>
      </c>
      <c r="R2763" s="43" t="s">
        <v>6593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6563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6580</v>
      </c>
      <c r="K2764" s="24">
        <v>45980</v>
      </c>
      <c r="L2764" s="28" t="s">
        <v>2237</v>
      </c>
      <c r="M2764" s="23" t="str">
        <f>IFERROR(VLOOKUP(L2764,Показатели!G:H,2,0),"")</f>
        <v>b13d6092-8646-11eb-9796-0200c6dd82e6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0">
        <v>0</v>
      </c>
      <c r="Q2764" s="30">
        <v>0</v>
      </c>
      <c r="R2764" s="43" t="s">
        <v>6594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6563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6580</v>
      </c>
      <c r="K2765" s="24">
        <v>45980</v>
      </c>
      <c r="L2765" s="28" t="s">
        <v>2375</v>
      </c>
      <c r="M2765" s="23" t="str">
        <f>IFERROR(VLOOKUP(L2765,Показатели!G:H,2,0),"")</f>
        <v>b0328074-8646-11eb-9796-0200c6dd82e6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0">
        <v>0</v>
      </c>
      <c r="Q2765" s="30">
        <v>0</v>
      </c>
      <c r="R2765" s="43" t="s">
        <v>6594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6563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6580</v>
      </c>
      <c r="K2766" s="24">
        <v>45980</v>
      </c>
      <c r="L2766" s="28" t="s">
        <v>2588</v>
      </c>
      <c r="M2766" s="23" t="str">
        <f>IFERROR(VLOOKUP(L2766,Показатели!G:H,2,0),"")</f>
        <v>80364326-22ec-11ed-9c28-005056958e11</v>
      </c>
      <c r="N2766" s="25" t="str">
        <f>IFERROR(VLOOKUP(Шаблон!L2766,Списки!$A$2:$B$236,2,FALSE),"")</f>
        <v>КОЕ/см^3</v>
      </c>
      <c r="O2766" s="23" t="str">
        <f>IFERROR(VLOOKUP(N2766,'Единицы измерения'!A:B,2,0),"")</f>
        <v>3f17228e-63b6-11ec-84cc-00505695a409</v>
      </c>
      <c r="P2766" s="30">
        <v>0</v>
      </c>
      <c r="Q2766" s="30">
        <v>0</v>
      </c>
      <c r="R2766" s="43" t="s">
        <v>6595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6563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6580</v>
      </c>
      <c r="K2767" s="24">
        <v>45980</v>
      </c>
      <c r="L2767" s="28" t="s">
        <v>2602</v>
      </c>
      <c r="M2767" s="23" t="str">
        <f>IFERROR(VLOOKUP(L2767,Показатели!G:H,2,0),"")</f>
        <v>6f2e2ad4-67a9-11ec-9e76-00505695a409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0">
        <v>0</v>
      </c>
      <c r="Q2767" s="30">
        <v>0</v>
      </c>
      <c r="R2767" s="43" t="s">
        <v>6596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6563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6580</v>
      </c>
      <c r="K2768" s="24">
        <v>45980</v>
      </c>
      <c r="L2768" s="28" t="s">
        <v>2624</v>
      </c>
      <c r="M2768" s="23" t="str">
        <f>IFERROR(VLOOKUP(L2768,Показатели!G:H,2,0),"")</f>
        <v>47e5cfe8-1174-11ed-84e0-005056958e11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6596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6563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6580</v>
      </c>
      <c r="K2769" s="24">
        <v>45980</v>
      </c>
      <c r="L2769" s="28" t="s">
        <v>2289</v>
      </c>
      <c r="M2769" s="23" t="str">
        <f>IFERROR(VLOOKUP(L2769,Показатели!G:H,2,0),"")</f>
        <v>ad488eee-8646-11eb-9796-0200c6dd82e6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0">
        <v>0</v>
      </c>
      <c r="Q2769" s="30">
        <v>0</v>
      </c>
      <c r="R2769" s="43" t="s">
        <v>6596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0" t="s">
        <v>6555</v>
      </c>
      <c r="B2770" s="41">
        <v>2123019326</v>
      </c>
      <c r="C2770" s="28" t="s">
        <v>6563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6580</v>
      </c>
      <c r="K2770" s="24">
        <v>45980</v>
      </c>
      <c r="L2770" s="28" t="s">
        <v>2647</v>
      </c>
      <c r="M2770" s="23" t="str">
        <f>IFERROR(VLOOKUP(L2770,Показатели!G:H,2,0),"")</f>
        <v>a2e6af26-8646-11eb-9796-0200c6dd82e6</v>
      </c>
      <c r="N2770" s="25" t="str">
        <f>IFERROR(VLOOKUP(Шаблон!L2770,Списки!$A$2:$B$236,2,FALSE),"")</f>
        <v>мг/л</v>
      </c>
      <c r="O2770" s="23" t="str">
        <f>IFERROR(VLOOKUP(N2770,'Единицы измерения'!A:B,2,0),"")</f>
        <v>398e5cb0-63b6-11ec-84cc-00505695a409</v>
      </c>
      <c r="P2770" s="30">
        <v>0.57999999999999996</v>
      </c>
      <c r="Q2770" s="30">
        <v>0.15</v>
      </c>
      <c r="R2770" s="28" t="s">
        <v>6597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89.25" x14ac:dyDescent="0.25">
      <c r="A2771" s="40" t="s">
        <v>6555</v>
      </c>
      <c r="B2771" s="41">
        <v>2123019326</v>
      </c>
      <c r="C2771" s="28" t="s">
        <v>6564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6581</v>
      </c>
      <c r="K2771" s="24">
        <v>45981</v>
      </c>
      <c r="L2771" s="28" t="s">
        <v>2217</v>
      </c>
      <c r="M2771" s="23" t="str">
        <f>IFERROR(VLOOKUP(L2771,Показатели!G:H,2,0),"")</f>
        <v>aeb0c77e-8646-11eb-9796-0200c6dd82e6</v>
      </c>
      <c r="N2771" s="25" t="str">
        <f>IFERROR(VLOOKUP(Шаблон!L2771,Списки!$A$2:$B$236,2,FALSE),"")</f>
        <v>градус цветности</v>
      </c>
      <c r="O2771" s="23" t="str">
        <f>IFERROR(VLOOKUP(N2771,'Единицы измерения'!A:B,2,0),"")</f>
        <v>4c6af712-63b6-11ec-84cc-00505695a409</v>
      </c>
      <c r="P2771" s="30">
        <v>5</v>
      </c>
      <c r="Q2771" s="30">
        <v>1.5</v>
      </c>
      <c r="R2771" s="43" t="s">
        <v>6558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89.25" x14ac:dyDescent="0.25">
      <c r="A2772" s="40" t="s">
        <v>6555</v>
      </c>
      <c r="B2772" s="41">
        <v>2123019326</v>
      </c>
      <c r="C2772" s="28" t="s">
        <v>6564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8" t="s">
        <v>6581</v>
      </c>
      <c r="K2772" s="24">
        <v>45981</v>
      </c>
      <c r="L2772" s="28" t="s">
        <v>2341</v>
      </c>
      <c r="M2772" s="23" t="str">
        <f>IFERROR(VLOOKUP(L2772,Показатели!G:H,2,0),"")</f>
        <v>a0a95056-8646-11eb-9796-0200c6dd82e6</v>
      </c>
      <c r="N2772" s="25" t="str">
        <f>IFERROR(VLOOKUP(Шаблон!L2772,Списки!$A$2:$B$236,2,FALSE),"")</f>
        <v>мг/л</v>
      </c>
      <c r="O2772" s="23" t="str">
        <f>IFERROR(VLOOKUP(N2772,'Единицы измерения'!A:B,2,0),"")</f>
        <v>398e5cb0-63b6-11ec-84cc-00505695a409</v>
      </c>
      <c r="P2772" s="30">
        <v>0</v>
      </c>
      <c r="Q2772" s="30">
        <v>0</v>
      </c>
      <c r="R2772" s="43" t="s">
        <v>6593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89.25" x14ac:dyDescent="0.25">
      <c r="A2773" s="40" t="s">
        <v>6555</v>
      </c>
      <c r="B2773" s="41">
        <v>2123019326</v>
      </c>
      <c r="C2773" s="28" t="s">
        <v>6564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8" t="s">
        <v>6581</v>
      </c>
      <c r="K2773" s="24">
        <v>45981</v>
      </c>
      <c r="L2773" s="28" t="s">
        <v>2237</v>
      </c>
      <c r="M2773" s="23" t="str">
        <f>IFERROR(VLOOKUP(L2773,Показатели!G:H,2,0),"")</f>
        <v>b13d6092-8646-11eb-9796-0200c6dd82e6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0">
        <v>0</v>
      </c>
      <c r="Q2773" s="30">
        <v>0</v>
      </c>
      <c r="R2773" s="43" t="s">
        <v>6594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89.25" x14ac:dyDescent="0.25">
      <c r="A2774" s="40" t="s">
        <v>6555</v>
      </c>
      <c r="B2774" s="41">
        <v>2123019326</v>
      </c>
      <c r="C2774" s="28" t="s">
        <v>6564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8" t="s">
        <v>6581</v>
      </c>
      <c r="K2774" s="24">
        <v>45981</v>
      </c>
      <c r="L2774" s="28" t="s">
        <v>2375</v>
      </c>
      <c r="M2774" s="23" t="str">
        <f>IFERROR(VLOOKUP(L2774,Показатели!G:H,2,0),"")</f>
        <v>b0328074-8646-11eb-9796-0200c6dd82e6</v>
      </c>
      <c r="N2774" s="25" t="str">
        <f>IFERROR(VLOOKUP(Шаблон!L2774,Списки!$A$2:$B$236,2,FALSE),"")</f>
        <v>балл</v>
      </c>
      <c r="O2774" s="23" t="str">
        <f>IFERROR(VLOOKUP(N2774,'Единицы измерения'!A:B,2,0),"")</f>
        <v>422ad51a-63b6-11ec-84cc-00505695a409</v>
      </c>
      <c r="P2774" s="30">
        <v>0</v>
      </c>
      <c r="Q2774" s="30">
        <v>0</v>
      </c>
      <c r="R2774" s="43" t="s">
        <v>6594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89.25" x14ac:dyDescent="0.25">
      <c r="A2775" s="40" t="s">
        <v>6555</v>
      </c>
      <c r="B2775" s="41">
        <v>2123019326</v>
      </c>
      <c r="C2775" s="28" t="s">
        <v>6564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6581</v>
      </c>
      <c r="K2775" s="24">
        <v>45981</v>
      </c>
      <c r="L2775" s="28" t="s">
        <v>2588</v>
      </c>
      <c r="M2775" s="23" t="str">
        <f>IFERROR(VLOOKUP(L2775,Показатели!G:H,2,0),"")</f>
        <v>80364326-22ec-11ed-9c28-005056958e11</v>
      </c>
      <c r="N2775" s="25" t="str">
        <f>IFERROR(VLOOKUP(Шаблон!L2775,Списки!$A$2:$B$236,2,FALSE),"")</f>
        <v>КОЕ/см^3</v>
      </c>
      <c r="O2775" s="23" t="str">
        <f>IFERROR(VLOOKUP(N2775,'Единицы измерения'!A:B,2,0),"")</f>
        <v>3f17228e-63b6-11ec-84cc-00505695a409</v>
      </c>
      <c r="P2775" s="30">
        <v>0</v>
      </c>
      <c r="Q2775" s="30">
        <v>0</v>
      </c>
      <c r="R2775" s="43" t="s">
        <v>6595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89.25" x14ac:dyDescent="0.25">
      <c r="A2776" s="40" t="s">
        <v>6555</v>
      </c>
      <c r="B2776" s="41">
        <v>2123019326</v>
      </c>
      <c r="C2776" s="28" t="s">
        <v>6564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6581</v>
      </c>
      <c r="K2776" s="24">
        <v>45981</v>
      </c>
      <c r="L2776" s="28" t="s">
        <v>2602</v>
      </c>
      <c r="M2776" s="23" t="str">
        <f>IFERROR(VLOOKUP(L2776,Показатели!G:H,2,0),"")</f>
        <v>6f2e2ad4-67a9-11ec-9e76-00505695a409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0">
        <v>0</v>
      </c>
      <c r="Q2776" s="30">
        <v>0</v>
      </c>
      <c r="R2776" s="43" t="s">
        <v>6596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89.25" x14ac:dyDescent="0.25">
      <c r="A2777" s="40" t="s">
        <v>6555</v>
      </c>
      <c r="B2777" s="41">
        <v>2123019326</v>
      </c>
      <c r="C2777" s="28" t="s">
        <v>6564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6581</v>
      </c>
      <c r="K2777" s="24">
        <v>45981</v>
      </c>
      <c r="L2777" s="28" t="s">
        <v>2624</v>
      </c>
      <c r="M2777" s="23" t="str">
        <f>IFERROR(VLOOKUP(L2777,Показатели!G:H,2,0),"")</f>
        <v>47e5cfe8-1174-11ed-84e0-005056958e11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6596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89.25" x14ac:dyDescent="0.25">
      <c r="A2778" s="40" t="s">
        <v>6555</v>
      </c>
      <c r="B2778" s="41">
        <v>2123019326</v>
      </c>
      <c r="C2778" s="28" t="s">
        <v>6564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6581</v>
      </c>
      <c r="K2778" s="24">
        <v>45981</v>
      </c>
      <c r="L2778" s="28" t="s">
        <v>2289</v>
      </c>
      <c r="M2778" s="23" t="str">
        <f>IFERROR(VLOOKUP(L2778,Показатели!G:H,2,0),"")</f>
        <v>ad488eee-8646-11eb-9796-0200c6dd82e6</v>
      </c>
      <c r="N2778" s="25" t="str">
        <f>IFERROR(VLOOKUP(Шаблон!L2778,Списки!$A$2:$B$236,2,FALSE),"")</f>
        <v>КОЕ/100см^3</v>
      </c>
      <c r="O2778" s="23" t="str">
        <f>IFERROR(VLOOKUP(N2778,'Единицы измерения'!A:B,2,0),"")</f>
        <v>402b8a3e-63b6-11ec-84cc-00505695a409</v>
      </c>
      <c r="P2778" s="30">
        <v>0</v>
      </c>
      <c r="Q2778" s="30">
        <v>0</v>
      </c>
      <c r="R2778" s="43" t="s">
        <v>6596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89.25" x14ac:dyDescent="0.25">
      <c r="A2779" s="40" t="s">
        <v>6555</v>
      </c>
      <c r="B2779" s="41">
        <v>2123019326</v>
      </c>
      <c r="C2779" s="28" t="s">
        <v>6564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8" t="s">
        <v>6581</v>
      </c>
      <c r="K2779" s="24">
        <v>45981</v>
      </c>
      <c r="L2779" s="28" t="s">
        <v>2647</v>
      </c>
      <c r="M2779" s="23" t="str">
        <f>IFERROR(VLOOKUP(L2779,Показатели!G:H,2,0),"")</f>
        <v>a2e6af26-8646-11eb-9796-0200c6dd82e6</v>
      </c>
      <c r="N2779" s="25" t="str">
        <f>IFERROR(VLOOKUP(Шаблон!L2779,Списки!$A$2:$B$236,2,FALSE),"")</f>
        <v>мг/л</v>
      </c>
      <c r="O2779" s="23" t="str">
        <f>IFERROR(VLOOKUP(N2779,'Единицы измерения'!A:B,2,0),"")</f>
        <v>398e5cb0-63b6-11ec-84cc-00505695a409</v>
      </c>
      <c r="P2779" s="30">
        <v>0.25</v>
      </c>
      <c r="Q2779" s="30">
        <v>0.08</v>
      </c>
      <c r="R2779" s="28" t="s">
        <v>6597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0" t="s">
        <v>6555</v>
      </c>
      <c r="B2780" s="41">
        <v>2123019326</v>
      </c>
      <c r="C2780" s="28" t="s">
        <v>6565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8" t="s">
        <v>6582</v>
      </c>
      <c r="K2780" s="24">
        <v>45981</v>
      </c>
      <c r="L2780" s="28" t="s">
        <v>2217</v>
      </c>
      <c r="M2780" s="23" t="str">
        <f>IFERROR(VLOOKUP(L2780,Показатели!G:H,2,0),"")</f>
        <v>aeb0c77e-8646-11eb-9796-0200c6dd82e6</v>
      </c>
      <c r="N2780" s="25" t="str">
        <f>IFERROR(VLOOKUP(Шаблон!L2780,Списки!$A$2:$B$236,2,FALSE),"")</f>
        <v>градус цветности</v>
      </c>
      <c r="O2780" s="23" t="str">
        <f>IFERROR(VLOOKUP(N2780,'Единицы измерения'!A:B,2,0),"")</f>
        <v>4c6af712-63b6-11ec-84cc-00505695a409</v>
      </c>
      <c r="P2780" s="30">
        <v>5</v>
      </c>
      <c r="Q2780" s="30">
        <v>1.5</v>
      </c>
      <c r="R2780" s="43" t="s">
        <v>6558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0" t="s">
        <v>6555</v>
      </c>
      <c r="B2781" s="41">
        <v>2123019326</v>
      </c>
      <c r="C2781" s="28" t="s">
        <v>6565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8" t="s">
        <v>6582</v>
      </c>
      <c r="K2781" s="24">
        <v>45981</v>
      </c>
      <c r="L2781" s="28" t="s">
        <v>2341</v>
      </c>
      <c r="M2781" s="23" t="str">
        <f>IFERROR(VLOOKUP(L2781,Показатели!G:H,2,0),"")</f>
        <v>a0a95056-8646-11eb-9796-0200c6dd82e6</v>
      </c>
      <c r="N2781" s="25" t="str">
        <f>IFERROR(VLOOKUP(Шаблон!L2781,Списки!$A$2:$B$236,2,FALSE),"")</f>
        <v>мг/л</v>
      </c>
      <c r="O2781" s="23" t="str">
        <f>IFERROR(VLOOKUP(N2781,'Единицы измерения'!A:B,2,0),"")</f>
        <v>398e5cb0-63b6-11ec-84cc-00505695a409</v>
      </c>
      <c r="P2781" s="30">
        <v>0</v>
      </c>
      <c r="Q2781" s="30">
        <v>0</v>
      </c>
      <c r="R2781" s="43" t="s">
        <v>6593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0" t="s">
        <v>6555</v>
      </c>
      <c r="B2782" s="41">
        <v>2123019326</v>
      </c>
      <c r="C2782" s="28" t="s">
        <v>6565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6582</v>
      </c>
      <c r="K2782" s="24">
        <v>45981</v>
      </c>
      <c r="L2782" s="28" t="s">
        <v>2237</v>
      </c>
      <c r="M2782" s="23" t="str">
        <f>IFERROR(VLOOKUP(L2782,Показатели!G:H,2,0),"")</f>
        <v>b13d6092-8646-11eb-9796-0200c6dd82e6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0">
        <v>0</v>
      </c>
      <c r="Q2782" s="30">
        <v>0</v>
      </c>
      <c r="R2782" s="43" t="s">
        <v>6594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0" t="s">
        <v>6555</v>
      </c>
      <c r="B2783" s="41">
        <v>2123019326</v>
      </c>
      <c r="C2783" s="28" t="s">
        <v>6565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6582</v>
      </c>
      <c r="K2783" s="24">
        <v>45981</v>
      </c>
      <c r="L2783" s="28" t="s">
        <v>2375</v>
      </c>
      <c r="M2783" s="23" t="str">
        <f>IFERROR(VLOOKUP(L2783,Показатели!G:H,2,0),"")</f>
        <v>b0328074-8646-11eb-9796-0200c6dd82e6</v>
      </c>
      <c r="N2783" s="25" t="str">
        <f>IFERROR(VLOOKUP(Шаблон!L2783,Списки!$A$2:$B$236,2,FALSE),"")</f>
        <v>балл</v>
      </c>
      <c r="O2783" s="23" t="str">
        <f>IFERROR(VLOOKUP(N2783,'Единицы измерения'!A:B,2,0),"")</f>
        <v>422ad51a-63b6-11ec-84cc-00505695a409</v>
      </c>
      <c r="P2783" s="30">
        <v>0</v>
      </c>
      <c r="Q2783" s="30">
        <v>0</v>
      </c>
      <c r="R2783" s="43" t="s">
        <v>6594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0" t="s">
        <v>6555</v>
      </c>
      <c r="B2784" s="41">
        <v>2123019326</v>
      </c>
      <c r="C2784" s="28" t="s">
        <v>6565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6582</v>
      </c>
      <c r="K2784" s="24">
        <v>45981</v>
      </c>
      <c r="L2784" s="28" t="s">
        <v>2588</v>
      </c>
      <c r="M2784" s="23" t="str">
        <f>IFERROR(VLOOKUP(L2784,Показатели!G:H,2,0),"")</f>
        <v>80364326-22ec-11ed-9c28-005056958e11</v>
      </c>
      <c r="N2784" s="25" t="str">
        <f>IFERROR(VLOOKUP(Шаблон!L2784,Списки!$A$2:$B$236,2,FALSE),"")</f>
        <v>КОЕ/см^3</v>
      </c>
      <c r="O2784" s="23" t="str">
        <f>IFERROR(VLOOKUP(N2784,'Единицы измерения'!A:B,2,0),"")</f>
        <v>3f17228e-63b6-11ec-84cc-00505695a409</v>
      </c>
      <c r="P2784" s="30">
        <v>0</v>
      </c>
      <c r="Q2784" s="30">
        <v>0</v>
      </c>
      <c r="R2784" s="43" t="s">
        <v>6595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0" t="s">
        <v>6555</v>
      </c>
      <c r="B2785" s="41">
        <v>2123019326</v>
      </c>
      <c r="C2785" s="28" t="s">
        <v>6565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6582</v>
      </c>
      <c r="K2785" s="24">
        <v>45981</v>
      </c>
      <c r="L2785" s="28" t="s">
        <v>2602</v>
      </c>
      <c r="M2785" s="23" t="str">
        <f>IFERROR(VLOOKUP(L2785,Показатели!G:H,2,0),"")</f>
        <v>6f2e2ad4-67a9-11ec-9e76-00505695a409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0">
        <v>0</v>
      </c>
      <c r="Q2785" s="30">
        <v>0</v>
      </c>
      <c r="R2785" s="43" t="s">
        <v>6596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0" t="s">
        <v>6555</v>
      </c>
      <c r="B2786" s="41">
        <v>2123019326</v>
      </c>
      <c r="C2786" s="28" t="s">
        <v>6565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6582</v>
      </c>
      <c r="K2786" s="24">
        <v>45981</v>
      </c>
      <c r="L2786" s="28" t="s">
        <v>2624</v>
      </c>
      <c r="M2786" s="23" t="str">
        <f>IFERROR(VLOOKUP(L2786,Показатели!G:H,2,0),"")</f>
        <v>47e5cfe8-1174-11ed-84e0-005056958e11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6596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0" t="s">
        <v>6555</v>
      </c>
      <c r="B2787" s="41">
        <v>2123019326</v>
      </c>
      <c r="C2787" s="28" t="s">
        <v>6565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6582</v>
      </c>
      <c r="K2787" s="24">
        <v>45981</v>
      </c>
      <c r="L2787" s="28" t="s">
        <v>2289</v>
      </c>
      <c r="M2787" s="23" t="str">
        <f>IFERROR(VLOOKUP(L2787,Показатели!G:H,2,0),"")</f>
        <v>ad488eee-8646-11eb-9796-0200c6dd82e6</v>
      </c>
      <c r="N2787" s="25" t="str">
        <f>IFERROR(VLOOKUP(Шаблон!L2787,Списки!$A$2:$B$236,2,FALSE),"")</f>
        <v>КОЕ/100см^3</v>
      </c>
      <c r="O2787" s="23" t="str">
        <f>IFERROR(VLOOKUP(N2787,'Единицы измерения'!A:B,2,0),"")</f>
        <v>402b8a3e-63b6-11ec-84cc-00505695a409</v>
      </c>
      <c r="P2787" s="30">
        <v>0</v>
      </c>
      <c r="Q2787" s="30">
        <v>0</v>
      </c>
      <c r="R2787" s="43" t="s">
        <v>6596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0" t="s">
        <v>6555</v>
      </c>
      <c r="B2788" s="41">
        <v>2123019326</v>
      </c>
      <c r="C2788" s="28" t="s">
        <v>6565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6582</v>
      </c>
      <c r="K2788" s="24">
        <v>45981</v>
      </c>
      <c r="L2788" s="28" t="s">
        <v>2647</v>
      </c>
      <c r="M2788" s="23" t="str">
        <f>IFERROR(VLOOKUP(L2788,Показатели!G:H,2,0),"")</f>
        <v>a2e6af26-8646-11eb-9796-0200c6dd82e6</v>
      </c>
      <c r="N2788" s="25" t="str">
        <f>IFERROR(VLOOKUP(Шаблон!L2788,Списки!$A$2:$B$236,2,FALSE),"")</f>
        <v>мг/л</v>
      </c>
      <c r="O2788" s="23" t="str">
        <f>IFERROR(VLOOKUP(N2788,'Единицы измерения'!A:B,2,0),"")</f>
        <v>398e5cb0-63b6-11ec-84cc-00505695a409</v>
      </c>
      <c r="P2788" s="30">
        <v>0</v>
      </c>
      <c r="Q2788" s="30">
        <v>0</v>
      </c>
      <c r="R2788" s="28" t="s">
        <v>6597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0" t="s">
        <v>6555</v>
      </c>
      <c r="B2789" s="41">
        <v>2123019326</v>
      </c>
      <c r="C2789" s="28" t="s">
        <v>6566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6583</v>
      </c>
      <c r="K2789" s="24">
        <v>45981</v>
      </c>
      <c r="L2789" s="28" t="s">
        <v>2217</v>
      </c>
      <c r="M2789" s="23" t="str">
        <f>IFERROR(VLOOKUP(L2789,Показатели!G:H,2,0),"")</f>
        <v>aeb0c77e-8646-11eb-9796-0200c6dd82e6</v>
      </c>
      <c r="N2789" s="25" t="str">
        <f>IFERROR(VLOOKUP(Шаблон!L2789,Списки!$A$2:$B$236,2,FALSE),"")</f>
        <v>градус цветности</v>
      </c>
      <c r="O2789" s="23" t="str">
        <f>IFERROR(VLOOKUP(N2789,'Единицы измерения'!A:B,2,0),"")</f>
        <v>4c6af712-63b6-11ec-84cc-00505695a409</v>
      </c>
      <c r="P2789" s="30">
        <v>5</v>
      </c>
      <c r="Q2789" s="30">
        <v>1.5</v>
      </c>
      <c r="R2789" s="43" t="s">
        <v>6558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0" t="s">
        <v>6555</v>
      </c>
      <c r="B2790" s="41">
        <v>2123019326</v>
      </c>
      <c r="C2790" s="28" t="s">
        <v>6566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6583</v>
      </c>
      <c r="K2790" s="24">
        <v>45981</v>
      </c>
      <c r="L2790" s="28" t="s">
        <v>2341</v>
      </c>
      <c r="M2790" s="23" t="str">
        <f>IFERROR(VLOOKUP(L2790,Показатели!G:H,2,0),"")</f>
        <v>a0a95056-8646-11eb-9796-0200c6dd82e6</v>
      </c>
      <c r="N2790" s="25" t="str">
        <f>IFERROR(VLOOKUP(Шаблон!L2790,Списки!$A$2:$B$236,2,FALSE),"")</f>
        <v>мг/л</v>
      </c>
      <c r="O2790" s="23" t="str">
        <f>IFERROR(VLOOKUP(N2790,'Единицы измерения'!A:B,2,0),"")</f>
        <v>398e5cb0-63b6-11ec-84cc-00505695a409</v>
      </c>
      <c r="P2790" s="30">
        <v>0</v>
      </c>
      <c r="Q2790" s="30">
        <v>0</v>
      </c>
      <c r="R2790" s="43" t="s">
        <v>6593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0" t="s">
        <v>6555</v>
      </c>
      <c r="B2791" s="41">
        <v>2123019326</v>
      </c>
      <c r="C2791" s="28" t="s">
        <v>6566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6583</v>
      </c>
      <c r="K2791" s="24">
        <v>45981</v>
      </c>
      <c r="L2791" s="28" t="s">
        <v>2237</v>
      </c>
      <c r="M2791" s="23" t="str">
        <f>IFERROR(VLOOKUP(L2791,Показатели!G:H,2,0),"")</f>
        <v>b13d6092-8646-11eb-9796-0200c6dd82e6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0">
        <v>0</v>
      </c>
      <c r="Q2791" s="30">
        <v>0</v>
      </c>
      <c r="R2791" s="43" t="s">
        <v>6594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0" t="s">
        <v>6555</v>
      </c>
      <c r="B2792" s="41">
        <v>2123019326</v>
      </c>
      <c r="C2792" s="28" t="s">
        <v>6566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6583</v>
      </c>
      <c r="K2792" s="24">
        <v>45981</v>
      </c>
      <c r="L2792" s="28" t="s">
        <v>2375</v>
      </c>
      <c r="M2792" s="23" t="str">
        <f>IFERROR(VLOOKUP(L2792,Показатели!G:H,2,0),"")</f>
        <v>b0328074-8646-11eb-9796-0200c6dd82e6</v>
      </c>
      <c r="N2792" s="25" t="str">
        <f>IFERROR(VLOOKUP(Шаблон!L2792,Списки!$A$2:$B$236,2,FALSE),"")</f>
        <v>балл</v>
      </c>
      <c r="O2792" s="23" t="str">
        <f>IFERROR(VLOOKUP(N2792,'Единицы измерения'!A:B,2,0),"")</f>
        <v>422ad51a-63b6-11ec-84cc-00505695a409</v>
      </c>
      <c r="P2792" s="30">
        <v>0</v>
      </c>
      <c r="Q2792" s="30">
        <v>0</v>
      </c>
      <c r="R2792" s="43" t="s">
        <v>6594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0" t="s">
        <v>6555</v>
      </c>
      <c r="B2793" s="41">
        <v>2123019326</v>
      </c>
      <c r="C2793" s="28" t="s">
        <v>6566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6583</v>
      </c>
      <c r="K2793" s="24">
        <v>45981</v>
      </c>
      <c r="L2793" s="28" t="s">
        <v>2588</v>
      </c>
      <c r="M2793" s="23" t="str">
        <f>IFERROR(VLOOKUP(L2793,Показатели!G:H,2,0),"")</f>
        <v>80364326-22ec-11ed-9c28-005056958e11</v>
      </c>
      <c r="N2793" s="25" t="str">
        <f>IFERROR(VLOOKUP(Шаблон!L2793,Списки!$A$2:$B$236,2,FALSE),"")</f>
        <v>КОЕ/см^3</v>
      </c>
      <c r="O2793" s="23" t="str">
        <f>IFERROR(VLOOKUP(N2793,'Единицы измерения'!A:B,2,0),"")</f>
        <v>3f17228e-63b6-11ec-84cc-00505695a409</v>
      </c>
      <c r="P2793" s="30">
        <v>0</v>
      </c>
      <c r="Q2793" s="30">
        <v>0</v>
      </c>
      <c r="R2793" s="43" t="s">
        <v>6595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0" t="s">
        <v>6555</v>
      </c>
      <c r="B2794" s="41">
        <v>2123019326</v>
      </c>
      <c r="C2794" s="28" t="s">
        <v>6566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6583</v>
      </c>
      <c r="K2794" s="24">
        <v>45981</v>
      </c>
      <c r="L2794" s="28" t="s">
        <v>2602</v>
      </c>
      <c r="M2794" s="23" t="str">
        <f>IFERROR(VLOOKUP(L2794,Показатели!G:H,2,0),"")</f>
        <v>6f2e2ad4-67a9-11ec-9e76-00505695a409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0">
        <v>0</v>
      </c>
      <c r="Q2794" s="30">
        <v>0</v>
      </c>
      <c r="R2794" s="43" t="s">
        <v>6596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0" t="s">
        <v>6555</v>
      </c>
      <c r="B2795" s="41">
        <v>2123019326</v>
      </c>
      <c r="C2795" s="28" t="s">
        <v>6566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6583</v>
      </c>
      <c r="K2795" s="24">
        <v>45981</v>
      </c>
      <c r="L2795" s="28" t="s">
        <v>2624</v>
      </c>
      <c r="M2795" s="23" t="str">
        <f>IFERROR(VLOOKUP(L2795,Показатели!G:H,2,0),"")</f>
        <v>47e5cfe8-1174-11ed-84e0-005056958e11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0">
        <v>0</v>
      </c>
      <c r="Q2795" s="30">
        <v>0</v>
      </c>
      <c r="R2795" s="43" t="s">
        <v>6596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0" t="s">
        <v>6555</v>
      </c>
      <c r="B2796" s="41">
        <v>2123019326</v>
      </c>
      <c r="C2796" s="28" t="s">
        <v>6566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6583</v>
      </c>
      <c r="K2796" s="24">
        <v>45981</v>
      </c>
      <c r="L2796" s="28" t="s">
        <v>2289</v>
      </c>
      <c r="M2796" s="23" t="str">
        <f>IFERROR(VLOOKUP(L2796,Показатели!G:H,2,0),"")</f>
        <v>ad488eee-8646-11eb-9796-0200c6dd82e6</v>
      </c>
      <c r="N2796" s="25" t="str">
        <f>IFERROR(VLOOKUP(Шаблон!L2796,Списки!$A$2:$B$236,2,FALSE),"")</f>
        <v>КОЕ/100см^3</v>
      </c>
      <c r="O2796" s="23" t="str">
        <f>IFERROR(VLOOKUP(N2796,'Единицы измерения'!A:B,2,0),"")</f>
        <v>402b8a3e-63b6-11ec-84cc-00505695a409</v>
      </c>
      <c r="P2796" s="30">
        <v>0</v>
      </c>
      <c r="Q2796" s="30">
        <v>0</v>
      </c>
      <c r="R2796" s="43" t="s">
        <v>6596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89.25" x14ac:dyDescent="0.25">
      <c r="A2797" s="40" t="s">
        <v>6555</v>
      </c>
      <c r="B2797" s="41">
        <v>2123019326</v>
      </c>
      <c r="C2797" s="28" t="s">
        <v>6566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6583</v>
      </c>
      <c r="K2797" s="24">
        <v>45981</v>
      </c>
      <c r="L2797" s="28" t="s">
        <v>2647</v>
      </c>
      <c r="M2797" s="23" t="str">
        <f>IFERROR(VLOOKUP(L2797,Показатели!G:H,2,0),"")</f>
        <v>a2e6af26-8646-11eb-9796-0200c6dd82e6</v>
      </c>
      <c r="N2797" s="25" t="str">
        <f>IFERROR(VLOOKUP(Шаблон!L2797,Списки!$A$2:$B$236,2,FALSE),"")</f>
        <v>мг/л</v>
      </c>
      <c r="O2797" s="23" t="str">
        <f>IFERROR(VLOOKUP(N2797,'Единицы измерения'!A:B,2,0),"")</f>
        <v>398e5cb0-63b6-11ec-84cc-00505695a409</v>
      </c>
      <c r="P2797" s="30">
        <v>0</v>
      </c>
      <c r="Q2797" s="30">
        <v>0</v>
      </c>
      <c r="R2797" s="28" t="s">
        <v>6597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76.5" x14ac:dyDescent="0.25">
      <c r="A2798" s="40" t="s">
        <v>6555</v>
      </c>
      <c r="B2798" s="41">
        <v>2123019326</v>
      </c>
      <c r="C2798" s="28" t="s">
        <v>6562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6579</v>
      </c>
      <c r="K2798" s="24">
        <v>45981</v>
      </c>
      <c r="L2798" s="28" t="s">
        <v>2217</v>
      </c>
      <c r="M2798" s="23" t="str">
        <f>IFERROR(VLOOKUP(L2798,Показатели!G:H,2,0),"")</f>
        <v>aeb0c77e-8646-11eb-9796-0200c6dd82e6</v>
      </c>
      <c r="N2798" s="25" t="str">
        <f>IFERROR(VLOOKUP(Шаблон!L2798,Списки!$A$2:$B$236,2,FALSE),"")</f>
        <v>градус цветности</v>
      </c>
      <c r="O2798" s="23" t="str">
        <f>IFERROR(VLOOKUP(N2798,'Единицы измерения'!A:B,2,0),"")</f>
        <v>4c6af712-63b6-11ec-84cc-00505695a409</v>
      </c>
      <c r="P2798" s="30">
        <v>5</v>
      </c>
      <c r="Q2798" s="30">
        <v>1.5</v>
      </c>
      <c r="R2798" s="43" t="s">
        <v>6558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0" t="s">
        <v>6555</v>
      </c>
      <c r="B2799" s="41">
        <v>2123019326</v>
      </c>
      <c r="C2799" s="28" t="s">
        <v>6562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6579</v>
      </c>
      <c r="K2799" s="24">
        <v>45981</v>
      </c>
      <c r="L2799" s="28" t="s">
        <v>2341</v>
      </c>
      <c r="M2799" s="23" t="str">
        <f>IFERROR(VLOOKUP(L2799,Показатели!G:H,2,0),"")</f>
        <v>a0a95056-8646-11eb-9796-0200c6dd82e6</v>
      </c>
      <c r="N2799" s="25" t="str">
        <f>IFERROR(VLOOKUP(Шаблон!L2799,Списки!$A$2:$B$236,2,FALSE),"")</f>
        <v>мг/л</v>
      </c>
      <c r="O2799" s="23" t="str">
        <f>IFERROR(VLOOKUP(N2799,'Единицы измерения'!A:B,2,0),"")</f>
        <v>398e5cb0-63b6-11ec-84cc-00505695a409</v>
      </c>
      <c r="P2799" s="30">
        <v>0</v>
      </c>
      <c r="Q2799" s="30">
        <v>0</v>
      </c>
      <c r="R2799" s="43" t="s">
        <v>6593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0" t="s">
        <v>6555</v>
      </c>
      <c r="B2800" s="41">
        <v>2123019326</v>
      </c>
      <c r="C2800" s="28" t="s">
        <v>6562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6579</v>
      </c>
      <c r="K2800" s="24">
        <v>45981</v>
      </c>
      <c r="L2800" s="28" t="s">
        <v>2237</v>
      </c>
      <c r="M2800" s="23" t="str">
        <f>IFERROR(VLOOKUP(L2800,Показатели!G:H,2,0),"")</f>
        <v>b13d6092-8646-11eb-9796-0200c6dd82e6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0">
        <v>0</v>
      </c>
      <c r="Q2800" s="30">
        <v>0</v>
      </c>
      <c r="R2800" s="43" t="s">
        <v>6594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0" t="s">
        <v>6555</v>
      </c>
      <c r="B2801" s="41">
        <v>2123019326</v>
      </c>
      <c r="C2801" s="28" t="s">
        <v>6562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6579</v>
      </c>
      <c r="K2801" s="24">
        <v>45981</v>
      </c>
      <c r="L2801" s="28" t="s">
        <v>2375</v>
      </c>
      <c r="M2801" s="23" t="str">
        <f>IFERROR(VLOOKUP(L2801,Показатели!G:H,2,0),"")</f>
        <v>b0328074-8646-11eb-9796-0200c6dd82e6</v>
      </c>
      <c r="N2801" s="25" t="str">
        <f>IFERROR(VLOOKUP(Шаблон!L2801,Списки!$A$2:$B$236,2,FALSE),"")</f>
        <v>балл</v>
      </c>
      <c r="O2801" s="23" t="str">
        <f>IFERROR(VLOOKUP(N2801,'Единицы измерения'!A:B,2,0),"")</f>
        <v>422ad51a-63b6-11ec-84cc-00505695a409</v>
      </c>
      <c r="P2801" s="30">
        <v>0</v>
      </c>
      <c r="Q2801" s="30">
        <v>0</v>
      </c>
      <c r="R2801" s="43" t="s">
        <v>6594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0" t="s">
        <v>6555</v>
      </c>
      <c r="B2802" s="41">
        <v>2123019326</v>
      </c>
      <c r="C2802" s="28" t="s">
        <v>6562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6579</v>
      </c>
      <c r="K2802" s="24">
        <v>45981</v>
      </c>
      <c r="L2802" s="28" t="s">
        <v>2588</v>
      </c>
      <c r="M2802" s="23" t="str">
        <f>IFERROR(VLOOKUP(L2802,Показатели!G:H,2,0),"")</f>
        <v>80364326-22ec-11ed-9c28-005056958e11</v>
      </c>
      <c r="N2802" s="25" t="str">
        <f>IFERROR(VLOOKUP(Шаблон!L2802,Списки!$A$2:$B$236,2,FALSE),"")</f>
        <v>КОЕ/см^3</v>
      </c>
      <c r="O2802" s="23" t="str">
        <f>IFERROR(VLOOKUP(N2802,'Единицы измерения'!A:B,2,0),"")</f>
        <v>3f17228e-63b6-11ec-84cc-00505695a409</v>
      </c>
      <c r="P2802" s="30">
        <v>0</v>
      </c>
      <c r="Q2802" s="30">
        <v>0</v>
      </c>
      <c r="R2802" s="43" t="s">
        <v>6595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0" t="s">
        <v>6555</v>
      </c>
      <c r="B2803" s="41">
        <v>2123019326</v>
      </c>
      <c r="C2803" s="28" t="s">
        <v>6562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6579</v>
      </c>
      <c r="K2803" s="24">
        <v>45981</v>
      </c>
      <c r="L2803" s="28" t="s">
        <v>2602</v>
      </c>
      <c r="M2803" s="23" t="str">
        <f>IFERROR(VLOOKUP(L2803,Показатели!G:H,2,0),"")</f>
        <v>6f2e2ad4-67a9-11ec-9e76-00505695a409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0">
        <v>0</v>
      </c>
      <c r="Q2803" s="30">
        <v>0</v>
      </c>
      <c r="R2803" s="43" t="s">
        <v>6596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0" t="s">
        <v>6555</v>
      </c>
      <c r="B2804" s="41">
        <v>2123019326</v>
      </c>
      <c r="C2804" s="28" t="s">
        <v>6562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6579</v>
      </c>
      <c r="K2804" s="24">
        <v>45981</v>
      </c>
      <c r="L2804" s="28" t="s">
        <v>2624</v>
      </c>
      <c r="M2804" s="23" t="str">
        <f>IFERROR(VLOOKUP(L2804,Показатели!G:H,2,0),"")</f>
        <v>47e5cfe8-1174-11ed-84e0-005056958e11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0">
        <v>0</v>
      </c>
      <c r="Q2804" s="30">
        <v>0</v>
      </c>
      <c r="R2804" s="43" t="s">
        <v>6596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0" t="s">
        <v>6555</v>
      </c>
      <c r="B2805" s="41">
        <v>2123019326</v>
      </c>
      <c r="C2805" s="28" t="s">
        <v>6562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6579</v>
      </c>
      <c r="K2805" s="24">
        <v>45981</v>
      </c>
      <c r="L2805" s="28" t="s">
        <v>2289</v>
      </c>
      <c r="M2805" s="23" t="str">
        <f>IFERROR(VLOOKUP(L2805,Показатели!G:H,2,0),"")</f>
        <v>ad488eee-8646-11eb-9796-0200c6dd82e6</v>
      </c>
      <c r="N2805" s="25" t="str">
        <f>IFERROR(VLOOKUP(Шаблон!L2805,Списки!$A$2:$B$236,2,FALSE),"")</f>
        <v>КОЕ/100см^3</v>
      </c>
      <c r="O2805" s="23" t="str">
        <f>IFERROR(VLOOKUP(N2805,'Единицы измерения'!A:B,2,0),"")</f>
        <v>402b8a3e-63b6-11ec-84cc-00505695a409</v>
      </c>
      <c r="P2805" s="30">
        <v>0</v>
      </c>
      <c r="Q2805" s="30">
        <v>0</v>
      </c>
      <c r="R2805" s="43" t="s">
        <v>6596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0" t="s">
        <v>6555</v>
      </c>
      <c r="B2806" s="41">
        <v>2123019326</v>
      </c>
      <c r="C2806" s="28" t="s">
        <v>6563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6580</v>
      </c>
      <c r="K2806" s="24">
        <v>45981</v>
      </c>
      <c r="L2806" s="28" t="s">
        <v>2217</v>
      </c>
      <c r="M2806" s="23" t="str">
        <f>IFERROR(VLOOKUP(L2806,Показатели!G:H,2,0),"")</f>
        <v>aeb0c77e-8646-11eb-9796-0200c6dd82e6</v>
      </c>
      <c r="N2806" s="25" t="str">
        <f>IFERROR(VLOOKUP(Шаблон!L2806,Списки!$A$2:$B$236,2,FALSE),"")</f>
        <v>градус цветности</v>
      </c>
      <c r="O2806" s="23" t="str">
        <f>IFERROR(VLOOKUP(N2806,'Единицы измерения'!A:B,2,0),"")</f>
        <v>4c6af712-63b6-11ec-84cc-00505695a409</v>
      </c>
      <c r="P2806" s="30">
        <v>5</v>
      </c>
      <c r="Q2806" s="30">
        <v>1.5</v>
      </c>
      <c r="R2806" s="43" t="s">
        <v>6558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0" t="s">
        <v>6555</v>
      </c>
      <c r="B2807" s="41">
        <v>2123019326</v>
      </c>
      <c r="C2807" s="28" t="s">
        <v>6563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6580</v>
      </c>
      <c r="K2807" s="24">
        <v>45981</v>
      </c>
      <c r="L2807" s="28" t="s">
        <v>2341</v>
      </c>
      <c r="M2807" s="23" t="str">
        <f>IFERROR(VLOOKUP(L2807,Показатели!G:H,2,0),"")</f>
        <v>a0a95056-8646-11eb-9796-0200c6dd82e6</v>
      </c>
      <c r="N2807" s="25" t="str">
        <f>IFERROR(VLOOKUP(Шаблон!L2807,Списки!$A$2:$B$236,2,FALSE),"")</f>
        <v>мг/л</v>
      </c>
      <c r="O2807" s="23" t="str">
        <f>IFERROR(VLOOKUP(N2807,'Единицы измерения'!A:B,2,0),"")</f>
        <v>398e5cb0-63b6-11ec-84cc-00505695a409</v>
      </c>
      <c r="P2807" s="30">
        <v>0</v>
      </c>
      <c r="Q2807" s="30">
        <v>0</v>
      </c>
      <c r="R2807" s="43" t="s">
        <v>6593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0" t="s">
        <v>6555</v>
      </c>
      <c r="B2808" s="41">
        <v>2123019326</v>
      </c>
      <c r="C2808" s="28" t="s">
        <v>6563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6580</v>
      </c>
      <c r="K2808" s="24">
        <v>45981</v>
      </c>
      <c r="L2808" s="28" t="s">
        <v>2237</v>
      </c>
      <c r="M2808" s="23" t="str">
        <f>IFERROR(VLOOKUP(L2808,Показатели!G:H,2,0),"")</f>
        <v>b13d6092-8646-11eb-9796-0200c6dd82e6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0">
        <v>0</v>
      </c>
      <c r="Q2808" s="30">
        <v>0</v>
      </c>
      <c r="R2808" s="43" t="s">
        <v>6594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0" t="s">
        <v>6555</v>
      </c>
      <c r="B2809" s="41">
        <v>2123019326</v>
      </c>
      <c r="C2809" s="28" t="s">
        <v>6563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6580</v>
      </c>
      <c r="K2809" s="24">
        <v>45981</v>
      </c>
      <c r="L2809" s="28" t="s">
        <v>2375</v>
      </c>
      <c r="M2809" s="23" t="str">
        <f>IFERROR(VLOOKUP(L2809,Показатели!G:H,2,0),"")</f>
        <v>b0328074-8646-11eb-9796-0200c6dd82e6</v>
      </c>
      <c r="N2809" s="25" t="str">
        <f>IFERROR(VLOOKUP(Шаблон!L2809,Списки!$A$2:$B$236,2,FALSE),"")</f>
        <v>балл</v>
      </c>
      <c r="O2809" s="23" t="str">
        <f>IFERROR(VLOOKUP(N2809,'Единицы измерения'!A:B,2,0),"")</f>
        <v>422ad51a-63b6-11ec-84cc-00505695a409</v>
      </c>
      <c r="P2809" s="30">
        <v>0</v>
      </c>
      <c r="Q2809" s="30">
        <v>0</v>
      </c>
      <c r="R2809" s="43" t="s">
        <v>6594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0" t="s">
        <v>6555</v>
      </c>
      <c r="B2810" s="41">
        <v>2123019326</v>
      </c>
      <c r="C2810" s="28" t="s">
        <v>6563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6580</v>
      </c>
      <c r="K2810" s="24">
        <v>45981</v>
      </c>
      <c r="L2810" s="28" t="s">
        <v>2588</v>
      </c>
      <c r="M2810" s="23" t="str">
        <f>IFERROR(VLOOKUP(L2810,Показатели!G:H,2,0),"")</f>
        <v>80364326-22ec-11ed-9c28-005056958e11</v>
      </c>
      <c r="N2810" s="25" t="str">
        <f>IFERROR(VLOOKUP(Шаблон!L2810,Списки!$A$2:$B$236,2,FALSE),"")</f>
        <v>КОЕ/см^3</v>
      </c>
      <c r="O2810" s="23" t="str">
        <f>IFERROR(VLOOKUP(N2810,'Единицы измерения'!A:B,2,0),"")</f>
        <v>3f17228e-63b6-11ec-84cc-00505695a409</v>
      </c>
      <c r="P2810" s="30">
        <v>0</v>
      </c>
      <c r="Q2810" s="30">
        <v>0</v>
      </c>
      <c r="R2810" s="43" t="s">
        <v>6595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0" t="s">
        <v>6555</v>
      </c>
      <c r="B2811" s="41">
        <v>2123019326</v>
      </c>
      <c r="C2811" s="28" t="s">
        <v>6563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6580</v>
      </c>
      <c r="K2811" s="24">
        <v>45981</v>
      </c>
      <c r="L2811" s="28" t="s">
        <v>2602</v>
      </c>
      <c r="M2811" s="23" t="str">
        <f>IFERROR(VLOOKUP(L2811,Показатели!G:H,2,0),"")</f>
        <v>6f2e2ad4-67a9-11ec-9e76-00505695a409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0">
        <v>0</v>
      </c>
      <c r="Q2811" s="30">
        <v>0</v>
      </c>
      <c r="R2811" s="43" t="s">
        <v>6596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0" t="s">
        <v>6555</v>
      </c>
      <c r="B2812" s="41">
        <v>2123019326</v>
      </c>
      <c r="C2812" s="28" t="s">
        <v>6563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6580</v>
      </c>
      <c r="K2812" s="24">
        <v>45981</v>
      </c>
      <c r="L2812" s="28" t="s">
        <v>2624</v>
      </c>
      <c r="M2812" s="23" t="str">
        <f>IFERROR(VLOOKUP(L2812,Показатели!G:H,2,0),"")</f>
        <v>47e5cfe8-1174-11ed-84e0-005056958e11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0">
        <v>0</v>
      </c>
      <c r="Q2812" s="30">
        <v>0</v>
      </c>
      <c r="R2812" s="43" t="s">
        <v>6596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0" t="s">
        <v>6555</v>
      </c>
      <c r="B2813" s="41">
        <v>2123019326</v>
      </c>
      <c r="C2813" s="28" t="s">
        <v>6563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6580</v>
      </c>
      <c r="K2813" s="24">
        <v>45981</v>
      </c>
      <c r="L2813" s="28" t="s">
        <v>2289</v>
      </c>
      <c r="M2813" s="23" t="str">
        <f>IFERROR(VLOOKUP(L2813,Показатели!G:H,2,0),"")</f>
        <v>ad488eee-8646-11eb-9796-0200c6dd82e6</v>
      </c>
      <c r="N2813" s="25" t="str">
        <f>IFERROR(VLOOKUP(Шаблон!L2813,Списки!$A$2:$B$236,2,FALSE),"")</f>
        <v>КОЕ/100см^3</v>
      </c>
      <c r="O2813" s="23" t="str">
        <f>IFERROR(VLOOKUP(N2813,'Единицы измерения'!A:B,2,0),"")</f>
        <v>402b8a3e-63b6-11ec-84cc-00505695a409</v>
      </c>
      <c r="P2813" s="30">
        <v>0</v>
      </c>
      <c r="Q2813" s="30">
        <v>0</v>
      </c>
      <c r="R2813" s="43" t="s">
        <v>6596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76.5" x14ac:dyDescent="0.25">
      <c r="A2814" s="40" t="s">
        <v>6555</v>
      </c>
      <c r="B2814" s="41">
        <v>2123019326</v>
      </c>
      <c r="C2814" s="28" t="s">
        <v>6563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6580</v>
      </c>
      <c r="K2814" s="24">
        <v>45981</v>
      </c>
      <c r="L2814" s="28" t="s">
        <v>2647</v>
      </c>
      <c r="M2814" s="23" t="str">
        <f>IFERROR(VLOOKUP(L2814,Показатели!G:H,2,0),"")</f>
        <v>a2e6af26-8646-11eb-9796-0200c6dd82e6</v>
      </c>
      <c r="N2814" s="25" t="str">
        <f>IFERROR(VLOOKUP(Шаблон!L2814,Списки!$A$2:$B$236,2,FALSE),"")</f>
        <v>мг/л</v>
      </c>
      <c r="O2814" s="23" t="str">
        <f>IFERROR(VLOOKUP(N2814,'Единицы измерения'!A:B,2,0),"")</f>
        <v>398e5cb0-63b6-11ec-84cc-00505695a409</v>
      </c>
      <c r="P2814" s="30">
        <v>0.57999999999999996</v>
      </c>
      <c r="Q2814" s="30">
        <v>0.15</v>
      </c>
      <c r="R2814" s="28" t="s">
        <v>6597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89.25" x14ac:dyDescent="0.25">
      <c r="A2815" s="40" t="s">
        <v>6555</v>
      </c>
      <c r="B2815" s="41">
        <v>2123019326</v>
      </c>
      <c r="C2815" s="21" t="s">
        <v>6567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1" t="s">
        <v>6584</v>
      </c>
      <c r="K2815" s="24">
        <v>45986</v>
      </c>
      <c r="L2815" s="28" t="s">
        <v>2217</v>
      </c>
      <c r="M2815" s="23" t="str">
        <f>IFERROR(VLOOKUP(L2815,Показатели!G:H,2,0),"")</f>
        <v>aeb0c77e-8646-11eb-9796-0200c6dd82e6</v>
      </c>
      <c r="N2815" s="25" t="str">
        <f>IFERROR(VLOOKUP(Шаблон!L2815,Списки!$A$2:$B$236,2,FALSE),"")</f>
        <v>градус цветности</v>
      </c>
      <c r="O2815" s="23" t="str">
        <f>IFERROR(VLOOKUP(N2815,'Единицы измерения'!A:B,2,0),"")</f>
        <v>4c6af712-63b6-11ec-84cc-00505695a409</v>
      </c>
      <c r="P2815" s="30">
        <v>5</v>
      </c>
      <c r="Q2815" s="30">
        <v>1.5</v>
      </c>
      <c r="R2815" s="43" t="s">
        <v>6558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89.25" x14ac:dyDescent="0.25">
      <c r="A2816" s="40" t="s">
        <v>6555</v>
      </c>
      <c r="B2816" s="41">
        <v>2123019326</v>
      </c>
      <c r="C2816" s="28" t="s">
        <v>6567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1" t="s">
        <v>6584</v>
      </c>
      <c r="K2816" s="24">
        <v>45986</v>
      </c>
      <c r="L2816" s="28" t="s">
        <v>2341</v>
      </c>
      <c r="M2816" s="23" t="str">
        <f>IFERROR(VLOOKUP(L2816,Показатели!G:H,2,0),"")</f>
        <v>a0a95056-8646-11eb-9796-0200c6dd82e6</v>
      </c>
      <c r="N2816" s="25" t="str">
        <f>IFERROR(VLOOKUP(Шаблон!L2816,Списки!$A$2:$B$236,2,FALSE),"")</f>
        <v>мг/л</v>
      </c>
      <c r="O2816" s="23" t="str">
        <f>IFERROR(VLOOKUP(N2816,'Единицы измерения'!A:B,2,0),"")</f>
        <v>398e5cb0-63b6-11ec-84cc-00505695a409</v>
      </c>
      <c r="P2816" s="30">
        <v>0</v>
      </c>
      <c r="Q2816" s="30">
        <v>0</v>
      </c>
      <c r="R2816" s="43" t="s">
        <v>6593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89.25" x14ac:dyDescent="0.25">
      <c r="A2817" s="40" t="s">
        <v>6555</v>
      </c>
      <c r="B2817" s="41">
        <v>2123019326</v>
      </c>
      <c r="C2817" s="28" t="s">
        <v>6567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1" t="s">
        <v>6584</v>
      </c>
      <c r="K2817" s="24">
        <v>45986</v>
      </c>
      <c r="L2817" s="28" t="s">
        <v>2237</v>
      </c>
      <c r="M2817" s="23" t="str">
        <f>IFERROR(VLOOKUP(L2817,Показатели!G:H,2,0),"")</f>
        <v>b13d6092-8646-11eb-9796-0200c6dd82e6</v>
      </c>
      <c r="N2817" s="25" t="str">
        <f>IFERROR(VLOOKUP(Шаблон!L2817,Списки!$A$2:$B$236,2,FALSE),"")</f>
        <v>балл</v>
      </c>
      <c r="O2817" s="23" t="str">
        <f>IFERROR(VLOOKUP(N2817,'Единицы измерения'!A:B,2,0),"")</f>
        <v>422ad51a-63b6-11ec-84cc-00505695a409</v>
      </c>
      <c r="P2817" s="30">
        <v>0</v>
      </c>
      <c r="Q2817" s="30">
        <v>0</v>
      </c>
      <c r="R2817" s="43" t="s">
        <v>6594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89.25" x14ac:dyDescent="0.25">
      <c r="A2818" s="40" t="s">
        <v>6555</v>
      </c>
      <c r="B2818" s="41">
        <v>2123019326</v>
      </c>
      <c r="C2818" s="28" t="s">
        <v>6567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6584</v>
      </c>
      <c r="K2818" s="24">
        <v>45986</v>
      </c>
      <c r="L2818" s="28" t="s">
        <v>2375</v>
      </c>
      <c r="M2818" s="23" t="str">
        <f>IFERROR(VLOOKUP(L2818,Показатели!G:H,2,0),"")</f>
        <v>b0328074-8646-11eb-9796-0200c6dd82e6</v>
      </c>
      <c r="N2818" s="25" t="str">
        <f>IFERROR(VLOOKUP(Шаблон!L2818,Списки!$A$2:$B$236,2,FALSE),"")</f>
        <v>балл</v>
      </c>
      <c r="O2818" s="23" t="str">
        <f>IFERROR(VLOOKUP(N2818,'Единицы измерения'!A:B,2,0),"")</f>
        <v>422ad51a-63b6-11ec-84cc-00505695a409</v>
      </c>
      <c r="P2818" s="30">
        <v>0</v>
      </c>
      <c r="Q2818" s="30">
        <v>0</v>
      </c>
      <c r="R2818" s="43" t="s">
        <v>6594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89.25" x14ac:dyDescent="0.25">
      <c r="A2819" s="40" t="s">
        <v>6555</v>
      </c>
      <c r="B2819" s="41">
        <v>2123019326</v>
      </c>
      <c r="C2819" s="28" t="s">
        <v>6567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6584</v>
      </c>
      <c r="K2819" s="24">
        <v>45986</v>
      </c>
      <c r="L2819" s="28" t="s">
        <v>2588</v>
      </c>
      <c r="M2819" s="23" t="str">
        <f>IFERROR(VLOOKUP(L2819,Показатели!G:H,2,0),"")</f>
        <v>80364326-22ec-11ed-9c28-005056958e11</v>
      </c>
      <c r="N2819" s="25" t="str">
        <f>IFERROR(VLOOKUP(Шаблон!L2819,Списки!$A$2:$B$236,2,FALSE),"")</f>
        <v>КОЕ/см^3</v>
      </c>
      <c r="O2819" s="23" t="str">
        <f>IFERROR(VLOOKUP(N2819,'Единицы измерения'!A:B,2,0),"")</f>
        <v>3f17228e-63b6-11ec-84cc-00505695a409</v>
      </c>
      <c r="P2819" s="30">
        <v>0</v>
      </c>
      <c r="Q2819" s="30">
        <v>0</v>
      </c>
      <c r="R2819" s="43" t="s">
        <v>6595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89.25" x14ac:dyDescent="0.25">
      <c r="A2820" s="40" t="s">
        <v>6555</v>
      </c>
      <c r="B2820" s="41">
        <v>2123019326</v>
      </c>
      <c r="C2820" s="28" t="s">
        <v>6567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6584</v>
      </c>
      <c r="K2820" s="24">
        <v>45986</v>
      </c>
      <c r="L2820" s="28" t="s">
        <v>2602</v>
      </c>
      <c r="M2820" s="23" t="str">
        <f>IFERROR(VLOOKUP(L2820,Показатели!G:H,2,0),"")</f>
        <v>6f2e2ad4-67a9-11ec-9e76-00505695a409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0">
        <v>0</v>
      </c>
      <c r="Q2820" s="30">
        <v>0</v>
      </c>
      <c r="R2820" s="43" t="s">
        <v>6596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89.25" x14ac:dyDescent="0.25">
      <c r="A2821" s="40" t="s">
        <v>6555</v>
      </c>
      <c r="B2821" s="41">
        <v>2123019326</v>
      </c>
      <c r="C2821" s="28" t="s">
        <v>6567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6584</v>
      </c>
      <c r="K2821" s="24">
        <v>45986</v>
      </c>
      <c r="L2821" s="28" t="s">
        <v>2624</v>
      </c>
      <c r="M2821" s="23" t="str">
        <f>IFERROR(VLOOKUP(L2821,Показатели!G:H,2,0),"")</f>
        <v>47e5cfe8-1174-11ed-84e0-005056958e11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0">
        <v>0</v>
      </c>
      <c r="Q2821" s="30">
        <v>0</v>
      </c>
      <c r="R2821" s="43" t="s">
        <v>6596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0" t="s">
        <v>6555</v>
      </c>
      <c r="B2822" s="41">
        <v>2123019326</v>
      </c>
      <c r="C2822" s="28" t="s">
        <v>6567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6584</v>
      </c>
      <c r="K2822" s="24">
        <v>45986</v>
      </c>
      <c r="L2822" s="28" t="s">
        <v>2289</v>
      </c>
      <c r="M2822" s="23" t="str">
        <f>IFERROR(VLOOKUP(L2822,Показатели!G:H,2,0),"")</f>
        <v>ad488eee-8646-11eb-9796-0200c6dd82e6</v>
      </c>
      <c r="N2822" s="25" t="str">
        <f>IFERROR(VLOOKUP(Шаблон!L2822,Списки!$A$2:$B$236,2,FALSE),"")</f>
        <v>КОЕ/100см^3</v>
      </c>
      <c r="O2822" s="23" t="str">
        <f>IFERROR(VLOOKUP(N2822,'Единицы измерения'!A:B,2,0),"")</f>
        <v>402b8a3e-63b6-11ec-84cc-00505695a409</v>
      </c>
      <c r="P2822" s="30">
        <v>0</v>
      </c>
      <c r="Q2822" s="30">
        <v>0</v>
      </c>
      <c r="R2822" s="43" t="s">
        <v>6596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0" t="s">
        <v>6555</v>
      </c>
      <c r="B2823" s="41">
        <v>2123019326</v>
      </c>
      <c r="C2823" s="28" t="s">
        <v>6567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6584</v>
      </c>
      <c r="K2823" s="24">
        <v>45986</v>
      </c>
      <c r="L2823" s="28" t="s">
        <v>2647</v>
      </c>
      <c r="M2823" s="23" t="str">
        <f>IFERROR(VLOOKUP(L2823,Показатели!G:H,2,0),"")</f>
        <v>a2e6af26-8646-11eb-9796-0200c6dd82e6</v>
      </c>
      <c r="N2823" s="25" t="str">
        <f>IFERROR(VLOOKUP(Шаблон!L2823,Списки!$A$2:$B$236,2,FALSE),"")</f>
        <v>мг/л</v>
      </c>
      <c r="O2823" s="23" t="str">
        <f>IFERROR(VLOOKUP(N2823,'Единицы измерения'!A:B,2,0),"")</f>
        <v>398e5cb0-63b6-11ec-84cc-00505695a409</v>
      </c>
      <c r="P2823" s="30">
        <v>0.19</v>
      </c>
      <c r="Q2823" s="30">
        <v>0.06</v>
      </c>
      <c r="R2823" s="28" t="s">
        <v>6597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0" t="s">
        <v>6555</v>
      </c>
      <c r="B2824" s="41">
        <v>2123019326</v>
      </c>
      <c r="C2824" s="28" t="s">
        <v>6568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6585</v>
      </c>
      <c r="K2824" s="24">
        <v>45986</v>
      </c>
      <c r="L2824" s="28" t="s">
        <v>2217</v>
      </c>
      <c r="M2824" s="23" t="str">
        <f>IFERROR(VLOOKUP(L2824,Показатели!G:H,2,0),"")</f>
        <v>aeb0c77e-8646-11eb-9796-0200c6dd82e6</v>
      </c>
      <c r="N2824" s="25" t="str">
        <f>IFERROR(VLOOKUP(Шаблон!L2824,Списки!$A$2:$B$236,2,FALSE),"")</f>
        <v>градус цветности</v>
      </c>
      <c r="O2824" s="23" t="str">
        <f>IFERROR(VLOOKUP(N2824,'Единицы измерения'!A:B,2,0),"")</f>
        <v>4c6af712-63b6-11ec-84cc-00505695a409</v>
      </c>
      <c r="P2824" s="30">
        <v>5</v>
      </c>
      <c r="Q2824" s="30">
        <v>1.5</v>
      </c>
      <c r="R2824" s="43" t="s">
        <v>6558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0" t="s">
        <v>6555</v>
      </c>
      <c r="B2825" s="41">
        <v>2123019326</v>
      </c>
      <c r="C2825" s="28" t="s">
        <v>6568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6585</v>
      </c>
      <c r="K2825" s="24">
        <v>45986</v>
      </c>
      <c r="L2825" s="28" t="s">
        <v>2341</v>
      </c>
      <c r="M2825" s="23" t="str">
        <f>IFERROR(VLOOKUP(L2825,Показатели!G:H,2,0),"")</f>
        <v>a0a95056-8646-11eb-9796-0200c6dd82e6</v>
      </c>
      <c r="N2825" s="25" t="str">
        <f>IFERROR(VLOOKUP(Шаблон!L2825,Списки!$A$2:$B$236,2,FALSE),"")</f>
        <v>мг/л</v>
      </c>
      <c r="O2825" s="23" t="str">
        <f>IFERROR(VLOOKUP(N2825,'Единицы измерения'!A:B,2,0),"")</f>
        <v>398e5cb0-63b6-11ec-84cc-00505695a409</v>
      </c>
      <c r="P2825" s="30">
        <v>0</v>
      </c>
      <c r="Q2825" s="30">
        <v>0</v>
      </c>
      <c r="R2825" s="43" t="s">
        <v>6593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0" t="s">
        <v>6555</v>
      </c>
      <c r="B2826" s="41">
        <v>2123019326</v>
      </c>
      <c r="C2826" s="28" t="s">
        <v>6568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6585</v>
      </c>
      <c r="K2826" s="24">
        <v>45986</v>
      </c>
      <c r="L2826" s="28" t="s">
        <v>2237</v>
      </c>
      <c r="M2826" s="23" t="str">
        <f>IFERROR(VLOOKUP(L2826,Показатели!G:H,2,0),"")</f>
        <v>b13d6092-8646-11eb-9796-0200c6dd82e6</v>
      </c>
      <c r="N2826" s="25" t="str">
        <f>IFERROR(VLOOKUP(Шаблон!L2826,Списки!$A$2:$B$236,2,FALSE),"")</f>
        <v>балл</v>
      </c>
      <c r="O2826" s="23" t="str">
        <f>IFERROR(VLOOKUP(N2826,'Единицы измерения'!A:B,2,0),"")</f>
        <v>422ad51a-63b6-11ec-84cc-00505695a409</v>
      </c>
      <c r="P2826" s="30">
        <v>0</v>
      </c>
      <c r="Q2826" s="30">
        <v>0</v>
      </c>
      <c r="R2826" s="43" t="s">
        <v>6594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0" t="s">
        <v>6555</v>
      </c>
      <c r="B2827" s="41">
        <v>2123019326</v>
      </c>
      <c r="C2827" s="28" t="s">
        <v>6568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6585</v>
      </c>
      <c r="K2827" s="24">
        <v>45986</v>
      </c>
      <c r="L2827" s="28" t="s">
        <v>2375</v>
      </c>
      <c r="M2827" s="23" t="str">
        <f>IFERROR(VLOOKUP(L2827,Показатели!G:H,2,0),"")</f>
        <v>b0328074-8646-11eb-9796-0200c6dd82e6</v>
      </c>
      <c r="N2827" s="25" t="str">
        <f>IFERROR(VLOOKUP(Шаблон!L2827,Списки!$A$2:$B$236,2,FALSE),"")</f>
        <v>балл</v>
      </c>
      <c r="O2827" s="23" t="str">
        <f>IFERROR(VLOOKUP(N2827,'Единицы измерения'!A:B,2,0),"")</f>
        <v>422ad51a-63b6-11ec-84cc-00505695a409</v>
      </c>
      <c r="P2827" s="30">
        <v>0</v>
      </c>
      <c r="Q2827" s="30">
        <v>0</v>
      </c>
      <c r="R2827" s="43" t="s">
        <v>6594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0" t="s">
        <v>6555</v>
      </c>
      <c r="B2828" s="41">
        <v>2123019326</v>
      </c>
      <c r="C2828" s="28" t="s">
        <v>6568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6585</v>
      </c>
      <c r="K2828" s="24">
        <v>45986</v>
      </c>
      <c r="L2828" s="28" t="s">
        <v>2588</v>
      </c>
      <c r="M2828" s="23" t="str">
        <f>IFERROR(VLOOKUP(L2828,Показатели!G:H,2,0),"")</f>
        <v>80364326-22ec-11ed-9c28-005056958e11</v>
      </c>
      <c r="N2828" s="25" t="str">
        <f>IFERROR(VLOOKUP(Шаблон!L2828,Списки!$A$2:$B$236,2,FALSE),"")</f>
        <v>КОЕ/см^3</v>
      </c>
      <c r="O2828" s="23" t="str">
        <f>IFERROR(VLOOKUP(N2828,'Единицы измерения'!A:B,2,0),"")</f>
        <v>3f17228e-63b6-11ec-84cc-00505695a409</v>
      </c>
      <c r="P2828" s="30">
        <v>0</v>
      </c>
      <c r="Q2828" s="30">
        <v>0</v>
      </c>
      <c r="R2828" s="43" t="s">
        <v>6595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0" t="s">
        <v>6555</v>
      </c>
      <c r="B2829" s="41">
        <v>2123019326</v>
      </c>
      <c r="C2829" s="28" t="s">
        <v>6568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6585</v>
      </c>
      <c r="K2829" s="24">
        <v>45986</v>
      </c>
      <c r="L2829" s="28" t="s">
        <v>2602</v>
      </c>
      <c r="M2829" s="23" t="str">
        <f>IFERROR(VLOOKUP(L2829,Показатели!G:H,2,0),"")</f>
        <v>6f2e2ad4-67a9-11ec-9e76-00505695a409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0">
        <v>0</v>
      </c>
      <c r="Q2829" s="30">
        <v>0</v>
      </c>
      <c r="R2829" s="43" t="s">
        <v>6596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0" t="s">
        <v>6555</v>
      </c>
      <c r="B2830" s="41">
        <v>2123019326</v>
      </c>
      <c r="C2830" s="28" t="s">
        <v>6568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6585</v>
      </c>
      <c r="K2830" s="24">
        <v>45986</v>
      </c>
      <c r="L2830" s="28" t="s">
        <v>2624</v>
      </c>
      <c r="M2830" s="23" t="str">
        <f>IFERROR(VLOOKUP(L2830,Показатели!G:H,2,0),"")</f>
        <v>47e5cfe8-1174-11ed-84e0-005056958e11</v>
      </c>
      <c r="N2830" s="25" t="str">
        <f>IFERROR(VLOOKUP(Шаблон!L2830,Списки!$A$2:$B$236,2,FALSE),"")</f>
        <v>КОЕ/100см^3</v>
      </c>
      <c r="O2830" s="23" t="str">
        <f>IFERROR(VLOOKUP(N2830,'Единицы измерения'!A:B,2,0),"")</f>
        <v>402b8a3e-63b6-11ec-84cc-00505695a409</v>
      </c>
      <c r="P2830" s="30">
        <v>0</v>
      </c>
      <c r="Q2830" s="30">
        <v>0</v>
      </c>
      <c r="R2830" s="43" t="s">
        <v>6596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0" t="s">
        <v>6555</v>
      </c>
      <c r="B2831" s="41">
        <v>2123019326</v>
      </c>
      <c r="C2831" s="28" t="s">
        <v>6568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6585</v>
      </c>
      <c r="K2831" s="24">
        <v>45986</v>
      </c>
      <c r="L2831" s="28" t="s">
        <v>2289</v>
      </c>
      <c r="M2831" s="23" t="str">
        <f>IFERROR(VLOOKUP(L2831,Показатели!G:H,2,0),"")</f>
        <v>ad488eee-8646-11eb-9796-0200c6dd82e6</v>
      </c>
      <c r="N2831" s="25" t="str">
        <f>IFERROR(VLOOKUP(Шаблон!L2831,Списки!$A$2:$B$236,2,FALSE),"")</f>
        <v>КОЕ/100см^3</v>
      </c>
      <c r="O2831" s="23" t="str">
        <f>IFERROR(VLOOKUP(N2831,'Единицы измерения'!A:B,2,0),"")</f>
        <v>402b8a3e-63b6-11ec-84cc-00505695a409</v>
      </c>
      <c r="P2831" s="30">
        <v>0</v>
      </c>
      <c r="Q2831" s="30">
        <v>0</v>
      </c>
      <c r="R2831" s="43" t="s">
        <v>6596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89.25" x14ac:dyDescent="0.25">
      <c r="A2832" s="40" t="s">
        <v>6555</v>
      </c>
      <c r="B2832" s="41">
        <v>2123019326</v>
      </c>
      <c r="C2832" s="28" t="s">
        <v>6568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6585</v>
      </c>
      <c r="K2832" s="24">
        <v>45986</v>
      </c>
      <c r="L2832" s="28" t="s">
        <v>2647</v>
      </c>
      <c r="M2832" s="23" t="str">
        <f>IFERROR(VLOOKUP(L2832,Показатели!G:H,2,0),"")</f>
        <v>a2e6af26-8646-11eb-9796-0200c6dd82e6</v>
      </c>
      <c r="N2832" s="25" t="str">
        <f>IFERROR(VLOOKUP(Шаблон!L2832,Списки!$A$2:$B$236,2,FALSE),"")</f>
        <v>мг/л</v>
      </c>
      <c r="O2832" s="23" t="str">
        <f>IFERROR(VLOOKUP(N2832,'Единицы измерения'!A:B,2,0),"")</f>
        <v>398e5cb0-63b6-11ec-84cc-00505695a409</v>
      </c>
      <c r="P2832" s="30">
        <v>0.1</v>
      </c>
      <c r="Q2832" s="30">
        <v>0.03</v>
      </c>
      <c r="R2832" s="28" t="s">
        <v>6597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89.25" x14ac:dyDescent="0.25">
      <c r="A2833" s="40" t="s">
        <v>6555</v>
      </c>
      <c r="B2833" s="41">
        <v>2123019326</v>
      </c>
      <c r="C2833" s="28" t="s">
        <v>6569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6586</v>
      </c>
      <c r="K2833" s="24">
        <v>45986</v>
      </c>
      <c r="L2833" s="28" t="s">
        <v>2217</v>
      </c>
      <c r="M2833" s="23" t="str">
        <f>IFERROR(VLOOKUP(L2833,Показатели!G:H,2,0),"")</f>
        <v>aeb0c77e-8646-11eb-9796-0200c6dd82e6</v>
      </c>
      <c r="N2833" s="25" t="str">
        <f>IFERROR(VLOOKUP(Шаблон!L2833,Списки!$A$2:$B$236,2,FALSE),"")</f>
        <v>градус цветности</v>
      </c>
      <c r="O2833" s="23" t="str">
        <f>IFERROR(VLOOKUP(N2833,'Единицы измерения'!A:B,2,0),"")</f>
        <v>4c6af712-63b6-11ec-84cc-00505695a409</v>
      </c>
      <c r="P2833" s="30">
        <v>5</v>
      </c>
      <c r="Q2833" s="30">
        <v>1.5</v>
      </c>
      <c r="R2833" s="43" t="s">
        <v>6558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89.25" x14ac:dyDescent="0.25">
      <c r="A2834" s="40" t="s">
        <v>6555</v>
      </c>
      <c r="B2834" s="41">
        <v>2123019326</v>
      </c>
      <c r="C2834" s="28" t="s">
        <v>6569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6586</v>
      </c>
      <c r="K2834" s="24">
        <v>45986</v>
      </c>
      <c r="L2834" s="28" t="s">
        <v>2341</v>
      </c>
      <c r="M2834" s="23" t="str">
        <f>IFERROR(VLOOKUP(L2834,Показатели!G:H,2,0),"")</f>
        <v>a0a95056-8646-11eb-9796-0200c6dd82e6</v>
      </c>
      <c r="N2834" s="25" t="str">
        <f>IFERROR(VLOOKUP(Шаблон!L2834,Списки!$A$2:$B$236,2,FALSE),"")</f>
        <v>мг/л</v>
      </c>
      <c r="O2834" s="23" t="str">
        <f>IFERROR(VLOOKUP(N2834,'Единицы измерения'!A:B,2,0),"")</f>
        <v>398e5cb0-63b6-11ec-84cc-00505695a409</v>
      </c>
      <c r="P2834" s="30">
        <v>0</v>
      </c>
      <c r="Q2834" s="30">
        <v>0</v>
      </c>
      <c r="R2834" s="43" t="s">
        <v>6593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89.25" x14ac:dyDescent="0.25">
      <c r="A2835" s="40" t="s">
        <v>6555</v>
      </c>
      <c r="B2835" s="41">
        <v>2123019326</v>
      </c>
      <c r="C2835" s="28" t="s">
        <v>6569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6586</v>
      </c>
      <c r="K2835" s="24">
        <v>45986</v>
      </c>
      <c r="L2835" s="28" t="s">
        <v>2237</v>
      </c>
      <c r="M2835" s="23" t="str">
        <f>IFERROR(VLOOKUP(L2835,Показатели!G:H,2,0),"")</f>
        <v>b13d6092-8646-11eb-9796-0200c6dd82e6</v>
      </c>
      <c r="N2835" s="25" t="str">
        <f>IFERROR(VLOOKUP(Шаблон!L2835,Списки!$A$2:$B$236,2,FALSE),"")</f>
        <v>балл</v>
      </c>
      <c r="O2835" s="23" t="str">
        <f>IFERROR(VLOOKUP(N2835,'Единицы измерения'!A:B,2,0),"")</f>
        <v>422ad51a-63b6-11ec-84cc-00505695a409</v>
      </c>
      <c r="P2835" s="30">
        <v>0</v>
      </c>
      <c r="Q2835" s="30">
        <v>0</v>
      </c>
      <c r="R2835" s="43" t="s">
        <v>6594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89.25" x14ac:dyDescent="0.25">
      <c r="A2836" s="40" t="s">
        <v>6555</v>
      </c>
      <c r="B2836" s="41">
        <v>2123019326</v>
      </c>
      <c r="C2836" s="28" t="s">
        <v>6569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6586</v>
      </c>
      <c r="K2836" s="24">
        <v>45986</v>
      </c>
      <c r="L2836" s="28" t="s">
        <v>2375</v>
      </c>
      <c r="M2836" s="23" t="str">
        <f>IFERROR(VLOOKUP(L2836,Показатели!G:H,2,0),"")</f>
        <v>b0328074-8646-11eb-9796-0200c6dd82e6</v>
      </c>
      <c r="N2836" s="25" t="str">
        <f>IFERROR(VLOOKUP(Шаблон!L2836,Списки!$A$2:$B$236,2,FALSE),"")</f>
        <v>балл</v>
      </c>
      <c r="O2836" s="23" t="str">
        <f>IFERROR(VLOOKUP(N2836,'Единицы измерения'!A:B,2,0),"")</f>
        <v>422ad51a-63b6-11ec-84cc-00505695a409</v>
      </c>
      <c r="P2836" s="30">
        <v>0</v>
      </c>
      <c r="Q2836" s="30">
        <v>0</v>
      </c>
      <c r="R2836" s="43" t="s">
        <v>6594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89.25" x14ac:dyDescent="0.25">
      <c r="A2837" s="40" t="s">
        <v>6555</v>
      </c>
      <c r="B2837" s="41">
        <v>2123019326</v>
      </c>
      <c r="C2837" s="28" t="s">
        <v>6569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6586</v>
      </c>
      <c r="K2837" s="24">
        <v>45986</v>
      </c>
      <c r="L2837" s="28" t="s">
        <v>2588</v>
      </c>
      <c r="M2837" s="23" t="str">
        <f>IFERROR(VLOOKUP(L2837,Показатели!G:H,2,0),"")</f>
        <v>80364326-22ec-11ed-9c28-005056958e11</v>
      </c>
      <c r="N2837" s="25" t="str">
        <f>IFERROR(VLOOKUP(Шаблон!L2837,Списки!$A$2:$B$236,2,FALSE),"")</f>
        <v>КОЕ/см^3</v>
      </c>
      <c r="O2837" s="23" t="str">
        <f>IFERROR(VLOOKUP(N2837,'Единицы измерения'!A:B,2,0),"")</f>
        <v>3f17228e-63b6-11ec-84cc-00505695a409</v>
      </c>
      <c r="P2837" s="30">
        <v>0</v>
      </c>
      <c r="Q2837" s="30">
        <v>0</v>
      </c>
      <c r="R2837" s="43" t="s">
        <v>6595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89.25" x14ac:dyDescent="0.25">
      <c r="A2838" s="40" t="s">
        <v>6555</v>
      </c>
      <c r="B2838" s="41">
        <v>2123019326</v>
      </c>
      <c r="C2838" s="28" t="s">
        <v>6569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6586</v>
      </c>
      <c r="K2838" s="24">
        <v>45986</v>
      </c>
      <c r="L2838" s="28" t="s">
        <v>2602</v>
      </c>
      <c r="M2838" s="23" t="str">
        <f>IFERROR(VLOOKUP(L2838,Показатели!G:H,2,0),"")</f>
        <v>6f2e2ad4-67a9-11ec-9e76-00505695a409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0">
        <v>0</v>
      </c>
      <c r="Q2838" s="30">
        <v>0</v>
      </c>
      <c r="R2838" s="43" t="s">
        <v>6596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89.25" x14ac:dyDescent="0.25">
      <c r="A2839" s="40" t="s">
        <v>6555</v>
      </c>
      <c r="B2839" s="41">
        <v>2123019326</v>
      </c>
      <c r="C2839" s="28" t="s">
        <v>6569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6586</v>
      </c>
      <c r="K2839" s="24">
        <v>45986</v>
      </c>
      <c r="L2839" s="28" t="s">
        <v>2624</v>
      </c>
      <c r="M2839" s="23" t="str">
        <f>IFERROR(VLOOKUP(L2839,Показатели!G:H,2,0),"")</f>
        <v>47e5cfe8-1174-11ed-84e0-005056958e11</v>
      </c>
      <c r="N2839" s="25" t="str">
        <f>IFERROR(VLOOKUP(Шаблон!L2839,Списки!$A$2:$B$236,2,FALSE),"")</f>
        <v>КОЕ/100см^3</v>
      </c>
      <c r="O2839" s="23" t="str">
        <f>IFERROR(VLOOKUP(N2839,'Единицы измерения'!A:B,2,0),"")</f>
        <v>402b8a3e-63b6-11ec-84cc-00505695a409</v>
      </c>
      <c r="P2839" s="30">
        <v>0</v>
      </c>
      <c r="Q2839" s="30">
        <v>0</v>
      </c>
      <c r="R2839" s="43" t="s">
        <v>6596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89.25" x14ac:dyDescent="0.25">
      <c r="A2840" s="40" t="s">
        <v>6555</v>
      </c>
      <c r="B2840" s="41">
        <v>2123019326</v>
      </c>
      <c r="C2840" s="28" t="s">
        <v>6569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6586</v>
      </c>
      <c r="K2840" s="24">
        <v>45986</v>
      </c>
      <c r="L2840" s="28" t="s">
        <v>2289</v>
      </c>
      <c r="M2840" s="23" t="str">
        <f>IFERROR(VLOOKUP(L2840,Показатели!G:H,2,0),"")</f>
        <v>ad488eee-8646-11eb-9796-0200c6dd82e6</v>
      </c>
      <c r="N2840" s="25" t="str">
        <f>IFERROR(VLOOKUP(Шаблон!L2840,Списки!$A$2:$B$236,2,FALSE),"")</f>
        <v>КОЕ/100см^3</v>
      </c>
      <c r="O2840" s="23" t="str">
        <f>IFERROR(VLOOKUP(N2840,'Единицы измерения'!A:B,2,0),"")</f>
        <v>402b8a3e-63b6-11ec-84cc-00505695a409</v>
      </c>
      <c r="P2840" s="30">
        <v>0</v>
      </c>
      <c r="Q2840" s="30">
        <v>0</v>
      </c>
      <c r="R2840" s="43" t="s">
        <v>6596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89.25" x14ac:dyDescent="0.25">
      <c r="A2841" s="40" t="s">
        <v>6555</v>
      </c>
      <c r="B2841" s="41">
        <v>2123019326</v>
      </c>
      <c r="C2841" s="28" t="s">
        <v>6569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6586</v>
      </c>
      <c r="K2841" s="24">
        <v>45986</v>
      </c>
      <c r="L2841" s="28" t="s">
        <v>2647</v>
      </c>
      <c r="M2841" s="23" t="str">
        <f>IFERROR(VLOOKUP(L2841,Показатели!G:H,2,0),"")</f>
        <v>a2e6af26-8646-11eb-9796-0200c6dd82e6</v>
      </c>
      <c r="N2841" s="25" t="str">
        <f>IFERROR(VLOOKUP(Шаблон!L2841,Списки!$A$2:$B$236,2,FALSE),"")</f>
        <v>мг/л</v>
      </c>
      <c r="O2841" s="23" t="str">
        <f>IFERROR(VLOOKUP(N2841,'Единицы измерения'!A:B,2,0),"")</f>
        <v>398e5cb0-63b6-11ec-84cc-00505695a409</v>
      </c>
      <c r="P2841" s="30">
        <v>0.12</v>
      </c>
      <c r="Q2841" s="30">
        <v>0.04</v>
      </c>
      <c r="R2841" s="28" t="s">
        <v>6597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0" t="s">
        <v>6555</v>
      </c>
      <c r="B2842" s="41">
        <v>2123019326</v>
      </c>
      <c r="C2842" s="28" t="s">
        <v>6562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6579</v>
      </c>
      <c r="K2842" s="24">
        <v>45986</v>
      </c>
      <c r="L2842" s="28" t="s">
        <v>2217</v>
      </c>
      <c r="M2842" s="23" t="str">
        <f>IFERROR(VLOOKUP(L2842,Показатели!G:H,2,0),"")</f>
        <v>aeb0c77e-8646-11eb-9796-0200c6dd82e6</v>
      </c>
      <c r="N2842" s="25" t="str">
        <f>IFERROR(VLOOKUP(Шаблон!L2842,Списки!$A$2:$B$236,2,FALSE),"")</f>
        <v>градус цветности</v>
      </c>
      <c r="O2842" s="23" t="str">
        <f>IFERROR(VLOOKUP(N2842,'Единицы измерения'!A:B,2,0),"")</f>
        <v>4c6af712-63b6-11ec-84cc-00505695a409</v>
      </c>
      <c r="P2842" s="30">
        <v>5</v>
      </c>
      <c r="Q2842" s="30">
        <v>1.5</v>
      </c>
      <c r="R2842" s="43" t="s">
        <v>6558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0" t="s">
        <v>6555</v>
      </c>
      <c r="B2843" s="41">
        <v>2123019326</v>
      </c>
      <c r="C2843" s="28" t="s">
        <v>6562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6579</v>
      </c>
      <c r="K2843" s="24">
        <v>45986</v>
      </c>
      <c r="L2843" s="28" t="s">
        <v>2341</v>
      </c>
      <c r="M2843" s="23" t="str">
        <f>IFERROR(VLOOKUP(L2843,Показатели!G:H,2,0),"")</f>
        <v>a0a95056-8646-11eb-9796-0200c6dd82e6</v>
      </c>
      <c r="N2843" s="25" t="str">
        <f>IFERROR(VLOOKUP(Шаблон!L2843,Списки!$A$2:$B$236,2,FALSE),"")</f>
        <v>мг/л</v>
      </c>
      <c r="O2843" s="23" t="str">
        <f>IFERROR(VLOOKUP(N2843,'Единицы измерения'!A:B,2,0),"")</f>
        <v>398e5cb0-63b6-11ec-84cc-00505695a409</v>
      </c>
      <c r="P2843" s="30">
        <v>0</v>
      </c>
      <c r="Q2843" s="30">
        <v>0</v>
      </c>
      <c r="R2843" s="43" t="s">
        <v>6593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0" t="s">
        <v>6555</v>
      </c>
      <c r="B2844" s="41">
        <v>2123019326</v>
      </c>
      <c r="C2844" s="28" t="s">
        <v>6562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6579</v>
      </c>
      <c r="K2844" s="24">
        <v>45986</v>
      </c>
      <c r="L2844" s="28" t="s">
        <v>2237</v>
      </c>
      <c r="M2844" s="23" t="str">
        <f>IFERROR(VLOOKUP(L2844,Показатели!G:H,2,0),"")</f>
        <v>b13d6092-8646-11eb-9796-0200c6dd82e6</v>
      </c>
      <c r="N2844" s="25" t="str">
        <f>IFERROR(VLOOKUP(Шаблон!L2844,Списки!$A$2:$B$236,2,FALSE),"")</f>
        <v>балл</v>
      </c>
      <c r="O2844" s="23" t="str">
        <f>IFERROR(VLOOKUP(N2844,'Единицы измерения'!A:B,2,0),"")</f>
        <v>422ad51a-63b6-11ec-84cc-00505695a409</v>
      </c>
      <c r="P2844" s="30">
        <v>0</v>
      </c>
      <c r="Q2844" s="30">
        <v>0</v>
      </c>
      <c r="R2844" s="43" t="s">
        <v>6594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0" t="s">
        <v>6555</v>
      </c>
      <c r="B2845" s="41">
        <v>2123019326</v>
      </c>
      <c r="C2845" s="28" t="s">
        <v>6562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6579</v>
      </c>
      <c r="K2845" s="24">
        <v>45986</v>
      </c>
      <c r="L2845" s="28" t="s">
        <v>2375</v>
      </c>
      <c r="M2845" s="23" t="str">
        <f>IFERROR(VLOOKUP(L2845,Показатели!G:H,2,0),"")</f>
        <v>b0328074-8646-11eb-9796-0200c6dd82e6</v>
      </c>
      <c r="N2845" s="25" t="str">
        <f>IFERROR(VLOOKUP(Шаблон!L2845,Списки!$A$2:$B$236,2,FALSE),"")</f>
        <v>балл</v>
      </c>
      <c r="O2845" s="23" t="str">
        <f>IFERROR(VLOOKUP(N2845,'Единицы измерения'!A:B,2,0),"")</f>
        <v>422ad51a-63b6-11ec-84cc-00505695a409</v>
      </c>
      <c r="P2845" s="30">
        <v>0</v>
      </c>
      <c r="Q2845" s="30">
        <v>0</v>
      </c>
      <c r="R2845" s="43" t="s">
        <v>6594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0" t="s">
        <v>6555</v>
      </c>
      <c r="B2846" s="41">
        <v>2123019326</v>
      </c>
      <c r="C2846" s="28" t="s">
        <v>6562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6579</v>
      </c>
      <c r="K2846" s="24">
        <v>45986</v>
      </c>
      <c r="L2846" s="28" t="s">
        <v>2588</v>
      </c>
      <c r="M2846" s="23" t="str">
        <f>IFERROR(VLOOKUP(L2846,Показатели!G:H,2,0),"")</f>
        <v>80364326-22ec-11ed-9c28-005056958e11</v>
      </c>
      <c r="N2846" s="25" t="str">
        <f>IFERROR(VLOOKUP(Шаблон!L2846,Списки!$A$2:$B$236,2,FALSE),"")</f>
        <v>КОЕ/см^3</v>
      </c>
      <c r="O2846" s="23" t="str">
        <f>IFERROR(VLOOKUP(N2846,'Единицы измерения'!A:B,2,0),"")</f>
        <v>3f17228e-63b6-11ec-84cc-00505695a409</v>
      </c>
      <c r="P2846" s="30">
        <v>0</v>
      </c>
      <c r="Q2846" s="30">
        <v>0</v>
      </c>
      <c r="R2846" s="43" t="s">
        <v>6595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0" t="s">
        <v>6555</v>
      </c>
      <c r="B2847" s="41">
        <v>2123019326</v>
      </c>
      <c r="C2847" s="28" t="s">
        <v>6562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6579</v>
      </c>
      <c r="K2847" s="24">
        <v>45986</v>
      </c>
      <c r="L2847" s="28" t="s">
        <v>2602</v>
      </c>
      <c r="M2847" s="23" t="str">
        <f>IFERROR(VLOOKUP(L2847,Показатели!G:H,2,0),"")</f>
        <v>6f2e2ad4-67a9-11ec-9e76-00505695a409</v>
      </c>
      <c r="N2847" s="25" t="str">
        <f>IFERROR(VLOOKUP(Шаблон!L2847,Списки!$A$2:$B$236,2,FALSE),"")</f>
        <v>КОЕ/100см^3</v>
      </c>
      <c r="O2847" s="23" t="str">
        <f>IFERROR(VLOOKUP(N2847,'Единицы измерения'!A:B,2,0),"")</f>
        <v>402b8a3e-63b6-11ec-84cc-00505695a409</v>
      </c>
      <c r="P2847" s="30">
        <v>0</v>
      </c>
      <c r="Q2847" s="30">
        <v>0</v>
      </c>
      <c r="R2847" s="43" t="s">
        <v>6596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0" t="s">
        <v>6555</v>
      </c>
      <c r="B2848" s="41">
        <v>2123019326</v>
      </c>
      <c r="C2848" s="28" t="s">
        <v>6562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6579</v>
      </c>
      <c r="K2848" s="24">
        <v>45986</v>
      </c>
      <c r="L2848" s="28" t="s">
        <v>2624</v>
      </c>
      <c r="M2848" s="23" t="str">
        <f>IFERROR(VLOOKUP(L2848,Показатели!G:H,2,0),"")</f>
        <v>47e5cfe8-1174-11ed-84e0-005056958e11</v>
      </c>
      <c r="N2848" s="25" t="str">
        <f>IFERROR(VLOOKUP(Шаблон!L2848,Списки!$A$2:$B$236,2,FALSE),"")</f>
        <v>КОЕ/100см^3</v>
      </c>
      <c r="O2848" s="23" t="str">
        <f>IFERROR(VLOOKUP(N2848,'Единицы измерения'!A:B,2,0),"")</f>
        <v>402b8a3e-63b6-11ec-84cc-00505695a409</v>
      </c>
      <c r="P2848" s="30">
        <v>0</v>
      </c>
      <c r="Q2848" s="30">
        <v>0</v>
      </c>
      <c r="R2848" s="43" t="s">
        <v>6596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0" t="s">
        <v>6555</v>
      </c>
      <c r="B2849" s="41">
        <v>2123019326</v>
      </c>
      <c r="C2849" s="28" t="s">
        <v>6562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6579</v>
      </c>
      <c r="K2849" s="24">
        <v>45986</v>
      </c>
      <c r="L2849" s="28" t="s">
        <v>2289</v>
      </c>
      <c r="M2849" s="23" t="str">
        <f>IFERROR(VLOOKUP(L2849,Показатели!G:H,2,0),"")</f>
        <v>ad488eee-8646-11eb-9796-0200c6dd82e6</v>
      </c>
      <c r="N2849" s="25" t="str">
        <f>IFERROR(VLOOKUP(Шаблон!L2849,Списки!$A$2:$B$236,2,FALSE),"")</f>
        <v>КОЕ/100см^3</v>
      </c>
      <c r="O2849" s="23" t="str">
        <f>IFERROR(VLOOKUP(N2849,'Единицы измерения'!A:B,2,0),"")</f>
        <v>402b8a3e-63b6-11ec-84cc-00505695a409</v>
      </c>
      <c r="P2849" s="30">
        <v>0</v>
      </c>
      <c r="Q2849" s="30">
        <v>0</v>
      </c>
      <c r="R2849" s="43" t="s">
        <v>6596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0" t="s">
        <v>6555</v>
      </c>
      <c r="B2850" s="41">
        <v>2123019326</v>
      </c>
      <c r="C2850" s="28" t="s">
        <v>6563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6580</v>
      </c>
      <c r="K2850" s="24">
        <v>45986</v>
      </c>
      <c r="L2850" s="28" t="s">
        <v>2217</v>
      </c>
      <c r="M2850" s="23" t="str">
        <f>IFERROR(VLOOKUP(L2850,Показатели!G:H,2,0),"")</f>
        <v>aeb0c77e-8646-11eb-9796-0200c6dd82e6</v>
      </c>
      <c r="N2850" s="25" t="str">
        <f>IFERROR(VLOOKUP(Шаблон!L2850,Списки!$A$2:$B$236,2,FALSE),"")</f>
        <v>градус цветности</v>
      </c>
      <c r="O2850" s="23" t="str">
        <f>IFERROR(VLOOKUP(N2850,'Единицы измерения'!A:B,2,0),"")</f>
        <v>4c6af712-63b6-11ec-84cc-00505695a409</v>
      </c>
      <c r="P2850" s="30">
        <v>5</v>
      </c>
      <c r="Q2850" s="30">
        <v>1.5</v>
      </c>
      <c r="R2850" s="43" t="s">
        <v>6558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0" t="s">
        <v>6555</v>
      </c>
      <c r="B2851" s="41">
        <v>2123019326</v>
      </c>
      <c r="C2851" s="28" t="s">
        <v>6563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6580</v>
      </c>
      <c r="K2851" s="24">
        <v>45986</v>
      </c>
      <c r="L2851" s="28" t="s">
        <v>2341</v>
      </c>
      <c r="M2851" s="23" t="str">
        <f>IFERROR(VLOOKUP(L2851,Показатели!G:H,2,0),"")</f>
        <v>a0a95056-8646-11eb-9796-0200c6dd82e6</v>
      </c>
      <c r="N2851" s="25" t="str">
        <f>IFERROR(VLOOKUP(Шаблон!L2851,Списки!$A$2:$B$236,2,FALSE),"")</f>
        <v>мг/л</v>
      </c>
      <c r="O2851" s="23" t="str">
        <f>IFERROR(VLOOKUP(N2851,'Единицы измерения'!A:B,2,0),"")</f>
        <v>398e5cb0-63b6-11ec-84cc-00505695a409</v>
      </c>
      <c r="P2851" s="30">
        <v>0</v>
      </c>
      <c r="Q2851" s="30">
        <v>0</v>
      </c>
      <c r="R2851" s="43" t="s">
        <v>6593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0" t="s">
        <v>6555</v>
      </c>
      <c r="B2852" s="41">
        <v>2123019326</v>
      </c>
      <c r="C2852" s="28" t="s">
        <v>6563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6580</v>
      </c>
      <c r="K2852" s="24">
        <v>45986</v>
      </c>
      <c r="L2852" s="28" t="s">
        <v>2237</v>
      </c>
      <c r="M2852" s="23" t="str">
        <f>IFERROR(VLOOKUP(L2852,Показатели!G:H,2,0),"")</f>
        <v>b13d6092-8646-11eb-9796-0200c6dd82e6</v>
      </c>
      <c r="N2852" s="25" t="str">
        <f>IFERROR(VLOOKUP(Шаблон!L2852,Списки!$A$2:$B$236,2,FALSE),"")</f>
        <v>балл</v>
      </c>
      <c r="O2852" s="23" t="str">
        <f>IFERROR(VLOOKUP(N2852,'Единицы измерения'!A:B,2,0),"")</f>
        <v>422ad51a-63b6-11ec-84cc-00505695a409</v>
      </c>
      <c r="P2852" s="30">
        <v>0</v>
      </c>
      <c r="Q2852" s="30">
        <v>0</v>
      </c>
      <c r="R2852" s="43" t="s">
        <v>6594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0" t="s">
        <v>6555</v>
      </c>
      <c r="B2853" s="41">
        <v>2123019326</v>
      </c>
      <c r="C2853" s="28" t="s">
        <v>6563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6580</v>
      </c>
      <c r="K2853" s="24">
        <v>45986</v>
      </c>
      <c r="L2853" s="28" t="s">
        <v>2375</v>
      </c>
      <c r="M2853" s="23" t="str">
        <f>IFERROR(VLOOKUP(L2853,Показатели!G:H,2,0),"")</f>
        <v>b0328074-8646-11eb-9796-0200c6dd82e6</v>
      </c>
      <c r="N2853" s="25" t="str">
        <f>IFERROR(VLOOKUP(Шаблон!L2853,Списки!$A$2:$B$236,2,FALSE),"")</f>
        <v>балл</v>
      </c>
      <c r="O2853" s="23" t="str">
        <f>IFERROR(VLOOKUP(N2853,'Единицы измерения'!A:B,2,0),"")</f>
        <v>422ad51a-63b6-11ec-84cc-00505695a409</v>
      </c>
      <c r="P2853" s="30">
        <v>0</v>
      </c>
      <c r="Q2853" s="30">
        <v>0</v>
      </c>
      <c r="R2853" s="43" t="s">
        <v>6594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0" t="s">
        <v>6555</v>
      </c>
      <c r="B2854" s="41">
        <v>2123019326</v>
      </c>
      <c r="C2854" s="28" t="s">
        <v>6563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6580</v>
      </c>
      <c r="K2854" s="24">
        <v>45986</v>
      </c>
      <c r="L2854" s="28" t="s">
        <v>2588</v>
      </c>
      <c r="M2854" s="23" t="str">
        <f>IFERROR(VLOOKUP(L2854,Показатели!G:H,2,0),"")</f>
        <v>80364326-22ec-11ed-9c28-005056958e11</v>
      </c>
      <c r="N2854" s="25" t="str">
        <f>IFERROR(VLOOKUP(Шаблон!L2854,Списки!$A$2:$B$236,2,FALSE),"")</f>
        <v>КОЕ/см^3</v>
      </c>
      <c r="O2854" s="23" t="str">
        <f>IFERROR(VLOOKUP(N2854,'Единицы измерения'!A:B,2,0),"")</f>
        <v>3f17228e-63b6-11ec-84cc-00505695a409</v>
      </c>
      <c r="P2854" s="30">
        <v>0</v>
      </c>
      <c r="Q2854" s="30">
        <v>0</v>
      </c>
      <c r="R2854" s="43" t="s">
        <v>6595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0" t="s">
        <v>6555</v>
      </c>
      <c r="B2855" s="41">
        <v>2123019326</v>
      </c>
      <c r="C2855" s="28" t="s">
        <v>6563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6580</v>
      </c>
      <c r="K2855" s="24">
        <v>45986</v>
      </c>
      <c r="L2855" s="28" t="s">
        <v>2602</v>
      </c>
      <c r="M2855" s="23" t="str">
        <f>IFERROR(VLOOKUP(L2855,Показатели!G:H,2,0),"")</f>
        <v>6f2e2ad4-67a9-11ec-9e76-00505695a409</v>
      </c>
      <c r="N2855" s="25" t="str">
        <f>IFERROR(VLOOKUP(Шаблон!L2855,Списки!$A$2:$B$236,2,FALSE),"")</f>
        <v>КОЕ/100см^3</v>
      </c>
      <c r="O2855" s="23" t="str">
        <f>IFERROR(VLOOKUP(N2855,'Единицы измерения'!A:B,2,0),"")</f>
        <v>402b8a3e-63b6-11ec-84cc-00505695a409</v>
      </c>
      <c r="P2855" s="30">
        <v>0</v>
      </c>
      <c r="Q2855" s="30">
        <v>0</v>
      </c>
      <c r="R2855" s="43" t="s">
        <v>6596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76.5" x14ac:dyDescent="0.25">
      <c r="A2856" s="40" t="s">
        <v>6555</v>
      </c>
      <c r="B2856" s="41">
        <v>2123019326</v>
      </c>
      <c r="C2856" s="28" t="s">
        <v>6563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6580</v>
      </c>
      <c r="K2856" s="24">
        <v>45986</v>
      </c>
      <c r="L2856" s="28" t="s">
        <v>2624</v>
      </c>
      <c r="M2856" s="23" t="str">
        <f>IFERROR(VLOOKUP(L2856,Показатели!G:H,2,0),"")</f>
        <v>47e5cfe8-1174-11ed-84e0-005056958e11</v>
      </c>
      <c r="N2856" s="25" t="str">
        <f>IFERROR(VLOOKUP(Шаблон!L2856,Списки!$A$2:$B$236,2,FALSE),"")</f>
        <v>КОЕ/100см^3</v>
      </c>
      <c r="O2856" s="23" t="str">
        <f>IFERROR(VLOOKUP(N2856,'Единицы измерения'!A:B,2,0),"")</f>
        <v>402b8a3e-63b6-11ec-84cc-00505695a409</v>
      </c>
      <c r="P2856" s="30">
        <v>0</v>
      </c>
      <c r="Q2856" s="30">
        <v>0</v>
      </c>
      <c r="R2856" s="43" t="s">
        <v>6596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76.5" x14ac:dyDescent="0.25">
      <c r="A2857" s="40" t="s">
        <v>6555</v>
      </c>
      <c r="B2857" s="41">
        <v>2123019326</v>
      </c>
      <c r="C2857" s="28" t="s">
        <v>6563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6580</v>
      </c>
      <c r="K2857" s="24">
        <v>45986</v>
      </c>
      <c r="L2857" s="28" t="s">
        <v>2289</v>
      </c>
      <c r="M2857" s="23" t="str">
        <f>IFERROR(VLOOKUP(L2857,Показатели!G:H,2,0),"")</f>
        <v>ad488eee-8646-11eb-9796-0200c6dd82e6</v>
      </c>
      <c r="N2857" s="25" t="str">
        <f>IFERROR(VLOOKUP(Шаблон!L2857,Списки!$A$2:$B$236,2,FALSE),"")</f>
        <v>КОЕ/100см^3</v>
      </c>
      <c r="O2857" s="23" t="str">
        <f>IFERROR(VLOOKUP(N2857,'Единицы измерения'!A:B,2,0),"")</f>
        <v>402b8a3e-63b6-11ec-84cc-00505695a409</v>
      </c>
      <c r="P2857" s="30">
        <v>0</v>
      </c>
      <c r="Q2857" s="30">
        <v>0</v>
      </c>
      <c r="R2857" s="43" t="s">
        <v>6596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76.5" x14ac:dyDescent="0.25">
      <c r="A2858" s="40" t="s">
        <v>6555</v>
      </c>
      <c r="B2858" s="41">
        <v>2123019326</v>
      </c>
      <c r="C2858" s="28" t="s">
        <v>6563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8" t="s">
        <v>6580</v>
      </c>
      <c r="K2858" s="24">
        <v>45986</v>
      </c>
      <c r="L2858" s="28" t="s">
        <v>2647</v>
      </c>
      <c r="M2858" s="23" t="str">
        <f>IFERROR(VLOOKUP(L2858,Показатели!G:H,2,0),"")</f>
        <v>a2e6af26-8646-11eb-9796-0200c6dd82e6</v>
      </c>
      <c r="N2858" s="25" t="str">
        <f>IFERROR(VLOOKUP(Шаблон!L2858,Списки!$A$2:$B$236,2,FALSE),"")</f>
        <v>мг/л</v>
      </c>
      <c r="O2858" s="23" t="str">
        <f>IFERROR(VLOOKUP(N2858,'Единицы измерения'!A:B,2,0),"")</f>
        <v>398e5cb0-63b6-11ec-84cc-00505695a409</v>
      </c>
      <c r="P2858" s="30">
        <v>0.57999999999999996</v>
      </c>
      <c r="Q2858" s="30">
        <v>0.15</v>
      </c>
      <c r="R2858" s="28" t="s">
        <v>6597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102" x14ac:dyDescent="0.25">
      <c r="A2859" s="40" t="s">
        <v>6555</v>
      </c>
      <c r="B2859" s="41">
        <v>2123019326</v>
      </c>
      <c r="C2859" s="28" t="s">
        <v>6556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8" t="s">
        <v>6557</v>
      </c>
      <c r="K2859" s="24">
        <v>45987</v>
      </c>
      <c r="L2859" s="28" t="s">
        <v>2217</v>
      </c>
      <c r="M2859" s="23" t="str">
        <f>IFERROR(VLOOKUP(L2859,Показатели!G:H,2,0),"")</f>
        <v>aeb0c77e-8646-11eb-9796-0200c6dd82e6</v>
      </c>
      <c r="N2859" s="25" t="str">
        <f>IFERROR(VLOOKUP(Шаблон!L2859,Списки!$A$2:$B$236,2,FALSE),"")</f>
        <v>градус цветности</v>
      </c>
      <c r="O2859" s="23" t="str">
        <f>IFERROR(VLOOKUP(N2859,'Единицы измерения'!A:B,2,0),"")</f>
        <v>4c6af712-63b6-11ec-84cc-00505695a409</v>
      </c>
      <c r="P2859" s="30">
        <v>5</v>
      </c>
      <c r="Q2859" s="30">
        <v>1.5</v>
      </c>
      <c r="R2859" s="43" t="s">
        <v>6558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102" x14ac:dyDescent="0.25">
      <c r="A2860" s="40" t="s">
        <v>6555</v>
      </c>
      <c r="B2860" s="41">
        <v>2123019326</v>
      </c>
      <c r="C2860" s="28" t="s">
        <v>6556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8" t="s">
        <v>6557</v>
      </c>
      <c r="K2860" s="24">
        <v>45987</v>
      </c>
      <c r="L2860" s="28" t="s">
        <v>2341</v>
      </c>
      <c r="M2860" s="23" t="str">
        <f>IFERROR(VLOOKUP(L2860,Показатели!G:H,2,0),"")</f>
        <v>a0a95056-8646-11eb-9796-0200c6dd82e6</v>
      </c>
      <c r="N2860" s="25" t="str">
        <f>IFERROR(VLOOKUP(Шаблон!L2860,Списки!$A$2:$B$236,2,FALSE),"")</f>
        <v>мг/л</v>
      </c>
      <c r="O2860" s="23" t="str">
        <f>IFERROR(VLOOKUP(N2860,'Единицы измерения'!A:B,2,0),"")</f>
        <v>398e5cb0-63b6-11ec-84cc-00505695a409</v>
      </c>
      <c r="P2860" s="30">
        <v>0</v>
      </c>
      <c r="Q2860" s="30">
        <v>0</v>
      </c>
      <c r="R2860" s="43" t="s">
        <v>6593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102" x14ac:dyDescent="0.25">
      <c r="A2861" s="40" t="s">
        <v>6555</v>
      </c>
      <c r="B2861" s="41">
        <v>2123019326</v>
      </c>
      <c r="C2861" s="28" t="s">
        <v>6556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6557</v>
      </c>
      <c r="K2861" s="24">
        <v>45987</v>
      </c>
      <c r="L2861" s="28" t="s">
        <v>2237</v>
      </c>
      <c r="M2861" s="23" t="str">
        <f>IFERROR(VLOOKUP(L2861,Показатели!G:H,2,0),"")</f>
        <v>b13d6092-8646-11eb-9796-0200c6dd82e6</v>
      </c>
      <c r="N2861" s="25" t="str">
        <f>IFERROR(VLOOKUP(Шаблон!L2861,Списки!$A$2:$B$236,2,FALSE),"")</f>
        <v>балл</v>
      </c>
      <c r="O2861" s="23" t="str">
        <f>IFERROR(VLOOKUP(N2861,'Единицы измерения'!A:B,2,0),"")</f>
        <v>422ad51a-63b6-11ec-84cc-00505695a409</v>
      </c>
      <c r="P2861" s="30">
        <v>0</v>
      </c>
      <c r="Q2861" s="30">
        <v>0</v>
      </c>
      <c r="R2861" s="43" t="s">
        <v>6594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102" x14ac:dyDescent="0.25">
      <c r="A2862" s="40" t="s">
        <v>6555</v>
      </c>
      <c r="B2862" s="41">
        <v>2123019326</v>
      </c>
      <c r="C2862" s="28" t="s">
        <v>6556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6557</v>
      </c>
      <c r="K2862" s="24">
        <v>45987</v>
      </c>
      <c r="L2862" s="28" t="s">
        <v>2375</v>
      </c>
      <c r="M2862" s="23" t="str">
        <f>IFERROR(VLOOKUP(L2862,Показатели!G:H,2,0),"")</f>
        <v>b0328074-8646-11eb-9796-0200c6dd82e6</v>
      </c>
      <c r="N2862" s="25" t="str">
        <f>IFERROR(VLOOKUP(Шаблон!L2862,Списки!$A$2:$B$236,2,FALSE),"")</f>
        <v>балл</v>
      </c>
      <c r="O2862" s="23" t="str">
        <f>IFERROR(VLOOKUP(N2862,'Единицы измерения'!A:B,2,0),"")</f>
        <v>422ad51a-63b6-11ec-84cc-00505695a409</v>
      </c>
      <c r="P2862" s="30">
        <v>0</v>
      </c>
      <c r="Q2862" s="30">
        <v>0</v>
      </c>
      <c r="R2862" s="43" t="s">
        <v>6594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102" x14ac:dyDescent="0.25">
      <c r="A2863" s="40" t="s">
        <v>6555</v>
      </c>
      <c r="B2863" s="41">
        <v>2123019326</v>
      </c>
      <c r="C2863" s="28" t="s">
        <v>6556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6557</v>
      </c>
      <c r="K2863" s="24">
        <v>45987</v>
      </c>
      <c r="L2863" s="28" t="s">
        <v>2588</v>
      </c>
      <c r="M2863" s="23" t="str">
        <f>IFERROR(VLOOKUP(L2863,Показатели!G:H,2,0),"")</f>
        <v>80364326-22ec-11ed-9c28-005056958e11</v>
      </c>
      <c r="N2863" s="25" t="str">
        <f>IFERROR(VLOOKUP(Шаблон!L2863,Списки!$A$2:$B$236,2,FALSE),"")</f>
        <v>КОЕ/см^3</v>
      </c>
      <c r="O2863" s="23" t="str">
        <f>IFERROR(VLOOKUP(N2863,'Единицы измерения'!A:B,2,0),"")</f>
        <v>3f17228e-63b6-11ec-84cc-00505695a409</v>
      </c>
      <c r="P2863" s="30">
        <v>2</v>
      </c>
      <c r="Q2863" s="30">
        <v>0</v>
      </c>
      <c r="R2863" s="43" t="s">
        <v>6595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102" x14ac:dyDescent="0.25">
      <c r="A2864" s="40" t="s">
        <v>6555</v>
      </c>
      <c r="B2864" s="41">
        <v>2123019326</v>
      </c>
      <c r="C2864" s="28" t="s">
        <v>6556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6557</v>
      </c>
      <c r="K2864" s="24">
        <v>45987</v>
      </c>
      <c r="L2864" s="28" t="s">
        <v>2602</v>
      </c>
      <c r="M2864" s="23" t="str">
        <f>IFERROR(VLOOKUP(L2864,Показатели!G:H,2,0),"")</f>
        <v>6f2e2ad4-67a9-11ec-9e76-00505695a409</v>
      </c>
      <c r="N2864" s="25" t="str">
        <f>IFERROR(VLOOKUP(Шаблон!L2864,Списки!$A$2:$B$236,2,FALSE),"")</f>
        <v>КОЕ/100см^3</v>
      </c>
      <c r="O2864" s="23" t="str">
        <f>IFERROR(VLOOKUP(N2864,'Единицы измерения'!A:B,2,0),"")</f>
        <v>402b8a3e-63b6-11ec-84cc-00505695a409</v>
      </c>
      <c r="P2864" s="30">
        <v>0</v>
      </c>
      <c r="Q2864" s="30">
        <v>0</v>
      </c>
      <c r="R2864" s="43" t="s">
        <v>6596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102" x14ac:dyDescent="0.25">
      <c r="A2865" s="40" t="s">
        <v>6555</v>
      </c>
      <c r="B2865" s="41">
        <v>2123019326</v>
      </c>
      <c r="C2865" s="28" t="s">
        <v>6556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6557</v>
      </c>
      <c r="K2865" s="24">
        <v>45987</v>
      </c>
      <c r="L2865" s="28" t="s">
        <v>2624</v>
      </c>
      <c r="M2865" s="23" t="str">
        <f>IFERROR(VLOOKUP(L2865,Показатели!G:H,2,0),"")</f>
        <v>47e5cfe8-1174-11ed-84e0-005056958e11</v>
      </c>
      <c r="N2865" s="25" t="str">
        <f>IFERROR(VLOOKUP(Шаблон!L2865,Списки!$A$2:$B$236,2,FALSE),"")</f>
        <v>КОЕ/100см^3</v>
      </c>
      <c r="O2865" s="23" t="str">
        <f>IFERROR(VLOOKUP(N2865,'Единицы измерения'!A:B,2,0),"")</f>
        <v>402b8a3e-63b6-11ec-84cc-00505695a409</v>
      </c>
      <c r="P2865" s="30">
        <v>0</v>
      </c>
      <c r="Q2865" s="30">
        <v>0</v>
      </c>
      <c r="R2865" s="43" t="s">
        <v>6596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102" x14ac:dyDescent="0.25">
      <c r="A2866" s="40" t="s">
        <v>6555</v>
      </c>
      <c r="B2866" s="41">
        <v>2123019326</v>
      </c>
      <c r="C2866" s="28" t="s">
        <v>6556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8" t="s">
        <v>6557</v>
      </c>
      <c r="K2866" s="24">
        <v>45987</v>
      </c>
      <c r="L2866" s="28" t="s">
        <v>2289</v>
      </c>
      <c r="M2866" s="23" t="str">
        <f>IFERROR(VLOOKUP(L2866,Показатели!G:H,2,0),"")</f>
        <v>ad488eee-8646-11eb-9796-0200c6dd82e6</v>
      </c>
      <c r="N2866" s="25" t="str">
        <f>IFERROR(VLOOKUP(Шаблон!L2866,Списки!$A$2:$B$236,2,FALSE),"")</f>
        <v>КОЕ/100см^3</v>
      </c>
      <c r="O2866" s="23" t="str">
        <f>IFERROR(VLOOKUP(N2866,'Единицы измерения'!A:B,2,0),"")</f>
        <v>402b8a3e-63b6-11ec-84cc-00505695a409</v>
      </c>
      <c r="P2866" s="30">
        <v>0</v>
      </c>
      <c r="Q2866" s="30">
        <v>0</v>
      </c>
      <c r="R2866" s="43" t="s">
        <v>6596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0" t="s">
        <v>6555</v>
      </c>
      <c r="B2867" s="41">
        <v>2123019326</v>
      </c>
      <c r="C2867" s="28" t="s">
        <v>6570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8" t="s">
        <v>6587</v>
      </c>
      <c r="K2867" s="24">
        <v>45987</v>
      </c>
      <c r="L2867" s="28" t="s">
        <v>2217</v>
      </c>
      <c r="M2867" s="23" t="str">
        <f>IFERROR(VLOOKUP(L2867,Показатели!G:H,2,0),"")</f>
        <v>aeb0c77e-8646-11eb-9796-0200c6dd82e6</v>
      </c>
      <c r="N2867" s="25" t="str">
        <f>IFERROR(VLOOKUP(Шаблон!L2867,Списки!$A$2:$B$236,2,FALSE),"")</f>
        <v>градус цветности</v>
      </c>
      <c r="O2867" s="23" t="str">
        <f>IFERROR(VLOOKUP(N2867,'Единицы измерения'!A:B,2,0),"")</f>
        <v>4c6af712-63b6-11ec-84cc-00505695a409</v>
      </c>
      <c r="P2867" s="30">
        <v>5</v>
      </c>
      <c r="Q2867" s="30">
        <v>1.5</v>
      </c>
      <c r="R2867" s="43" t="s">
        <v>6558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0" t="s">
        <v>6555</v>
      </c>
      <c r="B2868" s="41">
        <v>2123019326</v>
      </c>
      <c r="C2868" s="28" t="s">
        <v>6570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8" t="s">
        <v>6587</v>
      </c>
      <c r="K2868" s="24">
        <v>45987</v>
      </c>
      <c r="L2868" s="28" t="s">
        <v>2341</v>
      </c>
      <c r="M2868" s="23" t="str">
        <f>IFERROR(VLOOKUP(L2868,Показатели!G:H,2,0),"")</f>
        <v>a0a95056-8646-11eb-9796-0200c6dd82e6</v>
      </c>
      <c r="N2868" s="25" t="str">
        <f>IFERROR(VLOOKUP(Шаблон!L2868,Списки!$A$2:$B$236,2,FALSE),"")</f>
        <v>мг/л</v>
      </c>
      <c r="O2868" s="23" t="str">
        <f>IFERROR(VLOOKUP(N2868,'Единицы измерения'!A:B,2,0),"")</f>
        <v>398e5cb0-63b6-11ec-84cc-00505695a409</v>
      </c>
      <c r="P2868" s="30">
        <v>0</v>
      </c>
      <c r="Q2868" s="30">
        <v>0</v>
      </c>
      <c r="R2868" s="43" t="s">
        <v>6593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0" t="s">
        <v>6555</v>
      </c>
      <c r="B2869" s="41">
        <v>2123019326</v>
      </c>
      <c r="C2869" s="28" t="s">
        <v>6570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6587</v>
      </c>
      <c r="K2869" s="24">
        <v>45987</v>
      </c>
      <c r="L2869" s="28" t="s">
        <v>2237</v>
      </c>
      <c r="M2869" s="23" t="str">
        <f>IFERROR(VLOOKUP(L2869,Показатели!G:H,2,0),"")</f>
        <v>b13d6092-8646-11eb-9796-0200c6dd82e6</v>
      </c>
      <c r="N2869" s="25" t="str">
        <f>IFERROR(VLOOKUP(Шаблон!L2869,Списки!$A$2:$B$236,2,FALSE),"")</f>
        <v>балл</v>
      </c>
      <c r="O2869" s="23" t="str">
        <f>IFERROR(VLOOKUP(N2869,'Единицы измерения'!A:B,2,0),"")</f>
        <v>422ad51a-63b6-11ec-84cc-00505695a409</v>
      </c>
      <c r="P2869" s="30">
        <v>0</v>
      </c>
      <c r="Q2869" s="30">
        <v>0</v>
      </c>
      <c r="R2869" s="43" t="s">
        <v>6594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0" t="s">
        <v>6555</v>
      </c>
      <c r="B2870" s="41">
        <v>2123019326</v>
      </c>
      <c r="C2870" s="28" t="s">
        <v>6570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6587</v>
      </c>
      <c r="K2870" s="24">
        <v>45987</v>
      </c>
      <c r="L2870" s="28" t="s">
        <v>2375</v>
      </c>
      <c r="M2870" s="23" t="str">
        <f>IFERROR(VLOOKUP(L2870,Показатели!G:H,2,0),"")</f>
        <v>b0328074-8646-11eb-9796-0200c6dd82e6</v>
      </c>
      <c r="N2870" s="25" t="str">
        <f>IFERROR(VLOOKUP(Шаблон!L2870,Списки!$A$2:$B$236,2,FALSE),"")</f>
        <v>балл</v>
      </c>
      <c r="O2870" s="23" t="str">
        <f>IFERROR(VLOOKUP(N2870,'Единицы измерения'!A:B,2,0),"")</f>
        <v>422ad51a-63b6-11ec-84cc-00505695a409</v>
      </c>
      <c r="P2870" s="30">
        <v>0</v>
      </c>
      <c r="Q2870" s="30">
        <v>0</v>
      </c>
      <c r="R2870" s="43" t="s">
        <v>6594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0" t="s">
        <v>6555</v>
      </c>
      <c r="B2871" s="41">
        <v>2123019326</v>
      </c>
      <c r="C2871" s="28" t="s">
        <v>6570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6587</v>
      </c>
      <c r="K2871" s="24">
        <v>45987</v>
      </c>
      <c r="L2871" s="28" t="s">
        <v>2588</v>
      </c>
      <c r="M2871" s="23" t="str">
        <f>IFERROR(VLOOKUP(L2871,Показатели!G:H,2,0),"")</f>
        <v>80364326-22ec-11ed-9c28-005056958e11</v>
      </c>
      <c r="N2871" s="25" t="str">
        <f>IFERROR(VLOOKUP(Шаблон!L2871,Списки!$A$2:$B$236,2,FALSE),"")</f>
        <v>КОЕ/см^3</v>
      </c>
      <c r="O2871" s="23" t="str">
        <f>IFERROR(VLOOKUP(N2871,'Единицы измерения'!A:B,2,0),"")</f>
        <v>3f17228e-63b6-11ec-84cc-00505695a409</v>
      </c>
      <c r="P2871" s="30">
        <v>2</v>
      </c>
      <c r="Q2871" s="30">
        <v>0</v>
      </c>
      <c r="R2871" s="43" t="s">
        <v>6595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0" t="s">
        <v>6555</v>
      </c>
      <c r="B2872" s="41">
        <v>2123019326</v>
      </c>
      <c r="C2872" s="28" t="s">
        <v>6570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6587</v>
      </c>
      <c r="K2872" s="24">
        <v>45987</v>
      </c>
      <c r="L2872" s="28" t="s">
        <v>2602</v>
      </c>
      <c r="M2872" s="23" t="str">
        <f>IFERROR(VLOOKUP(L2872,Показатели!G:H,2,0),"")</f>
        <v>6f2e2ad4-67a9-11ec-9e76-00505695a409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0">
        <v>0</v>
      </c>
      <c r="Q2872" s="30">
        <v>0</v>
      </c>
      <c r="R2872" s="43" t="s">
        <v>6596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0" t="s">
        <v>6555</v>
      </c>
      <c r="B2873" s="41">
        <v>2123019326</v>
      </c>
      <c r="C2873" s="28" t="s">
        <v>6570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6587</v>
      </c>
      <c r="K2873" s="24">
        <v>45987</v>
      </c>
      <c r="L2873" s="28" t="s">
        <v>2624</v>
      </c>
      <c r="M2873" s="23" t="str">
        <f>IFERROR(VLOOKUP(L2873,Показатели!G:H,2,0),"")</f>
        <v>47e5cfe8-1174-11ed-84e0-005056958e11</v>
      </c>
      <c r="N2873" s="25" t="str">
        <f>IFERROR(VLOOKUP(Шаблон!L2873,Списки!$A$2:$B$236,2,FALSE),"")</f>
        <v>КОЕ/100см^3</v>
      </c>
      <c r="O2873" s="23" t="str">
        <f>IFERROR(VLOOKUP(N2873,'Единицы измерения'!A:B,2,0),"")</f>
        <v>402b8a3e-63b6-11ec-84cc-00505695a409</v>
      </c>
      <c r="P2873" s="30">
        <v>0</v>
      </c>
      <c r="Q2873" s="30">
        <v>0</v>
      </c>
      <c r="R2873" s="43" t="s">
        <v>6596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0" t="s">
        <v>6555</v>
      </c>
      <c r="B2874" s="41">
        <v>2123019326</v>
      </c>
      <c r="C2874" s="28" t="s">
        <v>6570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6587</v>
      </c>
      <c r="K2874" s="24">
        <v>45987</v>
      </c>
      <c r="L2874" s="28" t="s">
        <v>2289</v>
      </c>
      <c r="M2874" s="23" t="str">
        <f>IFERROR(VLOOKUP(L2874,Показатели!G:H,2,0),"")</f>
        <v>ad488eee-8646-11eb-9796-0200c6dd82e6</v>
      </c>
      <c r="N2874" s="25" t="str">
        <f>IFERROR(VLOOKUP(Шаблон!L2874,Списки!$A$2:$B$236,2,FALSE),"")</f>
        <v>КОЕ/100см^3</v>
      </c>
      <c r="O2874" s="23" t="str">
        <f>IFERROR(VLOOKUP(N2874,'Единицы измерения'!A:B,2,0),"")</f>
        <v>402b8a3e-63b6-11ec-84cc-00505695a409</v>
      </c>
      <c r="P2874" s="30">
        <v>0</v>
      </c>
      <c r="Q2874" s="30">
        <v>0</v>
      </c>
      <c r="R2874" s="43" t="s">
        <v>6596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102" x14ac:dyDescent="0.25">
      <c r="A2875" s="40" t="s">
        <v>6555</v>
      </c>
      <c r="B2875" s="41">
        <v>2123019326</v>
      </c>
      <c r="C2875" s="28" t="s">
        <v>6559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6576</v>
      </c>
      <c r="K2875" s="24">
        <v>45987</v>
      </c>
      <c r="L2875" s="28" t="s">
        <v>2217</v>
      </c>
      <c r="M2875" s="23" t="str">
        <f>IFERROR(VLOOKUP(L2875,Показатели!G:H,2,0),"")</f>
        <v>aeb0c77e-8646-11eb-9796-0200c6dd82e6</v>
      </c>
      <c r="N2875" s="25" t="str">
        <f>IFERROR(VLOOKUP(Шаблон!L2875,Списки!$A$2:$B$236,2,FALSE),"")</f>
        <v>градус цветности</v>
      </c>
      <c r="O2875" s="23" t="str">
        <f>IFERROR(VLOOKUP(N2875,'Единицы измерения'!A:B,2,0),"")</f>
        <v>4c6af712-63b6-11ec-84cc-00505695a409</v>
      </c>
      <c r="P2875" s="30">
        <v>5</v>
      </c>
      <c r="Q2875" s="30">
        <v>1.5</v>
      </c>
      <c r="R2875" s="43" t="s">
        <v>6558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102" x14ac:dyDescent="0.25">
      <c r="A2876" s="40" t="s">
        <v>6555</v>
      </c>
      <c r="B2876" s="41">
        <v>2123019326</v>
      </c>
      <c r="C2876" s="28" t="s">
        <v>6559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6576</v>
      </c>
      <c r="K2876" s="24">
        <v>45987</v>
      </c>
      <c r="L2876" s="28" t="s">
        <v>2341</v>
      </c>
      <c r="M2876" s="23" t="str">
        <f>IFERROR(VLOOKUP(L2876,Показатели!G:H,2,0),"")</f>
        <v>a0a95056-8646-11eb-9796-0200c6dd82e6</v>
      </c>
      <c r="N2876" s="25" t="str">
        <f>IFERROR(VLOOKUP(Шаблон!L2876,Списки!$A$2:$B$236,2,FALSE),"")</f>
        <v>мг/л</v>
      </c>
      <c r="O2876" s="23" t="str">
        <f>IFERROR(VLOOKUP(N2876,'Единицы измерения'!A:B,2,0),"")</f>
        <v>398e5cb0-63b6-11ec-84cc-00505695a409</v>
      </c>
      <c r="P2876" s="30">
        <v>0</v>
      </c>
      <c r="Q2876" s="30">
        <v>0</v>
      </c>
      <c r="R2876" s="43" t="s">
        <v>6593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102" x14ac:dyDescent="0.25">
      <c r="A2877" s="40" t="s">
        <v>6555</v>
      </c>
      <c r="B2877" s="41">
        <v>2123019326</v>
      </c>
      <c r="C2877" s="28" t="s">
        <v>6559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6576</v>
      </c>
      <c r="K2877" s="24">
        <v>45987</v>
      </c>
      <c r="L2877" s="28" t="s">
        <v>2237</v>
      </c>
      <c r="M2877" s="23" t="str">
        <f>IFERROR(VLOOKUP(L2877,Показатели!G:H,2,0),"")</f>
        <v>b13d6092-8646-11eb-9796-0200c6dd82e6</v>
      </c>
      <c r="N2877" s="25" t="str">
        <f>IFERROR(VLOOKUP(Шаблон!L2877,Списки!$A$2:$B$236,2,FALSE),"")</f>
        <v>балл</v>
      </c>
      <c r="O2877" s="23" t="str">
        <f>IFERROR(VLOOKUP(N2877,'Единицы измерения'!A:B,2,0),"")</f>
        <v>422ad51a-63b6-11ec-84cc-00505695a409</v>
      </c>
      <c r="P2877" s="30">
        <v>0</v>
      </c>
      <c r="Q2877" s="30">
        <v>0</v>
      </c>
      <c r="R2877" s="43" t="s">
        <v>6594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102" x14ac:dyDescent="0.25">
      <c r="A2878" s="40" t="s">
        <v>6555</v>
      </c>
      <c r="B2878" s="41">
        <v>2123019326</v>
      </c>
      <c r="C2878" s="28" t="s">
        <v>6559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6576</v>
      </c>
      <c r="K2878" s="24">
        <v>45987</v>
      </c>
      <c r="L2878" s="28" t="s">
        <v>2375</v>
      </c>
      <c r="M2878" s="23" t="str">
        <f>IFERROR(VLOOKUP(L2878,Показатели!G:H,2,0),"")</f>
        <v>b0328074-8646-11eb-9796-0200c6dd82e6</v>
      </c>
      <c r="N2878" s="25" t="str">
        <f>IFERROR(VLOOKUP(Шаблон!L2878,Списки!$A$2:$B$236,2,FALSE),"")</f>
        <v>балл</v>
      </c>
      <c r="O2878" s="23" t="str">
        <f>IFERROR(VLOOKUP(N2878,'Единицы измерения'!A:B,2,0),"")</f>
        <v>422ad51a-63b6-11ec-84cc-00505695a409</v>
      </c>
      <c r="P2878" s="30">
        <v>0</v>
      </c>
      <c r="Q2878" s="30">
        <v>0</v>
      </c>
      <c r="R2878" s="43" t="s">
        <v>6594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102" x14ac:dyDescent="0.25">
      <c r="A2879" s="40" t="s">
        <v>6555</v>
      </c>
      <c r="B2879" s="41">
        <v>2123019326</v>
      </c>
      <c r="C2879" s="28" t="s">
        <v>6559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6576</v>
      </c>
      <c r="K2879" s="24">
        <v>45987</v>
      </c>
      <c r="L2879" s="28" t="s">
        <v>2588</v>
      </c>
      <c r="M2879" s="23" t="str">
        <f>IFERROR(VLOOKUP(L2879,Показатели!G:H,2,0),"")</f>
        <v>80364326-22ec-11ed-9c28-005056958e11</v>
      </c>
      <c r="N2879" s="25" t="str">
        <f>IFERROR(VLOOKUP(Шаблон!L2879,Списки!$A$2:$B$236,2,FALSE),"")</f>
        <v>КОЕ/см^3</v>
      </c>
      <c r="O2879" s="23" t="str">
        <f>IFERROR(VLOOKUP(N2879,'Единицы измерения'!A:B,2,0),"")</f>
        <v>3f17228e-63b6-11ec-84cc-00505695a409</v>
      </c>
      <c r="P2879" s="30">
        <v>1</v>
      </c>
      <c r="Q2879" s="30">
        <v>0</v>
      </c>
      <c r="R2879" s="43" t="s">
        <v>6595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102" x14ac:dyDescent="0.25">
      <c r="A2880" s="40" t="s">
        <v>6555</v>
      </c>
      <c r="B2880" s="41">
        <v>2123019326</v>
      </c>
      <c r="C2880" s="28" t="s">
        <v>6559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6576</v>
      </c>
      <c r="K2880" s="24">
        <v>45987</v>
      </c>
      <c r="L2880" s="28" t="s">
        <v>2602</v>
      </c>
      <c r="M2880" s="23" t="str">
        <f>IFERROR(VLOOKUP(L2880,Показатели!G:H,2,0),"")</f>
        <v>6f2e2ad4-67a9-11ec-9e76-00505695a409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0">
        <v>0</v>
      </c>
      <c r="Q2880" s="30">
        <v>0</v>
      </c>
      <c r="R2880" s="43" t="s">
        <v>6596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102" x14ac:dyDescent="0.25">
      <c r="A2881" s="40" t="s">
        <v>6555</v>
      </c>
      <c r="B2881" s="41">
        <v>2123019326</v>
      </c>
      <c r="C2881" s="28" t="s">
        <v>6559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6576</v>
      </c>
      <c r="K2881" s="24">
        <v>45987</v>
      </c>
      <c r="L2881" s="28" t="s">
        <v>2624</v>
      </c>
      <c r="M2881" s="23" t="str">
        <f>IFERROR(VLOOKUP(L2881,Показатели!G:H,2,0),"")</f>
        <v>47e5cfe8-1174-11ed-84e0-005056958e11</v>
      </c>
      <c r="N2881" s="25" t="str">
        <f>IFERROR(VLOOKUP(Шаблон!L2881,Списки!$A$2:$B$236,2,FALSE),"")</f>
        <v>КОЕ/100см^3</v>
      </c>
      <c r="O2881" s="23" t="str">
        <f>IFERROR(VLOOKUP(N2881,'Единицы измерения'!A:B,2,0),"")</f>
        <v>402b8a3e-63b6-11ec-84cc-00505695a409</v>
      </c>
      <c r="P2881" s="30">
        <v>0</v>
      </c>
      <c r="Q2881" s="30">
        <v>0</v>
      </c>
      <c r="R2881" s="43" t="s">
        <v>6596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102" x14ac:dyDescent="0.25">
      <c r="A2882" s="40" t="s">
        <v>6555</v>
      </c>
      <c r="B2882" s="41">
        <v>2123019326</v>
      </c>
      <c r="C2882" s="28" t="s">
        <v>6559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6576</v>
      </c>
      <c r="K2882" s="24">
        <v>45987</v>
      </c>
      <c r="L2882" s="28" t="s">
        <v>2289</v>
      </c>
      <c r="M2882" s="23" t="str">
        <f>IFERROR(VLOOKUP(L2882,Показатели!G:H,2,0),"")</f>
        <v>ad488eee-8646-11eb-9796-0200c6dd82e6</v>
      </c>
      <c r="N2882" s="25" t="str">
        <f>IFERROR(VLOOKUP(Шаблон!L2882,Списки!$A$2:$B$236,2,FALSE),"")</f>
        <v>КОЕ/100см^3</v>
      </c>
      <c r="O2882" s="23" t="str">
        <f>IFERROR(VLOOKUP(N2882,'Единицы измерения'!A:B,2,0),"")</f>
        <v>402b8a3e-63b6-11ec-84cc-00505695a409</v>
      </c>
      <c r="P2882" s="30">
        <v>0</v>
      </c>
      <c r="Q2882" s="30">
        <v>0</v>
      </c>
      <c r="R2882" s="43" t="s">
        <v>6596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102" x14ac:dyDescent="0.25">
      <c r="A2883" s="40" t="s">
        <v>6555</v>
      </c>
      <c r="B2883" s="41">
        <v>2123019326</v>
      </c>
      <c r="C2883" s="28" t="s">
        <v>6559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6576</v>
      </c>
      <c r="K2883" s="24">
        <v>45987</v>
      </c>
      <c r="L2883" s="28" t="s">
        <v>2647</v>
      </c>
      <c r="M2883" s="23" t="str">
        <f>IFERROR(VLOOKUP(L2883,Показатели!G:H,2,0),"")</f>
        <v>a2e6af26-8646-11eb-9796-0200c6dd82e6</v>
      </c>
      <c r="N2883" s="25" t="str">
        <f>IFERROR(VLOOKUP(Шаблон!L2883,Списки!$A$2:$B$236,2,FALSE),"")</f>
        <v>мг/л</v>
      </c>
      <c r="O2883" s="23" t="str">
        <f>IFERROR(VLOOKUP(N2883,'Единицы измерения'!A:B,2,0),"")</f>
        <v>398e5cb0-63b6-11ec-84cc-00505695a409</v>
      </c>
      <c r="P2883" s="30">
        <v>0.11</v>
      </c>
      <c r="Q2883" s="30">
        <v>0.03</v>
      </c>
      <c r="R2883" s="28" t="s">
        <v>6597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76.5" x14ac:dyDescent="0.25">
      <c r="A2884" s="40" t="s">
        <v>6555</v>
      </c>
      <c r="B2884" s="41">
        <v>2123019326</v>
      </c>
      <c r="C2884" s="28" t="s">
        <v>6562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6579</v>
      </c>
      <c r="K2884" s="24">
        <v>45987</v>
      </c>
      <c r="L2884" s="28" t="s">
        <v>2217</v>
      </c>
      <c r="M2884" s="23" t="str">
        <f>IFERROR(VLOOKUP(L2884,Показатели!G:H,2,0),"")</f>
        <v>aeb0c77e-8646-11eb-9796-0200c6dd82e6</v>
      </c>
      <c r="N2884" s="25" t="str">
        <f>IFERROR(VLOOKUP(Шаблон!L2884,Списки!$A$2:$B$236,2,FALSE),"")</f>
        <v>градус цветности</v>
      </c>
      <c r="O2884" s="23" t="str">
        <f>IFERROR(VLOOKUP(N2884,'Единицы измерения'!A:B,2,0),"")</f>
        <v>4c6af712-63b6-11ec-84cc-00505695a409</v>
      </c>
      <c r="P2884" s="30">
        <v>5</v>
      </c>
      <c r="Q2884" s="30">
        <v>1.5</v>
      </c>
      <c r="R2884" s="43" t="s">
        <v>6558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0" t="s">
        <v>6555</v>
      </c>
      <c r="B2885" s="41">
        <v>2123019326</v>
      </c>
      <c r="C2885" s="28" t="s">
        <v>6562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6579</v>
      </c>
      <c r="K2885" s="24">
        <v>45987</v>
      </c>
      <c r="L2885" s="28" t="s">
        <v>2341</v>
      </c>
      <c r="M2885" s="23" t="str">
        <f>IFERROR(VLOOKUP(L2885,Показатели!G:H,2,0),"")</f>
        <v>a0a95056-8646-11eb-9796-0200c6dd82e6</v>
      </c>
      <c r="N2885" s="25" t="str">
        <f>IFERROR(VLOOKUP(Шаблон!L2885,Списки!$A$2:$B$236,2,FALSE),"")</f>
        <v>мг/л</v>
      </c>
      <c r="O2885" s="23" t="str">
        <f>IFERROR(VLOOKUP(N2885,'Единицы измерения'!A:B,2,0),"")</f>
        <v>398e5cb0-63b6-11ec-84cc-00505695a409</v>
      </c>
      <c r="P2885" s="30">
        <v>0</v>
      </c>
      <c r="Q2885" s="30">
        <v>0</v>
      </c>
      <c r="R2885" s="43" t="s">
        <v>6593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0" t="s">
        <v>6555</v>
      </c>
      <c r="B2886" s="41">
        <v>2123019326</v>
      </c>
      <c r="C2886" s="28" t="s">
        <v>6562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6579</v>
      </c>
      <c r="K2886" s="24">
        <v>45987</v>
      </c>
      <c r="L2886" s="28" t="s">
        <v>2237</v>
      </c>
      <c r="M2886" s="23" t="str">
        <f>IFERROR(VLOOKUP(L2886,Показатели!G:H,2,0),"")</f>
        <v>b13d6092-8646-11eb-9796-0200c6dd82e6</v>
      </c>
      <c r="N2886" s="25" t="str">
        <f>IFERROR(VLOOKUP(Шаблон!L2886,Списки!$A$2:$B$236,2,FALSE),"")</f>
        <v>балл</v>
      </c>
      <c r="O2886" s="23" t="str">
        <f>IFERROR(VLOOKUP(N2886,'Единицы измерения'!A:B,2,0),"")</f>
        <v>422ad51a-63b6-11ec-84cc-00505695a409</v>
      </c>
      <c r="P2886" s="30">
        <v>0</v>
      </c>
      <c r="Q2886" s="30">
        <v>0</v>
      </c>
      <c r="R2886" s="43" t="s">
        <v>6594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0" t="s">
        <v>6555</v>
      </c>
      <c r="B2887" s="41">
        <v>2123019326</v>
      </c>
      <c r="C2887" s="28" t="s">
        <v>6562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6579</v>
      </c>
      <c r="K2887" s="24">
        <v>45987</v>
      </c>
      <c r="L2887" s="28" t="s">
        <v>2375</v>
      </c>
      <c r="M2887" s="23" t="str">
        <f>IFERROR(VLOOKUP(L2887,Показатели!G:H,2,0),"")</f>
        <v>b0328074-8646-11eb-9796-0200c6dd82e6</v>
      </c>
      <c r="N2887" s="25" t="str">
        <f>IFERROR(VLOOKUP(Шаблон!L2887,Списки!$A$2:$B$236,2,FALSE),"")</f>
        <v>балл</v>
      </c>
      <c r="O2887" s="23" t="str">
        <f>IFERROR(VLOOKUP(N2887,'Единицы измерения'!A:B,2,0),"")</f>
        <v>422ad51a-63b6-11ec-84cc-00505695a409</v>
      </c>
      <c r="P2887" s="30">
        <v>0</v>
      </c>
      <c r="Q2887" s="30">
        <v>0</v>
      </c>
      <c r="R2887" s="43" t="s">
        <v>6594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0" t="s">
        <v>6555</v>
      </c>
      <c r="B2888" s="41">
        <v>2123019326</v>
      </c>
      <c r="C2888" s="28" t="s">
        <v>6562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6579</v>
      </c>
      <c r="K2888" s="24">
        <v>45987</v>
      </c>
      <c r="L2888" s="28" t="s">
        <v>2588</v>
      </c>
      <c r="M2888" s="23" t="str">
        <f>IFERROR(VLOOKUP(L2888,Показатели!G:H,2,0),"")</f>
        <v>80364326-22ec-11ed-9c28-005056958e11</v>
      </c>
      <c r="N2888" s="25" t="str">
        <f>IFERROR(VLOOKUP(Шаблон!L2888,Списки!$A$2:$B$236,2,FALSE),"")</f>
        <v>КОЕ/см^3</v>
      </c>
      <c r="O2888" s="23" t="str">
        <f>IFERROR(VLOOKUP(N2888,'Единицы измерения'!A:B,2,0),"")</f>
        <v>3f17228e-63b6-11ec-84cc-00505695a409</v>
      </c>
      <c r="P2888" s="30">
        <v>0</v>
      </c>
      <c r="Q2888" s="30">
        <v>0</v>
      </c>
      <c r="R2888" s="43" t="s">
        <v>6595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0" t="s">
        <v>6555</v>
      </c>
      <c r="B2889" s="41">
        <v>2123019326</v>
      </c>
      <c r="C2889" s="28" t="s">
        <v>6562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6579</v>
      </c>
      <c r="K2889" s="24">
        <v>45987</v>
      </c>
      <c r="L2889" s="28" t="s">
        <v>2602</v>
      </c>
      <c r="M2889" s="23" t="str">
        <f>IFERROR(VLOOKUP(L2889,Показатели!G:H,2,0),"")</f>
        <v>6f2e2ad4-67a9-11ec-9e76-00505695a409</v>
      </c>
      <c r="N2889" s="25" t="str">
        <f>IFERROR(VLOOKUP(Шаблон!L2889,Списки!$A$2:$B$236,2,FALSE),"")</f>
        <v>КОЕ/100см^3</v>
      </c>
      <c r="O2889" s="23" t="str">
        <f>IFERROR(VLOOKUP(N2889,'Единицы измерения'!A:B,2,0),"")</f>
        <v>402b8a3e-63b6-11ec-84cc-00505695a409</v>
      </c>
      <c r="P2889" s="30">
        <v>0</v>
      </c>
      <c r="Q2889" s="30">
        <v>0</v>
      </c>
      <c r="R2889" s="43" t="s">
        <v>6596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0" t="s">
        <v>6555</v>
      </c>
      <c r="B2890" s="41">
        <v>2123019326</v>
      </c>
      <c r="C2890" s="28" t="s">
        <v>6562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6579</v>
      </c>
      <c r="K2890" s="24">
        <v>45987</v>
      </c>
      <c r="L2890" s="28" t="s">
        <v>2624</v>
      </c>
      <c r="M2890" s="23" t="str">
        <f>IFERROR(VLOOKUP(L2890,Показатели!G:H,2,0),"")</f>
        <v>47e5cfe8-1174-11ed-84e0-005056958e11</v>
      </c>
      <c r="N2890" s="25" t="str">
        <f>IFERROR(VLOOKUP(Шаблон!L2890,Списки!$A$2:$B$236,2,FALSE),"")</f>
        <v>КОЕ/100см^3</v>
      </c>
      <c r="O2890" s="23" t="str">
        <f>IFERROR(VLOOKUP(N2890,'Единицы измерения'!A:B,2,0),"")</f>
        <v>402b8a3e-63b6-11ec-84cc-00505695a409</v>
      </c>
      <c r="P2890" s="30">
        <v>0</v>
      </c>
      <c r="Q2890" s="30">
        <v>0</v>
      </c>
      <c r="R2890" s="43" t="s">
        <v>6596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0" t="s">
        <v>6555</v>
      </c>
      <c r="B2891" s="41">
        <v>2123019326</v>
      </c>
      <c r="C2891" s="28" t="s">
        <v>6562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6579</v>
      </c>
      <c r="K2891" s="24">
        <v>45987</v>
      </c>
      <c r="L2891" s="28" t="s">
        <v>2289</v>
      </c>
      <c r="M2891" s="23" t="str">
        <f>IFERROR(VLOOKUP(L2891,Показатели!G:H,2,0),"")</f>
        <v>ad488eee-8646-11eb-9796-0200c6dd82e6</v>
      </c>
      <c r="N2891" s="25" t="str">
        <f>IFERROR(VLOOKUP(Шаблон!L2891,Списки!$A$2:$B$236,2,FALSE),"")</f>
        <v>КОЕ/100см^3</v>
      </c>
      <c r="O2891" s="23" t="str">
        <f>IFERROR(VLOOKUP(N2891,'Единицы измерения'!A:B,2,0),"")</f>
        <v>402b8a3e-63b6-11ec-84cc-00505695a409</v>
      </c>
      <c r="P2891" s="30">
        <v>0</v>
      </c>
      <c r="Q2891" s="30">
        <v>0</v>
      </c>
      <c r="R2891" s="43" t="s">
        <v>6596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0" t="s">
        <v>6555</v>
      </c>
      <c r="B2892" s="41">
        <v>2123019326</v>
      </c>
      <c r="C2892" s="28" t="s">
        <v>6563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6580</v>
      </c>
      <c r="K2892" s="24">
        <v>45987</v>
      </c>
      <c r="L2892" s="28" t="s">
        <v>2217</v>
      </c>
      <c r="M2892" s="23" t="str">
        <f>IFERROR(VLOOKUP(L2892,Показатели!G:H,2,0),"")</f>
        <v>aeb0c77e-8646-11eb-9796-0200c6dd82e6</v>
      </c>
      <c r="N2892" s="25" t="str">
        <f>IFERROR(VLOOKUP(Шаблон!L2892,Списки!$A$2:$B$236,2,FALSE),"")</f>
        <v>градус цветности</v>
      </c>
      <c r="O2892" s="23" t="str">
        <f>IFERROR(VLOOKUP(N2892,'Единицы измерения'!A:B,2,0),"")</f>
        <v>4c6af712-63b6-11ec-84cc-00505695a409</v>
      </c>
      <c r="P2892" s="30">
        <v>5</v>
      </c>
      <c r="Q2892" s="30">
        <v>1.5</v>
      </c>
      <c r="R2892" s="43" t="s">
        <v>6558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0" t="s">
        <v>6555</v>
      </c>
      <c r="B2893" s="41">
        <v>2123019326</v>
      </c>
      <c r="C2893" s="28" t="s">
        <v>6563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6580</v>
      </c>
      <c r="K2893" s="24">
        <v>45987</v>
      </c>
      <c r="L2893" s="28" t="s">
        <v>2341</v>
      </c>
      <c r="M2893" s="23" t="str">
        <f>IFERROR(VLOOKUP(L2893,Показатели!G:H,2,0),"")</f>
        <v>a0a95056-8646-11eb-9796-0200c6dd82e6</v>
      </c>
      <c r="N2893" s="25" t="str">
        <f>IFERROR(VLOOKUP(Шаблон!L2893,Списки!$A$2:$B$236,2,FALSE),"")</f>
        <v>мг/л</v>
      </c>
      <c r="O2893" s="23" t="str">
        <f>IFERROR(VLOOKUP(N2893,'Единицы измерения'!A:B,2,0),"")</f>
        <v>398e5cb0-63b6-11ec-84cc-00505695a409</v>
      </c>
      <c r="P2893" s="30">
        <v>0</v>
      </c>
      <c r="Q2893" s="30">
        <v>0</v>
      </c>
      <c r="R2893" s="43" t="s">
        <v>6593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0" t="s">
        <v>6555</v>
      </c>
      <c r="B2894" s="41">
        <v>2123019326</v>
      </c>
      <c r="C2894" s="28" t="s">
        <v>6563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6580</v>
      </c>
      <c r="K2894" s="24">
        <v>45987</v>
      </c>
      <c r="L2894" s="28" t="s">
        <v>2237</v>
      </c>
      <c r="M2894" s="23" t="str">
        <f>IFERROR(VLOOKUP(L2894,Показатели!G:H,2,0),"")</f>
        <v>b13d6092-8646-11eb-9796-0200c6dd82e6</v>
      </c>
      <c r="N2894" s="25" t="str">
        <f>IFERROR(VLOOKUP(Шаблон!L2894,Списки!$A$2:$B$236,2,FALSE),"")</f>
        <v>балл</v>
      </c>
      <c r="O2894" s="23" t="str">
        <f>IFERROR(VLOOKUP(N2894,'Единицы измерения'!A:B,2,0),"")</f>
        <v>422ad51a-63b6-11ec-84cc-00505695a409</v>
      </c>
      <c r="P2894" s="30">
        <v>0</v>
      </c>
      <c r="Q2894" s="30">
        <v>0</v>
      </c>
      <c r="R2894" s="43" t="s">
        <v>6594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0" t="s">
        <v>6555</v>
      </c>
      <c r="B2895" s="41">
        <v>2123019326</v>
      </c>
      <c r="C2895" s="28" t="s">
        <v>6563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6580</v>
      </c>
      <c r="K2895" s="24">
        <v>45987</v>
      </c>
      <c r="L2895" s="28" t="s">
        <v>2375</v>
      </c>
      <c r="M2895" s="23" t="str">
        <f>IFERROR(VLOOKUP(L2895,Показатели!G:H,2,0),"")</f>
        <v>b0328074-8646-11eb-9796-0200c6dd82e6</v>
      </c>
      <c r="N2895" s="25" t="str">
        <f>IFERROR(VLOOKUP(Шаблон!L2895,Списки!$A$2:$B$236,2,FALSE),"")</f>
        <v>балл</v>
      </c>
      <c r="O2895" s="23" t="str">
        <f>IFERROR(VLOOKUP(N2895,'Единицы измерения'!A:B,2,0),"")</f>
        <v>422ad51a-63b6-11ec-84cc-00505695a409</v>
      </c>
      <c r="P2895" s="30">
        <v>0</v>
      </c>
      <c r="Q2895" s="30">
        <v>0</v>
      </c>
      <c r="R2895" s="43" t="s">
        <v>6594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0" t="s">
        <v>6555</v>
      </c>
      <c r="B2896" s="41">
        <v>2123019326</v>
      </c>
      <c r="C2896" s="28" t="s">
        <v>6563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6580</v>
      </c>
      <c r="K2896" s="24">
        <v>45987</v>
      </c>
      <c r="L2896" s="28" t="s">
        <v>2588</v>
      </c>
      <c r="M2896" s="23" t="str">
        <f>IFERROR(VLOOKUP(L2896,Показатели!G:H,2,0),"")</f>
        <v>80364326-22ec-11ed-9c28-005056958e11</v>
      </c>
      <c r="N2896" s="25" t="str">
        <f>IFERROR(VLOOKUP(Шаблон!L2896,Списки!$A$2:$B$236,2,FALSE),"")</f>
        <v>КОЕ/см^3</v>
      </c>
      <c r="O2896" s="23" t="str">
        <f>IFERROR(VLOOKUP(N2896,'Единицы измерения'!A:B,2,0),"")</f>
        <v>3f17228e-63b6-11ec-84cc-00505695a409</v>
      </c>
      <c r="P2896" s="30">
        <v>0</v>
      </c>
      <c r="Q2896" s="30">
        <v>0</v>
      </c>
      <c r="R2896" s="43" t="s">
        <v>6595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0" t="s">
        <v>6555</v>
      </c>
      <c r="B2897" s="41">
        <v>2123019326</v>
      </c>
      <c r="C2897" s="28" t="s">
        <v>6563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6580</v>
      </c>
      <c r="K2897" s="24">
        <v>45987</v>
      </c>
      <c r="L2897" s="28" t="s">
        <v>2602</v>
      </c>
      <c r="M2897" s="23" t="str">
        <f>IFERROR(VLOOKUP(L2897,Показатели!G:H,2,0),"")</f>
        <v>6f2e2ad4-67a9-11ec-9e76-00505695a409</v>
      </c>
      <c r="N2897" s="25" t="str">
        <f>IFERROR(VLOOKUP(Шаблон!L2897,Списки!$A$2:$B$236,2,FALSE),"")</f>
        <v>КОЕ/100см^3</v>
      </c>
      <c r="O2897" s="23" t="str">
        <f>IFERROR(VLOOKUP(N2897,'Единицы измерения'!A:B,2,0),"")</f>
        <v>402b8a3e-63b6-11ec-84cc-00505695a409</v>
      </c>
      <c r="P2897" s="30">
        <v>0</v>
      </c>
      <c r="Q2897" s="30">
        <v>0</v>
      </c>
      <c r="R2897" s="43" t="s">
        <v>6596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0" t="s">
        <v>6555</v>
      </c>
      <c r="B2898" s="41">
        <v>2123019326</v>
      </c>
      <c r="C2898" s="28" t="s">
        <v>6563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6580</v>
      </c>
      <c r="K2898" s="24">
        <v>45987</v>
      </c>
      <c r="L2898" s="28" t="s">
        <v>2624</v>
      </c>
      <c r="M2898" s="23" t="str">
        <f>IFERROR(VLOOKUP(L2898,Показатели!G:H,2,0),"")</f>
        <v>47e5cfe8-1174-11ed-84e0-005056958e11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0">
        <v>0</v>
      </c>
      <c r="Q2898" s="30">
        <v>0</v>
      </c>
      <c r="R2898" s="43" t="s">
        <v>6596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76.5" x14ac:dyDescent="0.25">
      <c r="A2899" s="40" t="s">
        <v>6555</v>
      </c>
      <c r="B2899" s="41">
        <v>2123019326</v>
      </c>
      <c r="C2899" s="28" t="s">
        <v>6563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6580</v>
      </c>
      <c r="K2899" s="24">
        <v>45987</v>
      </c>
      <c r="L2899" s="28" t="s">
        <v>2289</v>
      </c>
      <c r="M2899" s="23" t="str">
        <f>IFERROR(VLOOKUP(L2899,Показатели!G:H,2,0),"")</f>
        <v>ad488eee-8646-11eb-9796-0200c6dd82e6</v>
      </c>
      <c r="N2899" s="25" t="str">
        <f>IFERROR(VLOOKUP(Шаблон!L2899,Списки!$A$2:$B$236,2,FALSE),"")</f>
        <v>КОЕ/100см^3</v>
      </c>
      <c r="O2899" s="23" t="str">
        <f>IFERROR(VLOOKUP(N2899,'Единицы измерения'!A:B,2,0),"")</f>
        <v>402b8a3e-63b6-11ec-84cc-00505695a409</v>
      </c>
      <c r="P2899" s="30">
        <v>0</v>
      </c>
      <c r="Q2899" s="30">
        <v>0</v>
      </c>
      <c r="R2899" s="43" t="s">
        <v>6596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76.5" x14ac:dyDescent="0.25">
      <c r="A2900" s="40" t="s">
        <v>6555</v>
      </c>
      <c r="B2900" s="41">
        <v>2123019326</v>
      </c>
      <c r="C2900" s="28" t="s">
        <v>6563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6580</v>
      </c>
      <c r="K2900" s="24">
        <v>45987</v>
      </c>
      <c r="L2900" s="28" t="s">
        <v>2647</v>
      </c>
      <c r="M2900" s="23" t="str">
        <f>IFERROR(VLOOKUP(L2900,Показатели!G:H,2,0),"")</f>
        <v>a2e6af26-8646-11eb-9796-0200c6dd82e6</v>
      </c>
      <c r="N2900" s="25" t="str">
        <f>IFERROR(VLOOKUP(Шаблон!L2900,Списки!$A$2:$B$236,2,FALSE),"")</f>
        <v>мг/л</v>
      </c>
      <c r="O2900" s="23" t="str">
        <f>IFERROR(VLOOKUP(N2900,'Единицы измерения'!A:B,2,0),"")</f>
        <v>398e5cb0-63b6-11ec-84cc-00505695a409</v>
      </c>
      <c r="P2900" s="30">
        <v>0.57999999999999996</v>
      </c>
      <c r="Q2900" s="30">
        <v>0.15</v>
      </c>
      <c r="R2900" s="28" t="s">
        <v>6597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89.25" x14ac:dyDescent="0.25">
      <c r="A2901" s="40" t="s">
        <v>6555</v>
      </c>
      <c r="B2901" s="41">
        <v>2123019326</v>
      </c>
      <c r="C2901" s="28" t="s">
        <v>6571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6588</v>
      </c>
      <c r="K2901" s="24">
        <v>45988</v>
      </c>
      <c r="L2901" s="28" t="s">
        <v>2217</v>
      </c>
      <c r="M2901" s="23" t="str">
        <f>IFERROR(VLOOKUP(L2901,Показатели!G:H,2,0),"")</f>
        <v>aeb0c77e-8646-11eb-9796-0200c6dd82e6</v>
      </c>
      <c r="N2901" s="25" t="str">
        <f>IFERROR(VLOOKUP(Шаблон!L2901,Списки!$A$2:$B$236,2,FALSE),"")</f>
        <v>градус цветности</v>
      </c>
      <c r="O2901" s="23" t="str">
        <f>IFERROR(VLOOKUP(N2901,'Единицы измерения'!A:B,2,0),"")</f>
        <v>4c6af712-63b6-11ec-84cc-00505695a409</v>
      </c>
      <c r="P2901" s="30">
        <v>5</v>
      </c>
      <c r="Q2901" s="30">
        <v>1.5</v>
      </c>
      <c r="R2901" s="43" t="s">
        <v>6558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89.25" x14ac:dyDescent="0.25">
      <c r="A2902" s="40" t="s">
        <v>6555</v>
      </c>
      <c r="B2902" s="41">
        <v>2123019326</v>
      </c>
      <c r="C2902" s="28" t="s">
        <v>6571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6588</v>
      </c>
      <c r="K2902" s="24">
        <v>45988</v>
      </c>
      <c r="L2902" s="28" t="s">
        <v>2341</v>
      </c>
      <c r="M2902" s="23" t="str">
        <f>IFERROR(VLOOKUP(L2902,Показатели!G:H,2,0),"")</f>
        <v>a0a95056-8646-11eb-9796-0200c6dd82e6</v>
      </c>
      <c r="N2902" s="25" t="str">
        <f>IFERROR(VLOOKUP(Шаблон!L2902,Списки!$A$2:$B$236,2,FALSE),"")</f>
        <v>мг/л</v>
      </c>
      <c r="O2902" s="23" t="str">
        <f>IFERROR(VLOOKUP(N2902,'Единицы измерения'!A:B,2,0),"")</f>
        <v>398e5cb0-63b6-11ec-84cc-00505695a409</v>
      </c>
      <c r="P2902" s="30">
        <v>0</v>
      </c>
      <c r="Q2902" s="30">
        <v>0</v>
      </c>
      <c r="R2902" s="43" t="s">
        <v>6593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89.25" x14ac:dyDescent="0.25">
      <c r="A2903" s="40" t="s">
        <v>6555</v>
      </c>
      <c r="B2903" s="41">
        <v>2123019326</v>
      </c>
      <c r="C2903" s="28" t="s">
        <v>6571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6588</v>
      </c>
      <c r="K2903" s="24">
        <v>45988</v>
      </c>
      <c r="L2903" s="28" t="s">
        <v>2237</v>
      </c>
      <c r="M2903" s="23" t="str">
        <f>IFERROR(VLOOKUP(L2903,Показатели!G:H,2,0),"")</f>
        <v>b13d6092-8646-11eb-9796-0200c6dd82e6</v>
      </c>
      <c r="N2903" s="25" t="str">
        <f>IFERROR(VLOOKUP(Шаблон!L2903,Списки!$A$2:$B$236,2,FALSE),"")</f>
        <v>балл</v>
      </c>
      <c r="O2903" s="23" t="str">
        <f>IFERROR(VLOOKUP(N2903,'Единицы измерения'!A:B,2,0),"")</f>
        <v>422ad51a-63b6-11ec-84cc-00505695a409</v>
      </c>
      <c r="P2903" s="30">
        <v>0</v>
      </c>
      <c r="Q2903" s="30">
        <v>0</v>
      </c>
      <c r="R2903" s="43" t="s">
        <v>6594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89.25" x14ac:dyDescent="0.25">
      <c r="A2904" s="40" t="s">
        <v>6555</v>
      </c>
      <c r="B2904" s="41">
        <v>2123019326</v>
      </c>
      <c r="C2904" s="28" t="s">
        <v>6571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6588</v>
      </c>
      <c r="K2904" s="24">
        <v>45988</v>
      </c>
      <c r="L2904" s="28" t="s">
        <v>2375</v>
      </c>
      <c r="M2904" s="23" t="str">
        <f>IFERROR(VLOOKUP(L2904,Показатели!G:H,2,0),"")</f>
        <v>b0328074-8646-11eb-9796-0200c6dd82e6</v>
      </c>
      <c r="N2904" s="25" t="str">
        <f>IFERROR(VLOOKUP(Шаблон!L2904,Списки!$A$2:$B$236,2,FALSE),"")</f>
        <v>балл</v>
      </c>
      <c r="O2904" s="23" t="str">
        <f>IFERROR(VLOOKUP(N2904,'Единицы измерения'!A:B,2,0),"")</f>
        <v>422ad51a-63b6-11ec-84cc-00505695a409</v>
      </c>
      <c r="P2904" s="30">
        <v>0</v>
      </c>
      <c r="Q2904" s="30">
        <v>0</v>
      </c>
      <c r="R2904" s="43" t="s">
        <v>6594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89.25" x14ac:dyDescent="0.25">
      <c r="A2905" s="40" t="s">
        <v>6555</v>
      </c>
      <c r="B2905" s="41">
        <v>2123019326</v>
      </c>
      <c r="C2905" s="28" t="s">
        <v>6571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6588</v>
      </c>
      <c r="K2905" s="24">
        <v>45988</v>
      </c>
      <c r="L2905" s="28" t="s">
        <v>2588</v>
      </c>
      <c r="M2905" s="23" t="str">
        <f>IFERROR(VLOOKUP(L2905,Показатели!G:H,2,0),"")</f>
        <v>80364326-22ec-11ed-9c28-005056958e11</v>
      </c>
      <c r="N2905" s="25" t="str">
        <f>IFERROR(VLOOKUP(Шаблон!L2905,Списки!$A$2:$B$236,2,FALSE),"")</f>
        <v>КОЕ/см^3</v>
      </c>
      <c r="O2905" s="23" t="str">
        <f>IFERROR(VLOOKUP(N2905,'Единицы измерения'!A:B,2,0),"")</f>
        <v>3f17228e-63b6-11ec-84cc-00505695a409</v>
      </c>
      <c r="P2905" s="30">
        <v>0</v>
      </c>
      <c r="Q2905" s="30">
        <v>0</v>
      </c>
      <c r="R2905" s="43" t="s">
        <v>6595</v>
      </c>
      <c r="S2905" s="31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89.25" x14ac:dyDescent="0.25">
      <c r="A2906" s="40" t="s">
        <v>6555</v>
      </c>
      <c r="B2906" s="41">
        <v>2123019326</v>
      </c>
      <c r="C2906" s="28" t="s">
        <v>6571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6588</v>
      </c>
      <c r="K2906" s="24">
        <v>45988</v>
      </c>
      <c r="L2906" s="28" t="s">
        <v>2602</v>
      </c>
      <c r="M2906" s="23" t="str">
        <f>IFERROR(VLOOKUP(L2906,Показатели!G:H,2,0),"")</f>
        <v>6f2e2ad4-67a9-11ec-9e76-00505695a409</v>
      </c>
      <c r="N2906" s="25" t="str">
        <f>IFERROR(VLOOKUP(Шаблон!L2906,Списки!$A$2:$B$236,2,FALSE),"")</f>
        <v>КОЕ/100см^3</v>
      </c>
      <c r="O2906" s="23" t="str">
        <f>IFERROR(VLOOKUP(N2906,'Единицы измерения'!A:B,2,0),"")</f>
        <v>402b8a3e-63b6-11ec-84cc-00505695a409</v>
      </c>
      <c r="P2906" s="30">
        <v>0</v>
      </c>
      <c r="Q2906" s="30">
        <v>0</v>
      </c>
      <c r="R2906" s="43" t="s">
        <v>6596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89.25" x14ac:dyDescent="0.25">
      <c r="A2907" s="40" t="s">
        <v>6555</v>
      </c>
      <c r="B2907" s="41">
        <v>2123019326</v>
      </c>
      <c r="C2907" s="28" t="s">
        <v>6571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6588</v>
      </c>
      <c r="K2907" s="24">
        <v>45988</v>
      </c>
      <c r="L2907" s="28" t="s">
        <v>2624</v>
      </c>
      <c r="M2907" s="23" t="str">
        <f>IFERROR(VLOOKUP(L2907,Показатели!G:H,2,0),"")</f>
        <v>47e5cfe8-1174-11ed-84e0-005056958e11</v>
      </c>
      <c r="N2907" s="25" t="str">
        <f>IFERROR(VLOOKUP(Шаблон!L2907,Списки!$A$2:$B$236,2,FALSE),"")</f>
        <v>КОЕ/100см^3</v>
      </c>
      <c r="O2907" s="23" t="str">
        <f>IFERROR(VLOOKUP(N2907,'Единицы измерения'!A:B,2,0),"")</f>
        <v>402b8a3e-63b6-11ec-84cc-00505695a409</v>
      </c>
      <c r="P2907" s="30">
        <v>0</v>
      </c>
      <c r="Q2907" s="30">
        <v>0</v>
      </c>
      <c r="R2907" s="43" t="s">
        <v>6596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89.25" x14ac:dyDescent="0.25">
      <c r="A2908" s="40" t="s">
        <v>6555</v>
      </c>
      <c r="B2908" s="41">
        <v>2123019326</v>
      </c>
      <c r="C2908" s="28" t="s">
        <v>6571</v>
      </c>
      <c r="D2908" s="42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8"/>
      <c r="I2908" s="42" t="s">
        <v>474</v>
      </c>
      <c r="J2908" s="28" t="s">
        <v>6588</v>
      </c>
      <c r="K2908" s="24">
        <v>45988</v>
      </c>
      <c r="L2908" s="28" t="s">
        <v>2289</v>
      </c>
      <c r="M2908" s="23" t="str">
        <f>IFERROR(VLOOKUP(L2908,Показатели!G:H,2,0),"")</f>
        <v>ad488eee-8646-11eb-9796-0200c6dd82e6</v>
      </c>
      <c r="N2908" s="25" t="str">
        <f>IFERROR(VLOOKUP(Шаблон!L2908,Списки!$A$2:$B$236,2,FALSE),"")</f>
        <v>КОЕ/100см^3</v>
      </c>
      <c r="O2908" s="23" t="str">
        <f>IFERROR(VLOOKUP(N2908,'Единицы измерения'!A:B,2,0),"")</f>
        <v>402b8a3e-63b6-11ec-84cc-00505695a409</v>
      </c>
      <c r="P2908" s="30">
        <v>0</v>
      </c>
      <c r="Q2908" s="30">
        <v>0</v>
      </c>
      <c r="R2908" s="43" t="s">
        <v>6596</v>
      </c>
      <c r="S2908" s="31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89.25" x14ac:dyDescent="0.25">
      <c r="A2909" s="40" t="s">
        <v>6555</v>
      </c>
      <c r="B2909" s="41">
        <v>2123019326</v>
      </c>
      <c r="C2909" s="28" t="s">
        <v>6571</v>
      </c>
      <c r="D2909" s="42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8"/>
      <c r="I2909" s="42" t="s">
        <v>474</v>
      </c>
      <c r="J2909" s="28" t="s">
        <v>6588</v>
      </c>
      <c r="K2909" s="24">
        <v>45988</v>
      </c>
      <c r="L2909" s="28" t="s">
        <v>2647</v>
      </c>
      <c r="M2909" s="23" t="str">
        <f>IFERROR(VLOOKUP(L2909,Показатели!G:H,2,0),"")</f>
        <v>a2e6af26-8646-11eb-9796-0200c6dd82e6</v>
      </c>
      <c r="N2909" s="25" t="str">
        <f>IFERROR(VLOOKUP(Шаблон!L2909,Списки!$A$2:$B$236,2,FALSE),"")</f>
        <v>мг/л</v>
      </c>
      <c r="O2909" s="23" t="str">
        <f>IFERROR(VLOOKUP(N2909,'Единицы измерения'!A:B,2,0),"")</f>
        <v>398e5cb0-63b6-11ec-84cc-00505695a409</v>
      </c>
      <c r="P2909" s="30">
        <v>0.21</v>
      </c>
      <c r="Q2909" s="30">
        <v>0.06</v>
      </c>
      <c r="R2909" s="28" t="s">
        <v>6597</v>
      </c>
      <c r="S2909" s="31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0" t="s">
        <v>6555</v>
      </c>
      <c r="B2910" s="41">
        <v>2123019326</v>
      </c>
      <c r="C2910" s="28" t="s">
        <v>6572</v>
      </c>
      <c r="D2910" s="42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8"/>
      <c r="I2910" s="42" t="s">
        <v>474</v>
      </c>
      <c r="J2910" s="28" t="s">
        <v>6589</v>
      </c>
      <c r="K2910" s="24">
        <v>45988</v>
      </c>
      <c r="L2910" s="28" t="s">
        <v>2217</v>
      </c>
      <c r="M2910" s="23" t="str">
        <f>IFERROR(VLOOKUP(L2910,Показатели!G:H,2,0),"")</f>
        <v>aeb0c77e-8646-11eb-9796-0200c6dd82e6</v>
      </c>
      <c r="N2910" s="25" t="str">
        <f>IFERROR(VLOOKUP(Шаблон!L2910,Списки!$A$2:$B$236,2,FALSE),"")</f>
        <v>градус цветности</v>
      </c>
      <c r="O2910" s="23" t="str">
        <f>IFERROR(VLOOKUP(N2910,'Единицы измерения'!A:B,2,0),"")</f>
        <v>4c6af712-63b6-11ec-84cc-00505695a409</v>
      </c>
      <c r="P2910" s="30">
        <v>5</v>
      </c>
      <c r="Q2910" s="30">
        <v>1.5</v>
      </c>
      <c r="R2910" s="43" t="s">
        <v>6558</v>
      </c>
      <c r="S2910" s="31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0" t="s">
        <v>6555</v>
      </c>
      <c r="B2911" s="41">
        <v>2123019326</v>
      </c>
      <c r="C2911" s="28" t="s">
        <v>6572</v>
      </c>
      <c r="D2911" s="42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8"/>
      <c r="I2911" s="42" t="s">
        <v>474</v>
      </c>
      <c r="J2911" s="28" t="s">
        <v>6589</v>
      </c>
      <c r="K2911" s="24">
        <v>45988</v>
      </c>
      <c r="L2911" s="28" t="s">
        <v>2341</v>
      </c>
      <c r="M2911" s="23" t="str">
        <f>IFERROR(VLOOKUP(L2911,Показатели!G:H,2,0),"")</f>
        <v>a0a95056-8646-11eb-9796-0200c6dd82e6</v>
      </c>
      <c r="N2911" s="25" t="str">
        <f>IFERROR(VLOOKUP(Шаблон!L2911,Списки!$A$2:$B$236,2,FALSE),"")</f>
        <v>мг/л</v>
      </c>
      <c r="O2911" s="23" t="str">
        <f>IFERROR(VLOOKUP(N2911,'Единицы измерения'!A:B,2,0),"")</f>
        <v>398e5cb0-63b6-11ec-84cc-00505695a409</v>
      </c>
      <c r="P2911" s="30">
        <v>0</v>
      </c>
      <c r="Q2911" s="30">
        <v>0</v>
      </c>
      <c r="R2911" s="43" t="s">
        <v>6593</v>
      </c>
      <c r="S2911" s="31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0" t="s">
        <v>6555</v>
      </c>
      <c r="B2912" s="41">
        <v>2123019326</v>
      </c>
      <c r="C2912" s="28" t="s">
        <v>6572</v>
      </c>
      <c r="D2912" s="42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8"/>
      <c r="I2912" s="42" t="s">
        <v>474</v>
      </c>
      <c r="J2912" s="28" t="s">
        <v>6589</v>
      </c>
      <c r="K2912" s="24">
        <v>45988</v>
      </c>
      <c r="L2912" s="28" t="s">
        <v>2237</v>
      </c>
      <c r="M2912" s="23" t="str">
        <f>IFERROR(VLOOKUP(L2912,Показатели!G:H,2,0),"")</f>
        <v>b13d6092-8646-11eb-9796-0200c6dd82e6</v>
      </c>
      <c r="N2912" s="25" t="str">
        <f>IFERROR(VLOOKUP(Шаблон!L2912,Списки!$A$2:$B$236,2,FALSE),"")</f>
        <v>балл</v>
      </c>
      <c r="O2912" s="23" t="str">
        <f>IFERROR(VLOOKUP(N2912,'Единицы измерения'!A:B,2,0),"")</f>
        <v>422ad51a-63b6-11ec-84cc-00505695a409</v>
      </c>
      <c r="P2912" s="30">
        <v>0</v>
      </c>
      <c r="Q2912" s="30">
        <v>0</v>
      </c>
      <c r="R2912" s="43" t="s">
        <v>6594</v>
      </c>
      <c r="S2912" s="31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0" t="s">
        <v>6555</v>
      </c>
      <c r="B2913" s="41">
        <v>2123019326</v>
      </c>
      <c r="C2913" s="28" t="s">
        <v>6572</v>
      </c>
      <c r="D2913" s="42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8"/>
      <c r="I2913" s="42" t="s">
        <v>474</v>
      </c>
      <c r="J2913" s="28" t="s">
        <v>6589</v>
      </c>
      <c r="K2913" s="24">
        <v>45988</v>
      </c>
      <c r="L2913" s="28" t="s">
        <v>2375</v>
      </c>
      <c r="M2913" s="23" t="str">
        <f>IFERROR(VLOOKUP(L2913,Показатели!G:H,2,0),"")</f>
        <v>b0328074-8646-11eb-9796-0200c6dd82e6</v>
      </c>
      <c r="N2913" s="25" t="str">
        <f>IFERROR(VLOOKUP(Шаблон!L2913,Списки!$A$2:$B$236,2,FALSE),"")</f>
        <v>балл</v>
      </c>
      <c r="O2913" s="23" t="str">
        <f>IFERROR(VLOOKUP(N2913,'Единицы измерения'!A:B,2,0),"")</f>
        <v>422ad51a-63b6-11ec-84cc-00505695a409</v>
      </c>
      <c r="P2913" s="30">
        <v>0</v>
      </c>
      <c r="Q2913" s="30">
        <v>0</v>
      </c>
      <c r="R2913" s="43" t="s">
        <v>6594</v>
      </c>
      <c r="S2913" s="31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0" t="s">
        <v>6555</v>
      </c>
      <c r="B2914" s="41">
        <v>2123019326</v>
      </c>
      <c r="C2914" s="28" t="s">
        <v>6572</v>
      </c>
      <c r="D2914" s="42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8"/>
      <c r="I2914" s="42" t="s">
        <v>474</v>
      </c>
      <c r="J2914" s="28" t="s">
        <v>6589</v>
      </c>
      <c r="K2914" s="24">
        <v>45988</v>
      </c>
      <c r="L2914" s="28" t="s">
        <v>2588</v>
      </c>
      <c r="M2914" s="23" t="str">
        <f>IFERROR(VLOOKUP(L2914,Показатели!G:H,2,0),"")</f>
        <v>80364326-22ec-11ed-9c28-005056958e11</v>
      </c>
      <c r="N2914" s="25" t="str">
        <f>IFERROR(VLOOKUP(Шаблон!L2914,Списки!$A$2:$B$236,2,FALSE),"")</f>
        <v>КОЕ/см^3</v>
      </c>
      <c r="O2914" s="23" t="str">
        <f>IFERROR(VLOOKUP(N2914,'Единицы измерения'!A:B,2,0),"")</f>
        <v>3f17228e-63b6-11ec-84cc-00505695a409</v>
      </c>
      <c r="P2914" s="30">
        <v>2</v>
      </c>
      <c r="Q2914" s="30">
        <v>0</v>
      </c>
      <c r="R2914" s="43" t="s">
        <v>6595</v>
      </c>
      <c r="S2914" s="31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0" t="s">
        <v>6555</v>
      </c>
      <c r="B2915" s="41">
        <v>2123019326</v>
      </c>
      <c r="C2915" s="28" t="s">
        <v>6572</v>
      </c>
      <c r="D2915" s="42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8"/>
      <c r="I2915" s="42" t="s">
        <v>474</v>
      </c>
      <c r="J2915" s="28" t="s">
        <v>6589</v>
      </c>
      <c r="K2915" s="24">
        <v>45988</v>
      </c>
      <c r="L2915" s="28" t="s">
        <v>2602</v>
      </c>
      <c r="M2915" s="23" t="str">
        <f>IFERROR(VLOOKUP(L2915,Показатели!G:H,2,0),"")</f>
        <v>6f2e2ad4-67a9-11ec-9e76-00505695a409</v>
      </c>
      <c r="N2915" s="25" t="str">
        <f>IFERROR(VLOOKUP(Шаблон!L2915,Списки!$A$2:$B$236,2,FALSE),"")</f>
        <v>КОЕ/100см^3</v>
      </c>
      <c r="O2915" s="23" t="str">
        <f>IFERROR(VLOOKUP(N2915,'Единицы измерения'!A:B,2,0),"")</f>
        <v>402b8a3e-63b6-11ec-84cc-00505695a409</v>
      </c>
      <c r="P2915" s="30">
        <v>0</v>
      </c>
      <c r="Q2915" s="30">
        <v>0</v>
      </c>
      <c r="R2915" s="43" t="s">
        <v>6596</v>
      </c>
      <c r="S2915" s="31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89.25" x14ac:dyDescent="0.25">
      <c r="A2916" s="40" t="s">
        <v>6555</v>
      </c>
      <c r="B2916" s="41">
        <v>2123019326</v>
      </c>
      <c r="C2916" s="28" t="s">
        <v>6572</v>
      </c>
      <c r="D2916" s="42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8"/>
      <c r="I2916" s="42" t="s">
        <v>474</v>
      </c>
      <c r="J2916" s="28" t="s">
        <v>6589</v>
      </c>
      <c r="K2916" s="24">
        <v>45988</v>
      </c>
      <c r="L2916" s="28" t="s">
        <v>2624</v>
      </c>
      <c r="M2916" s="23" t="str">
        <f>IFERROR(VLOOKUP(L2916,Показатели!G:H,2,0),"")</f>
        <v>47e5cfe8-1174-11ed-84e0-005056958e11</v>
      </c>
      <c r="N2916" s="25" t="str">
        <f>IFERROR(VLOOKUP(Шаблон!L2916,Списки!$A$2:$B$236,2,FALSE),"")</f>
        <v>КОЕ/100см^3</v>
      </c>
      <c r="O2916" s="23" t="str">
        <f>IFERROR(VLOOKUP(N2916,'Единицы измерения'!A:B,2,0),"")</f>
        <v>402b8a3e-63b6-11ec-84cc-00505695a409</v>
      </c>
      <c r="P2916" s="30">
        <v>0</v>
      </c>
      <c r="Q2916" s="30">
        <v>0</v>
      </c>
      <c r="R2916" s="43" t="s">
        <v>6596</v>
      </c>
      <c r="S2916" s="31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89.25" x14ac:dyDescent="0.25">
      <c r="A2917" s="40" t="s">
        <v>6555</v>
      </c>
      <c r="B2917" s="41">
        <v>2123019326</v>
      </c>
      <c r="C2917" s="28" t="s">
        <v>6572</v>
      </c>
      <c r="D2917" s="42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8"/>
      <c r="I2917" s="42" t="s">
        <v>474</v>
      </c>
      <c r="J2917" s="28" t="s">
        <v>6589</v>
      </c>
      <c r="K2917" s="24">
        <v>45988</v>
      </c>
      <c r="L2917" s="28" t="s">
        <v>2289</v>
      </c>
      <c r="M2917" s="23" t="str">
        <f>IFERROR(VLOOKUP(L2917,Показатели!G:H,2,0),"")</f>
        <v>ad488eee-8646-11eb-9796-0200c6dd82e6</v>
      </c>
      <c r="N2917" s="25" t="str">
        <f>IFERROR(VLOOKUP(Шаблон!L2917,Списки!$A$2:$B$236,2,FALSE),"")</f>
        <v>КОЕ/100см^3</v>
      </c>
      <c r="O2917" s="23" t="str">
        <f>IFERROR(VLOOKUP(N2917,'Единицы измерения'!A:B,2,0),"")</f>
        <v>402b8a3e-63b6-11ec-84cc-00505695a409</v>
      </c>
      <c r="P2917" s="30">
        <v>0</v>
      </c>
      <c r="Q2917" s="30">
        <v>0</v>
      </c>
      <c r="R2917" s="43" t="s">
        <v>6596</v>
      </c>
      <c r="S2917" s="31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102" x14ac:dyDescent="0.25">
      <c r="A2918" s="40" t="s">
        <v>6555</v>
      </c>
      <c r="B2918" s="41">
        <v>2123019326</v>
      </c>
      <c r="C2918" s="28" t="s">
        <v>6573</v>
      </c>
      <c r="D2918" s="42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8"/>
      <c r="I2918" s="42" t="s">
        <v>474</v>
      </c>
      <c r="J2918" s="28" t="s">
        <v>6590</v>
      </c>
      <c r="K2918" s="24">
        <v>45988</v>
      </c>
      <c r="L2918" s="28" t="s">
        <v>2217</v>
      </c>
      <c r="M2918" s="23" t="str">
        <f>IFERROR(VLOOKUP(L2918,Показатели!G:H,2,0),"")</f>
        <v>aeb0c77e-8646-11eb-9796-0200c6dd82e6</v>
      </c>
      <c r="N2918" s="25" t="str">
        <f>IFERROR(VLOOKUP(Шаблон!L2918,Списки!$A$2:$B$236,2,FALSE),"")</f>
        <v>градус цветности</v>
      </c>
      <c r="O2918" s="23" t="str">
        <f>IFERROR(VLOOKUP(N2918,'Единицы измерения'!A:B,2,0),"")</f>
        <v>4c6af712-63b6-11ec-84cc-00505695a409</v>
      </c>
      <c r="P2918" s="30">
        <v>5</v>
      </c>
      <c r="Q2918" s="30">
        <v>1.5</v>
      </c>
      <c r="R2918" s="43" t="s">
        <v>6558</v>
      </c>
      <c r="S2918" s="31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102" x14ac:dyDescent="0.25">
      <c r="A2919" s="40" t="s">
        <v>6555</v>
      </c>
      <c r="B2919" s="41">
        <v>2123019326</v>
      </c>
      <c r="C2919" s="28" t="s">
        <v>6573</v>
      </c>
      <c r="D2919" s="42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8"/>
      <c r="I2919" s="42" t="s">
        <v>474</v>
      </c>
      <c r="J2919" s="28" t="s">
        <v>6590</v>
      </c>
      <c r="K2919" s="24">
        <v>45988</v>
      </c>
      <c r="L2919" s="28" t="s">
        <v>2341</v>
      </c>
      <c r="M2919" s="23" t="str">
        <f>IFERROR(VLOOKUP(L2919,Показатели!G:H,2,0),"")</f>
        <v>a0a95056-8646-11eb-9796-0200c6dd82e6</v>
      </c>
      <c r="N2919" s="25" t="str">
        <f>IFERROR(VLOOKUP(Шаблон!L2919,Списки!$A$2:$B$236,2,FALSE),"")</f>
        <v>мг/л</v>
      </c>
      <c r="O2919" s="23" t="str">
        <f>IFERROR(VLOOKUP(N2919,'Единицы измерения'!A:B,2,0),"")</f>
        <v>398e5cb0-63b6-11ec-84cc-00505695a409</v>
      </c>
      <c r="P2919" s="30">
        <v>0</v>
      </c>
      <c r="Q2919" s="30">
        <v>0</v>
      </c>
      <c r="R2919" s="43" t="s">
        <v>6593</v>
      </c>
      <c r="S2919" s="31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102" x14ac:dyDescent="0.25">
      <c r="A2920" s="40" t="s">
        <v>6555</v>
      </c>
      <c r="B2920" s="41">
        <v>2123019326</v>
      </c>
      <c r="C2920" s="28" t="s">
        <v>6573</v>
      </c>
      <c r="D2920" s="42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8"/>
      <c r="I2920" s="42" t="s">
        <v>474</v>
      </c>
      <c r="J2920" s="28" t="s">
        <v>6590</v>
      </c>
      <c r="K2920" s="24">
        <v>45988</v>
      </c>
      <c r="L2920" s="28" t="s">
        <v>2237</v>
      </c>
      <c r="M2920" s="23" t="str">
        <f>IFERROR(VLOOKUP(L2920,Показатели!G:H,2,0),"")</f>
        <v>b13d6092-8646-11eb-9796-0200c6dd82e6</v>
      </c>
      <c r="N2920" s="25" t="str">
        <f>IFERROR(VLOOKUP(Шаблон!L2920,Списки!$A$2:$B$236,2,FALSE),"")</f>
        <v>балл</v>
      </c>
      <c r="O2920" s="23" t="str">
        <f>IFERROR(VLOOKUP(N2920,'Единицы измерения'!A:B,2,0),"")</f>
        <v>422ad51a-63b6-11ec-84cc-00505695a409</v>
      </c>
      <c r="P2920" s="30">
        <v>0</v>
      </c>
      <c r="Q2920" s="30">
        <v>0</v>
      </c>
      <c r="R2920" s="43" t="s">
        <v>6594</v>
      </c>
      <c r="S2920" s="31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102" x14ac:dyDescent="0.25">
      <c r="A2921" s="40" t="s">
        <v>6555</v>
      </c>
      <c r="B2921" s="41">
        <v>2123019326</v>
      </c>
      <c r="C2921" s="28" t="s">
        <v>6573</v>
      </c>
      <c r="D2921" s="42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8"/>
      <c r="I2921" s="42" t="s">
        <v>474</v>
      </c>
      <c r="J2921" s="28" t="s">
        <v>6590</v>
      </c>
      <c r="K2921" s="24">
        <v>45988</v>
      </c>
      <c r="L2921" s="28" t="s">
        <v>2375</v>
      </c>
      <c r="M2921" s="23" t="str">
        <f>IFERROR(VLOOKUP(L2921,Показатели!G:H,2,0),"")</f>
        <v>b0328074-8646-11eb-9796-0200c6dd82e6</v>
      </c>
      <c r="N2921" s="25" t="str">
        <f>IFERROR(VLOOKUP(Шаблон!L2921,Списки!$A$2:$B$236,2,FALSE),"")</f>
        <v>балл</v>
      </c>
      <c r="O2921" s="23" t="str">
        <f>IFERROR(VLOOKUP(N2921,'Единицы измерения'!A:B,2,0),"")</f>
        <v>422ad51a-63b6-11ec-84cc-00505695a409</v>
      </c>
      <c r="P2921" s="30">
        <v>0</v>
      </c>
      <c r="Q2921" s="30">
        <v>0</v>
      </c>
      <c r="R2921" s="43" t="s">
        <v>6594</v>
      </c>
      <c r="S2921" s="31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102" x14ac:dyDescent="0.25">
      <c r="A2922" s="40" t="s">
        <v>6555</v>
      </c>
      <c r="B2922" s="41">
        <v>2123019326</v>
      </c>
      <c r="C2922" s="28" t="s">
        <v>6573</v>
      </c>
      <c r="D2922" s="42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8"/>
      <c r="I2922" s="42" t="s">
        <v>474</v>
      </c>
      <c r="J2922" s="28" t="s">
        <v>6590</v>
      </c>
      <c r="K2922" s="24">
        <v>45988</v>
      </c>
      <c r="L2922" s="28" t="s">
        <v>2588</v>
      </c>
      <c r="M2922" s="23" t="str">
        <f>IFERROR(VLOOKUP(L2922,Показатели!G:H,2,0),"")</f>
        <v>80364326-22ec-11ed-9c28-005056958e11</v>
      </c>
      <c r="N2922" s="25" t="str">
        <f>IFERROR(VLOOKUP(Шаблон!L2922,Списки!$A$2:$B$236,2,FALSE),"")</f>
        <v>КОЕ/см^3</v>
      </c>
      <c r="O2922" s="23" t="str">
        <f>IFERROR(VLOOKUP(N2922,'Единицы измерения'!A:B,2,0),"")</f>
        <v>3f17228e-63b6-11ec-84cc-00505695a409</v>
      </c>
      <c r="P2922" s="30">
        <v>0</v>
      </c>
      <c r="Q2922" s="30">
        <v>0</v>
      </c>
      <c r="R2922" s="43" t="s">
        <v>6595</v>
      </c>
      <c r="S2922" s="31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102" x14ac:dyDescent="0.25">
      <c r="A2923" s="40" t="s">
        <v>6555</v>
      </c>
      <c r="B2923" s="41">
        <v>2123019326</v>
      </c>
      <c r="C2923" s="28" t="s">
        <v>6573</v>
      </c>
      <c r="D2923" s="42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8"/>
      <c r="I2923" s="42" t="s">
        <v>474</v>
      </c>
      <c r="J2923" s="28" t="s">
        <v>6590</v>
      </c>
      <c r="K2923" s="24">
        <v>45988</v>
      </c>
      <c r="L2923" s="28" t="s">
        <v>2602</v>
      </c>
      <c r="M2923" s="23" t="str">
        <f>IFERROR(VLOOKUP(L2923,Показатели!G:H,2,0),"")</f>
        <v>6f2e2ad4-67a9-11ec-9e76-00505695a409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0">
        <v>0</v>
      </c>
      <c r="Q2923" s="30">
        <v>0</v>
      </c>
      <c r="R2923" s="43" t="s">
        <v>6596</v>
      </c>
      <c r="S2923" s="31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102" x14ac:dyDescent="0.25">
      <c r="A2924" s="40" t="s">
        <v>6555</v>
      </c>
      <c r="B2924" s="41">
        <v>2123019326</v>
      </c>
      <c r="C2924" s="28" t="s">
        <v>6573</v>
      </c>
      <c r="D2924" s="42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8"/>
      <c r="I2924" s="42" t="s">
        <v>474</v>
      </c>
      <c r="J2924" s="28" t="s">
        <v>6590</v>
      </c>
      <c r="K2924" s="24">
        <v>45988</v>
      </c>
      <c r="L2924" s="28" t="s">
        <v>2624</v>
      </c>
      <c r="M2924" s="23" t="str">
        <f>IFERROR(VLOOKUP(L2924,Показатели!G:H,2,0),"")</f>
        <v>47e5cfe8-1174-11ed-84e0-005056958e11</v>
      </c>
      <c r="N2924" s="25" t="str">
        <f>IFERROR(VLOOKUP(Шаблон!L2924,Списки!$A$2:$B$236,2,FALSE),"")</f>
        <v>КОЕ/100см^3</v>
      </c>
      <c r="O2924" s="23" t="str">
        <f>IFERROR(VLOOKUP(N2924,'Единицы измерения'!A:B,2,0),"")</f>
        <v>402b8a3e-63b6-11ec-84cc-00505695a409</v>
      </c>
      <c r="P2924" s="30">
        <v>0</v>
      </c>
      <c r="Q2924" s="30">
        <v>0</v>
      </c>
      <c r="R2924" s="43" t="s">
        <v>6596</v>
      </c>
      <c r="S2924" s="31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102" x14ac:dyDescent="0.25">
      <c r="A2925" s="40" t="s">
        <v>6555</v>
      </c>
      <c r="B2925" s="41">
        <v>2123019326</v>
      </c>
      <c r="C2925" s="28" t="s">
        <v>6573</v>
      </c>
      <c r="D2925" s="42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8"/>
      <c r="I2925" s="42" t="s">
        <v>474</v>
      </c>
      <c r="J2925" s="28" t="s">
        <v>6590</v>
      </c>
      <c r="K2925" s="24">
        <v>45988</v>
      </c>
      <c r="L2925" s="28" t="s">
        <v>2289</v>
      </c>
      <c r="M2925" s="23" t="str">
        <f>IFERROR(VLOOKUP(L2925,Показатели!G:H,2,0),"")</f>
        <v>ad488eee-8646-11eb-9796-0200c6dd82e6</v>
      </c>
      <c r="N2925" s="25" t="str">
        <f>IFERROR(VLOOKUP(Шаблон!L2925,Списки!$A$2:$B$236,2,FALSE),"")</f>
        <v>КОЕ/100см^3</v>
      </c>
      <c r="O2925" s="23" t="str">
        <f>IFERROR(VLOOKUP(N2925,'Единицы измерения'!A:B,2,0),"")</f>
        <v>402b8a3e-63b6-11ec-84cc-00505695a409</v>
      </c>
      <c r="P2925" s="30">
        <v>0</v>
      </c>
      <c r="Q2925" s="30">
        <v>0</v>
      </c>
      <c r="R2925" s="43" t="s">
        <v>6596</v>
      </c>
      <c r="S2925" s="31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76.5" x14ac:dyDescent="0.25">
      <c r="A2926" s="40" t="s">
        <v>6555</v>
      </c>
      <c r="B2926" s="41">
        <v>2123019326</v>
      </c>
      <c r="C2926" s="28" t="s">
        <v>6562</v>
      </c>
      <c r="D2926" s="42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8"/>
      <c r="I2926" s="42" t="s">
        <v>474</v>
      </c>
      <c r="J2926" s="28" t="s">
        <v>6579</v>
      </c>
      <c r="K2926" s="24">
        <v>45988</v>
      </c>
      <c r="L2926" s="28" t="s">
        <v>2217</v>
      </c>
      <c r="M2926" s="23" t="str">
        <f>IFERROR(VLOOKUP(L2926,Показатели!G:H,2,0),"")</f>
        <v>aeb0c77e-8646-11eb-9796-0200c6dd82e6</v>
      </c>
      <c r="N2926" s="25" t="str">
        <f>IFERROR(VLOOKUP(Шаблон!L2926,Списки!$A$2:$B$236,2,FALSE),"")</f>
        <v>градус цветности</v>
      </c>
      <c r="O2926" s="23" t="str">
        <f>IFERROR(VLOOKUP(N2926,'Единицы измерения'!A:B,2,0),"")</f>
        <v>4c6af712-63b6-11ec-84cc-00505695a409</v>
      </c>
      <c r="P2926" s="30">
        <v>5</v>
      </c>
      <c r="Q2926" s="30">
        <v>1.5</v>
      </c>
      <c r="R2926" s="43" t="s">
        <v>6558</v>
      </c>
      <c r="S2926" s="31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0" t="s">
        <v>6555</v>
      </c>
      <c r="B2927" s="41">
        <v>2123019326</v>
      </c>
      <c r="C2927" s="28" t="s">
        <v>6562</v>
      </c>
      <c r="D2927" s="42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8"/>
      <c r="I2927" s="42" t="s">
        <v>474</v>
      </c>
      <c r="J2927" s="28" t="s">
        <v>6579</v>
      </c>
      <c r="K2927" s="24">
        <v>45988</v>
      </c>
      <c r="L2927" s="28" t="s">
        <v>2341</v>
      </c>
      <c r="M2927" s="23" t="str">
        <f>IFERROR(VLOOKUP(L2927,Показатели!G:H,2,0),"")</f>
        <v>a0a95056-8646-11eb-9796-0200c6dd82e6</v>
      </c>
      <c r="N2927" s="25" t="str">
        <f>IFERROR(VLOOKUP(Шаблон!L2927,Списки!$A$2:$B$236,2,FALSE),"")</f>
        <v>мг/л</v>
      </c>
      <c r="O2927" s="23" t="str">
        <f>IFERROR(VLOOKUP(N2927,'Единицы измерения'!A:B,2,0),"")</f>
        <v>398e5cb0-63b6-11ec-84cc-00505695a409</v>
      </c>
      <c r="P2927" s="30">
        <v>0</v>
      </c>
      <c r="Q2927" s="30">
        <v>0</v>
      </c>
      <c r="R2927" s="43" t="s">
        <v>6593</v>
      </c>
      <c r="S2927" s="31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0" t="s">
        <v>6555</v>
      </c>
      <c r="B2928" s="41">
        <v>2123019326</v>
      </c>
      <c r="C2928" s="28" t="s">
        <v>6562</v>
      </c>
      <c r="D2928" s="42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8"/>
      <c r="I2928" s="42" t="s">
        <v>474</v>
      </c>
      <c r="J2928" s="28" t="s">
        <v>6579</v>
      </c>
      <c r="K2928" s="24">
        <v>45988</v>
      </c>
      <c r="L2928" s="28" t="s">
        <v>2237</v>
      </c>
      <c r="M2928" s="23" t="str">
        <f>IFERROR(VLOOKUP(L2928,Показатели!G:H,2,0),"")</f>
        <v>b13d6092-8646-11eb-9796-0200c6dd82e6</v>
      </c>
      <c r="N2928" s="25" t="str">
        <f>IFERROR(VLOOKUP(Шаблон!L2928,Списки!$A$2:$B$236,2,FALSE),"")</f>
        <v>балл</v>
      </c>
      <c r="O2928" s="23" t="str">
        <f>IFERROR(VLOOKUP(N2928,'Единицы измерения'!A:B,2,0),"")</f>
        <v>422ad51a-63b6-11ec-84cc-00505695a409</v>
      </c>
      <c r="P2928" s="30">
        <v>0</v>
      </c>
      <c r="Q2928" s="30">
        <v>0</v>
      </c>
      <c r="R2928" s="43" t="s">
        <v>6594</v>
      </c>
      <c r="S2928" s="31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0" t="s">
        <v>6555</v>
      </c>
      <c r="B2929" s="41">
        <v>2123019326</v>
      </c>
      <c r="C2929" s="28" t="s">
        <v>6562</v>
      </c>
      <c r="D2929" s="42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8"/>
      <c r="I2929" s="42" t="s">
        <v>474</v>
      </c>
      <c r="J2929" s="28" t="s">
        <v>6579</v>
      </c>
      <c r="K2929" s="24">
        <v>45988</v>
      </c>
      <c r="L2929" s="28" t="s">
        <v>2375</v>
      </c>
      <c r="M2929" s="23" t="str">
        <f>IFERROR(VLOOKUP(L2929,Показатели!G:H,2,0),"")</f>
        <v>b0328074-8646-11eb-9796-0200c6dd82e6</v>
      </c>
      <c r="N2929" s="25" t="str">
        <f>IFERROR(VLOOKUP(Шаблон!L2929,Списки!$A$2:$B$236,2,FALSE),"")</f>
        <v>балл</v>
      </c>
      <c r="O2929" s="23" t="str">
        <f>IFERROR(VLOOKUP(N2929,'Единицы измерения'!A:B,2,0),"")</f>
        <v>422ad51a-63b6-11ec-84cc-00505695a409</v>
      </c>
      <c r="P2929" s="30">
        <v>0</v>
      </c>
      <c r="Q2929" s="30">
        <v>0</v>
      </c>
      <c r="R2929" s="43" t="s">
        <v>6594</v>
      </c>
      <c r="S2929" s="31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0" t="s">
        <v>6555</v>
      </c>
      <c r="B2930" s="41">
        <v>2123019326</v>
      </c>
      <c r="C2930" s="28" t="s">
        <v>6562</v>
      </c>
      <c r="D2930" s="42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8"/>
      <c r="I2930" s="42" t="s">
        <v>474</v>
      </c>
      <c r="J2930" s="28" t="s">
        <v>6579</v>
      </c>
      <c r="K2930" s="24">
        <v>45988</v>
      </c>
      <c r="L2930" s="28" t="s">
        <v>2588</v>
      </c>
      <c r="M2930" s="23" t="str">
        <f>IFERROR(VLOOKUP(L2930,Показатели!G:H,2,0),"")</f>
        <v>80364326-22ec-11ed-9c28-005056958e11</v>
      </c>
      <c r="N2930" s="25" t="str">
        <f>IFERROR(VLOOKUP(Шаблон!L2930,Списки!$A$2:$B$236,2,FALSE),"")</f>
        <v>КОЕ/см^3</v>
      </c>
      <c r="O2930" s="23" t="str">
        <f>IFERROR(VLOOKUP(N2930,'Единицы измерения'!A:B,2,0),"")</f>
        <v>3f17228e-63b6-11ec-84cc-00505695a409</v>
      </c>
      <c r="P2930" s="30">
        <v>0</v>
      </c>
      <c r="Q2930" s="30">
        <v>0</v>
      </c>
      <c r="R2930" s="43" t="s">
        <v>6595</v>
      </c>
      <c r="S2930" s="31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0" t="s">
        <v>6555</v>
      </c>
      <c r="B2931" s="41">
        <v>2123019326</v>
      </c>
      <c r="C2931" s="28" t="s">
        <v>6562</v>
      </c>
      <c r="D2931" s="42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8"/>
      <c r="I2931" s="42" t="s">
        <v>474</v>
      </c>
      <c r="J2931" s="28" t="s">
        <v>6579</v>
      </c>
      <c r="K2931" s="24">
        <v>45988</v>
      </c>
      <c r="L2931" s="28" t="s">
        <v>2602</v>
      </c>
      <c r="M2931" s="23" t="str">
        <f>IFERROR(VLOOKUP(L2931,Показатели!G:H,2,0),"")</f>
        <v>6f2e2ad4-67a9-11ec-9e76-00505695a409</v>
      </c>
      <c r="N2931" s="25" t="str">
        <f>IFERROR(VLOOKUP(Шаблон!L2931,Списки!$A$2:$B$236,2,FALSE),"")</f>
        <v>КОЕ/100см^3</v>
      </c>
      <c r="O2931" s="23" t="str">
        <f>IFERROR(VLOOKUP(N2931,'Единицы измерения'!A:B,2,0),"")</f>
        <v>402b8a3e-63b6-11ec-84cc-00505695a409</v>
      </c>
      <c r="P2931" s="30">
        <v>0</v>
      </c>
      <c r="Q2931" s="30">
        <v>0</v>
      </c>
      <c r="R2931" s="43" t="s">
        <v>6596</v>
      </c>
      <c r="S2931" s="31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0" t="s">
        <v>6555</v>
      </c>
      <c r="B2932" s="41">
        <v>2123019326</v>
      </c>
      <c r="C2932" s="28" t="s">
        <v>6562</v>
      </c>
      <c r="D2932" s="42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8"/>
      <c r="I2932" s="42" t="s">
        <v>474</v>
      </c>
      <c r="J2932" s="28" t="s">
        <v>6579</v>
      </c>
      <c r="K2932" s="24">
        <v>45988</v>
      </c>
      <c r="L2932" s="28" t="s">
        <v>2624</v>
      </c>
      <c r="M2932" s="23" t="str">
        <f>IFERROR(VLOOKUP(L2932,Показатели!G:H,2,0),"")</f>
        <v>47e5cfe8-1174-11ed-84e0-005056958e11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0">
        <v>0</v>
      </c>
      <c r="Q2932" s="30">
        <v>0</v>
      </c>
      <c r="R2932" s="43" t="s">
        <v>6596</v>
      </c>
      <c r="S2932" s="31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76.5" x14ac:dyDescent="0.25">
      <c r="A2933" s="40" t="s">
        <v>6555</v>
      </c>
      <c r="B2933" s="41">
        <v>2123019326</v>
      </c>
      <c r="C2933" s="28" t="s">
        <v>6562</v>
      </c>
      <c r="D2933" s="42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8"/>
      <c r="I2933" s="42" t="s">
        <v>474</v>
      </c>
      <c r="J2933" s="28" t="s">
        <v>6579</v>
      </c>
      <c r="K2933" s="24">
        <v>45988</v>
      </c>
      <c r="L2933" s="28" t="s">
        <v>2289</v>
      </c>
      <c r="M2933" s="23" t="str">
        <f>IFERROR(VLOOKUP(L2933,Показатели!G:H,2,0),"")</f>
        <v>ad488eee-8646-11eb-9796-0200c6dd82e6</v>
      </c>
      <c r="N2933" s="25" t="str">
        <f>IFERROR(VLOOKUP(Шаблон!L2933,Списки!$A$2:$B$236,2,FALSE),"")</f>
        <v>КОЕ/100см^3</v>
      </c>
      <c r="O2933" s="23" t="str">
        <f>IFERROR(VLOOKUP(N2933,'Единицы измерения'!A:B,2,0),"")</f>
        <v>402b8a3e-63b6-11ec-84cc-00505695a409</v>
      </c>
      <c r="P2933" s="30">
        <v>0</v>
      </c>
      <c r="Q2933" s="30">
        <v>0</v>
      </c>
      <c r="R2933" s="43" t="s">
        <v>6596</v>
      </c>
      <c r="S2933" s="31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76.5" x14ac:dyDescent="0.25">
      <c r="A2934" s="40" t="s">
        <v>6555</v>
      </c>
      <c r="B2934" s="41">
        <v>2123019326</v>
      </c>
      <c r="C2934" s="28" t="s">
        <v>6563</v>
      </c>
      <c r="D2934" s="42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8"/>
      <c r="I2934" s="42" t="s">
        <v>474</v>
      </c>
      <c r="J2934" s="28" t="s">
        <v>6580</v>
      </c>
      <c r="K2934" s="24">
        <v>45988</v>
      </c>
      <c r="L2934" s="28" t="s">
        <v>2217</v>
      </c>
      <c r="M2934" s="23" t="str">
        <f>IFERROR(VLOOKUP(L2934,Показатели!G:H,2,0),"")</f>
        <v>aeb0c77e-8646-11eb-9796-0200c6dd82e6</v>
      </c>
      <c r="N2934" s="25" t="str">
        <f>IFERROR(VLOOKUP(Шаблон!L2934,Списки!$A$2:$B$236,2,FALSE),"")</f>
        <v>градус цветности</v>
      </c>
      <c r="O2934" s="23" t="str">
        <f>IFERROR(VLOOKUP(N2934,'Единицы измерения'!A:B,2,0),"")</f>
        <v>4c6af712-63b6-11ec-84cc-00505695a409</v>
      </c>
      <c r="P2934" s="30">
        <v>5</v>
      </c>
      <c r="Q2934" s="30">
        <v>1.5</v>
      </c>
      <c r="R2934" s="43" t="s">
        <v>6558</v>
      </c>
      <c r="S2934" s="31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0" t="s">
        <v>6555</v>
      </c>
      <c r="B2935" s="41">
        <v>2123019326</v>
      </c>
      <c r="C2935" s="28" t="s">
        <v>6563</v>
      </c>
      <c r="D2935" s="42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8"/>
      <c r="I2935" s="42" t="s">
        <v>474</v>
      </c>
      <c r="J2935" s="28" t="s">
        <v>6580</v>
      </c>
      <c r="K2935" s="24">
        <v>45988</v>
      </c>
      <c r="L2935" s="28" t="s">
        <v>2341</v>
      </c>
      <c r="M2935" s="23" t="str">
        <f>IFERROR(VLOOKUP(L2935,Показатели!G:H,2,0),"")</f>
        <v>a0a95056-8646-11eb-9796-0200c6dd82e6</v>
      </c>
      <c r="N2935" s="25" t="str">
        <f>IFERROR(VLOOKUP(Шаблон!L2935,Списки!$A$2:$B$236,2,FALSE),"")</f>
        <v>мг/л</v>
      </c>
      <c r="O2935" s="23" t="str">
        <f>IFERROR(VLOOKUP(N2935,'Единицы измерения'!A:B,2,0),"")</f>
        <v>398e5cb0-63b6-11ec-84cc-00505695a409</v>
      </c>
      <c r="P2935" s="30">
        <v>0</v>
      </c>
      <c r="Q2935" s="30">
        <v>0</v>
      </c>
      <c r="R2935" s="43" t="s">
        <v>6593</v>
      </c>
      <c r="S2935" s="31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0" t="s">
        <v>6555</v>
      </c>
      <c r="B2936" s="41">
        <v>2123019326</v>
      </c>
      <c r="C2936" s="28" t="s">
        <v>6563</v>
      </c>
      <c r="D2936" s="42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8"/>
      <c r="I2936" s="42" t="s">
        <v>474</v>
      </c>
      <c r="J2936" s="28" t="s">
        <v>6580</v>
      </c>
      <c r="K2936" s="24">
        <v>45988</v>
      </c>
      <c r="L2936" s="28" t="s">
        <v>2237</v>
      </c>
      <c r="M2936" s="23" t="str">
        <f>IFERROR(VLOOKUP(L2936,Показатели!G:H,2,0),"")</f>
        <v>b13d6092-8646-11eb-9796-0200c6dd82e6</v>
      </c>
      <c r="N2936" s="25" t="str">
        <f>IFERROR(VLOOKUP(Шаблон!L2936,Списки!$A$2:$B$236,2,FALSE),"")</f>
        <v>балл</v>
      </c>
      <c r="O2936" s="23" t="str">
        <f>IFERROR(VLOOKUP(N2936,'Единицы измерения'!A:B,2,0),"")</f>
        <v>422ad51a-63b6-11ec-84cc-00505695a409</v>
      </c>
      <c r="P2936" s="30">
        <v>0</v>
      </c>
      <c r="Q2936" s="30">
        <v>0</v>
      </c>
      <c r="R2936" s="43" t="s">
        <v>6594</v>
      </c>
      <c r="S2936" s="31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0" t="s">
        <v>6555</v>
      </c>
      <c r="B2937" s="41">
        <v>2123019326</v>
      </c>
      <c r="C2937" s="28" t="s">
        <v>6563</v>
      </c>
      <c r="D2937" s="42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8"/>
      <c r="I2937" s="42" t="s">
        <v>474</v>
      </c>
      <c r="J2937" s="28" t="s">
        <v>6580</v>
      </c>
      <c r="K2937" s="24">
        <v>45988</v>
      </c>
      <c r="L2937" s="28" t="s">
        <v>2375</v>
      </c>
      <c r="M2937" s="23" t="str">
        <f>IFERROR(VLOOKUP(L2937,Показатели!G:H,2,0),"")</f>
        <v>b0328074-8646-11eb-9796-0200c6dd82e6</v>
      </c>
      <c r="N2937" s="25" t="str">
        <f>IFERROR(VLOOKUP(Шаблон!L2937,Списки!$A$2:$B$236,2,FALSE),"")</f>
        <v>балл</v>
      </c>
      <c r="O2937" s="23" t="str">
        <f>IFERROR(VLOOKUP(N2937,'Единицы измерения'!A:B,2,0),"")</f>
        <v>422ad51a-63b6-11ec-84cc-00505695a409</v>
      </c>
      <c r="P2937" s="30">
        <v>0</v>
      </c>
      <c r="Q2937" s="30">
        <v>0</v>
      </c>
      <c r="R2937" s="43" t="s">
        <v>6594</v>
      </c>
      <c r="S2937" s="31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0" t="s">
        <v>6555</v>
      </c>
      <c r="B2938" s="41">
        <v>2123019326</v>
      </c>
      <c r="C2938" s="28" t="s">
        <v>6563</v>
      </c>
      <c r="D2938" s="42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8"/>
      <c r="I2938" s="42" t="s">
        <v>474</v>
      </c>
      <c r="J2938" s="28" t="s">
        <v>6580</v>
      </c>
      <c r="K2938" s="24">
        <v>45988</v>
      </c>
      <c r="L2938" s="28" t="s">
        <v>2588</v>
      </c>
      <c r="M2938" s="23" t="str">
        <f>IFERROR(VLOOKUP(L2938,Показатели!G:H,2,0),"")</f>
        <v>80364326-22ec-11ed-9c28-005056958e11</v>
      </c>
      <c r="N2938" s="25" t="str">
        <f>IFERROR(VLOOKUP(Шаблон!L2938,Списки!$A$2:$B$236,2,FALSE),"")</f>
        <v>КОЕ/см^3</v>
      </c>
      <c r="O2938" s="23" t="str">
        <f>IFERROR(VLOOKUP(N2938,'Единицы измерения'!A:B,2,0),"")</f>
        <v>3f17228e-63b6-11ec-84cc-00505695a409</v>
      </c>
      <c r="P2938" s="30">
        <v>0</v>
      </c>
      <c r="Q2938" s="30">
        <v>0</v>
      </c>
      <c r="R2938" s="43" t="s">
        <v>6595</v>
      </c>
      <c r="S2938" s="31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0" t="s">
        <v>6555</v>
      </c>
      <c r="B2939" s="41">
        <v>2123019326</v>
      </c>
      <c r="C2939" s="28" t="s">
        <v>6563</v>
      </c>
      <c r="D2939" s="42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8"/>
      <c r="I2939" s="42" t="s">
        <v>474</v>
      </c>
      <c r="J2939" s="28" t="s">
        <v>6580</v>
      </c>
      <c r="K2939" s="24">
        <v>45988</v>
      </c>
      <c r="L2939" s="28" t="s">
        <v>2602</v>
      </c>
      <c r="M2939" s="23" t="str">
        <f>IFERROR(VLOOKUP(L2939,Показатели!G:H,2,0),"")</f>
        <v>6f2e2ad4-67a9-11ec-9e76-00505695a409</v>
      </c>
      <c r="N2939" s="25" t="str">
        <f>IFERROR(VLOOKUP(Шаблон!L2939,Списки!$A$2:$B$236,2,FALSE),"")</f>
        <v>КОЕ/100см^3</v>
      </c>
      <c r="O2939" s="23" t="str">
        <f>IFERROR(VLOOKUP(N2939,'Единицы измерения'!A:B,2,0),"")</f>
        <v>402b8a3e-63b6-11ec-84cc-00505695a409</v>
      </c>
      <c r="P2939" s="30">
        <v>0</v>
      </c>
      <c r="Q2939" s="30">
        <v>0</v>
      </c>
      <c r="R2939" s="43" t="s">
        <v>6596</v>
      </c>
      <c r="S2939" s="31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0" t="s">
        <v>6555</v>
      </c>
      <c r="B2940" s="41">
        <v>2123019326</v>
      </c>
      <c r="C2940" s="28" t="s">
        <v>6563</v>
      </c>
      <c r="D2940" s="42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8"/>
      <c r="I2940" s="42" t="s">
        <v>474</v>
      </c>
      <c r="J2940" s="28" t="s">
        <v>6580</v>
      </c>
      <c r="K2940" s="24">
        <v>45988</v>
      </c>
      <c r="L2940" s="28" t="s">
        <v>2624</v>
      </c>
      <c r="M2940" s="23" t="str">
        <f>IFERROR(VLOOKUP(L2940,Показатели!G:H,2,0),"")</f>
        <v>47e5cfe8-1174-11ed-84e0-005056958e11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0">
        <v>0</v>
      </c>
      <c r="Q2940" s="30">
        <v>0</v>
      </c>
      <c r="R2940" s="43" t="s">
        <v>6596</v>
      </c>
      <c r="S2940" s="31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0" t="s">
        <v>6555</v>
      </c>
      <c r="B2941" s="41">
        <v>2123019326</v>
      </c>
      <c r="C2941" s="28" t="s">
        <v>6563</v>
      </c>
      <c r="D2941" s="42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8"/>
      <c r="I2941" s="42" t="s">
        <v>474</v>
      </c>
      <c r="J2941" s="28" t="s">
        <v>6580</v>
      </c>
      <c r="K2941" s="24">
        <v>45988</v>
      </c>
      <c r="L2941" s="28" t="s">
        <v>2289</v>
      </c>
      <c r="M2941" s="23" t="str">
        <f>IFERROR(VLOOKUP(L2941,Показатели!G:H,2,0),"")</f>
        <v>ad488eee-8646-11eb-9796-0200c6dd82e6</v>
      </c>
      <c r="N2941" s="25" t="str">
        <f>IFERROR(VLOOKUP(Шаблон!L2941,Списки!$A$2:$B$236,2,FALSE),"")</f>
        <v>КОЕ/100см^3</v>
      </c>
      <c r="O2941" s="23" t="str">
        <f>IFERROR(VLOOKUP(N2941,'Единицы измерения'!A:B,2,0),"")</f>
        <v>402b8a3e-63b6-11ec-84cc-00505695a409</v>
      </c>
      <c r="P2941" s="30">
        <v>0</v>
      </c>
      <c r="Q2941" s="30">
        <v>0</v>
      </c>
      <c r="R2941" s="43" t="s">
        <v>6596</v>
      </c>
      <c r="S2941" s="31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76.5" x14ac:dyDescent="0.25">
      <c r="A2942" s="40" t="s">
        <v>6555</v>
      </c>
      <c r="B2942" s="41">
        <v>2123019326</v>
      </c>
      <c r="C2942" s="28" t="s">
        <v>6563</v>
      </c>
      <c r="D2942" s="42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8"/>
      <c r="I2942" s="42" t="s">
        <v>474</v>
      </c>
      <c r="J2942" s="28" t="s">
        <v>6580</v>
      </c>
      <c r="K2942" s="24">
        <v>45988</v>
      </c>
      <c r="L2942" s="28" t="s">
        <v>2647</v>
      </c>
      <c r="M2942" s="23" t="str">
        <f>IFERROR(VLOOKUP(L2942,Показатели!G:H,2,0),"")</f>
        <v>a2e6af26-8646-11eb-9796-0200c6dd82e6</v>
      </c>
      <c r="N2942" s="25" t="str">
        <f>IFERROR(VLOOKUP(Шаблон!L2942,Списки!$A$2:$B$236,2,FALSE),"")</f>
        <v>мг/л</v>
      </c>
      <c r="O2942" s="23" t="str">
        <f>IFERROR(VLOOKUP(N2942,'Единицы измерения'!A:B,2,0),"")</f>
        <v>398e5cb0-63b6-11ec-84cc-00505695a409</v>
      </c>
      <c r="P2942" s="30">
        <v>0.57999999999999996</v>
      </c>
      <c r="Q2942" s="30">
        <v>0.15</v>
      </c>
      <c r="R2942" s="28" t="s">
        <v>6597</v>
      </c>
      <c r="S2942" s="31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63.75" x14ac:dyDescent="0.25">
      <c r="A2943" s="40" t="s">
        <v>6555</v>
      </c>
      <c r="B2943" s="41">
        <v>2123019326</v>
      </c>
      <c r="C2943" s="28" t="s">
        <v>6599</v>
      </c>
      <c r="D2943" s="42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8"/>
      <c r="I2943" s="42" t="s">
        <v>474</v>
      </c>
      <c r="J2943" s="28" t="s">
        <v>6598</v>
      </c>
      <c r="K2943" s="32">
        <v>45988</v>
      </c>
      <c r="L2943" s="28" t="s">
        <v>2217</v>
      </c>
      <c r="M2943" s="23" t="str">
        <f>IFERROR(VLOOKUP(L2943,Показатели!G:H,2,0),"")</f>
        <v>aeb0c77e-8646-11eb-9796-0200c6dd82e6</v>
      </c>
      <c r="N2943" s="25" t="str">
        <f>IFERROR(VLOOKUP(Шаблон!L2943,Списки!$A$2:$B$236,2,FALSE),"")</f>
        <v>градус цветности</v>
      </c>
      <c r="O2943" s="23" t="str">
        <f>IFERROR(VLOOKUP(N2943,'Единицы измерения'!A:B,2,0),"")</f>
        <v>4c6af712-63b6-11ec-84cc-00505695a409</v>
      </c>
      <c r="P2943" s="30">
        <v>5</v>
      </c>
      <c r="Q2943" s="30">
        <v>1.5</v>
      </c>
      <c r="R2943" s="43" t="s">
        <v>6558</v>
      </c>
      <c r="S2943" s="43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63.75" x14ac:dyDescent="0.25">
      <c r="A2944" s="40" t="s">
        <v>6555</v>
      </c>
      <c r="B2944" s="41">
        <v>2123019326</v>
      </c>
      <c r="C2944" s="28" t="s">
        <v>6599</v>
      </c>
      <c r="D2944" s="42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8"/>
      <c r="I2944" s="42" t="s">
        <v>474</v>
      </c>
      <c r="J2944" s="28" t="s">
        <v>6598</v>
      </c>
      <c r="K2944" s="32">
        <v>45988</v>
      </c>
      <c r="L2944" s="28" t="s">
        <v>2341</v>
      </c>
      <c r="M2944" s="23" t="str">
        <f>IFERROR(VLOOKUP(L2944,Показатели!G:H,2,0),"")</f>
        <v>a0a95056-8646-11eb-9796-0200c6dd82e6</v>
      </c>
      <c r="N2944" s="25" t="str">
        <f>IFERROR(VLOOKUP(Шаблон!L2944,Списки!$A$2:$B$236,2,FALSE),"")</f>
        <v>мг/л</v>
      </c>
      <c r="O2944" s="23" t="str">
        <f>IFERROR(VLOOKUP(N2944,'Единицы измерения'!A:B,2,0),"")</f>
        <v>398e5cb0-63b6-11ec-84cc-00505695a409</v>
      </c>
      <c r="P2944" s="30">
        <v>0</v>
      </c>
      <c r="Q2944" s="30">
        <v>0</v>
      </c>
      <c r="R2944" s="43" t="s">
        <v>6593</v>
      </c>
      <c r="S2944" s="43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63.75" x14ac:dyDescent="0.25">
      <c r="A2945" s="40" t="s">
        <v>6555</v>
      </c>
      <c r="B2945" s="41">
        <v>2123019326</v>
      </c>
      <c r="C2945" s="28" t="s">
        <v>6599</v>
      </c>
      <c r="D2945" s="42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8"/>
      <c r="I2945" s="42" t="s">
        <v>474</v>
      </c>
      <c r="J2945" s="28" t="s">
        <v>6598</v>
      </c>
      <c r="K2945" s="32">
        <v>45988</v>
      </c>
      <c r="L2945" s="28" t="s">
        <v>2237</v>
      </c>
      <c r="M2945" s="23" t="str">
        <f>IFERROR(VLOOKUP(L2945,Показатели!G:H,2,0),"")</f>
        <v>b13d6092-8646-11eb-9796-0200c6dd82e6</v>
      </c>
      <c r="N2945" s="25" t="str">
        <f>IFERROR(VLOOKUP(Шаблон!L2945,Списки!$A$2:$B$236,2,FALSE),"")</f>
        <v>балл</v>
      </c>
      <c r="O2945" s="23" t="str">
        <f>IFERROR(VLOOKUP(N2945,'Единицы измерения'!A:B,2,0),"")</f>
        <v>422ad51a-63b6-11ec-84cc-00505695a409</v>
      </c>
      <c r="P2945" s="30">
        <v>0</v>
      </c>
      <c r="Q2945" s="30">
        <v>0</v>
      </c>
      <c r="R2945" s="43" t="s">
        <v>6594</v>
      </c>
      <c r="S2945" s="43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63.75" x14ac:dyDescent="0.25">
      <c r="A2946" s="40" t="s">
        <v>6555</v>
      </c>
      <c r="B2946" s="41">
        <v>2123019326</v>
      </c>
      <c r="C2946" s="28" t="s">
        <v>6599</v>
      </c>
      <c r="D2946" s="42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8"/>
      <c r="I2946" s="42" t="s">
        <v>474</v>
      </c>
      <c r="J2946" s="28" t="s">
        <v>6598</v>
      </c>
      <c r="K2946" s="32">
        <v>45988</v>
      </c>
      <c r="L2946" s="28" t="s">
        <v>2375</v>
      </c>
      <c r="M2946" s="23" t="str">
        <f>IFERROR(VLOOKUP(L2946,Показатели!G:H,2,0),"")</f>
        <v>b0328074-8646-11eb-9796-0200c6dd82e6</v>
      </c>
      <c r="N2946" s="25" t="str">
        <f>IFERROR(VLOOKUP(Шаблон!L2946,Списки!$A$2:$B$236,2,FALSE),"")</f>
        <v>балл</v>
      </c>
      <c r="O2946" s="23" t="str">
        <f>IFERROR(VLOOKUP(N2946,'Единицы измерения'!A:B,2,0),"")</f>
        <v>422ad51a-63b6-11ec-84cc-00505695a409</v>
      </c>
      <c r="P2946" s="30">
        <v>0</v>
      </c>
      <c r="Q2946" s="30">
        <v>0</v>
      </c>
      <c r="R2946" s="43" t="s">
        <v>6594</v>
      </c>
      <c r="S2946" s="43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63.75" x14ac:dyDescent="0.25">
      <c r="A2947" s="40" t="s">
        <v>6555</v>
      </c>
      <c r="B2947" s="41">
        <v>2123019326</v>
      </c>
      <c r="C2947" s="28" t="s">
        <v>6599</v>
      </c>
      <c r="D2947" s="42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8"/>
      <c r="I2947" s="42" t="s">
        <v>474</v>
      </c>
      <c r="J2947" s="28" t="s">
        <v>6598</v>
      </c>
      <c r="K2947" s="32">
        <v>45988</v>
      </c>
      <c r="L2947" s="28" t="s">
        <v>2588</v>
      </c>
      <c r="M2947" s="23" t="str">
        <f>IFERROR(VLOOKUP(L2947,Показатели!G:H,2,0),"")</f>
        <v>80364326-22ec-11ed-9c28-005056958e11</v>
      </c>
      <c r="N2947" s="25" t="str">
        <f>IFERROR(VLOOKUP(Шаблон!L2947,Списки!$A$2:$B$236,2,FALSE),"")</f>
        <v>КОЕ/см^3</v>
      </c>
      <c r="O2947" s="23" t="str">
        <f>IFERROR(VLOOKUP(N2947,'Единицы измерения'!A:B,2,0),"")</f>
        <v>3f17228e-63b6-11ec-84cc-00505695a409</v>
      </c>
      <c r="P2947" s="30">
        <v>0</v>
      </c>
      <c r="Q2947" s="30">
        <v>0</v>
      </c>
      <c r="R2947" s="43" t="s">
        <v>6595</v>
      </c>
      <c r="S2947" s="43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63.75" x14ac:dyDescent="0.25">
      <c r="A2948" s="40" t="s">
        <v>6555</v>
      </c>
      <c r="B2948" s="41">
        <v>2123019326</v>
      </c>
      <c r="C2948" s="28" t="s">
        <v>6599</v>
      </c>
      <c r="D2948" s="42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8"/>
      <c r="I2948" s="42" t="s">
        <v>474</v>
      </c>
      <c r="J2948" s="28" t="s">
        <v>6598</v>
      </c>
      <c r="K2948" s="32">
        <v>45988</v>
      </c>
      <c r="L2948" s="28" t="s">
        <v>2602</v>
      </c>
      <c r="M2948" s="23" t="str">
        <f>IFERROR(VLOOKUP(L2948,Показатели!G:H,2,0),"")</f>
        <v>6f2e2ad4-67a9-11ec-9e76-00505695a409</v>
      </c>
      <c r="N2948" s="25" t="str">
        <f>IFERROR(VLOOKUP(Шаблон!L2948,Списки!$A$2:$B$236,2,FALSE),"")</f>
        <v>КОЕ/100см^3</v>
      </c>
      <c r="O2948" s="23" t="str">
        <f>IFERROR(VLOOKUP(N2948,'Единицы измерения'!A:B,2,0),"")</f>
        <v>402b8a3e-63b6-11ec-84cc-00505695a409</v>
      </c>
      <c r="P2948" s="30">
        <v>0</v>
      </c>
      <c r="Q2948" s="30">
        <v>0</v>
      </c>
      <c r="R2948" s="43" t="s">
        <v>6596</v>
      </c>
      <c r="S2948" s="43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63.75" x14ac:dyDescent="0.25">
      <c r="A2949" s="40" t="s">
        <v>6555</v>
      </c>
      <c r="B2949" s="41">
        <v>2123019326</v>
      </c>
      <c r="C2949" s="28" t="s">
        <v>6599</v>
      </c>
      <c r="D2949" s="42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8"/>
      <c r="I2949" s="42" t="s">
        <v>474</v>
      </c>
      <c r="J2949" s="28" t="s">
        <v>6598</v>
      </c>
      <c r="K2949" s="32">
        <v>45988</v>
      </c>
      <c r="L2949" s="28" t="s">
        <v>2624</v>
      </c>
      <c r="M2949" s="23" t="str">
        <f>IFERROR(VLOOKUP(L2949,Показатели!G:H,2,0),"")</f>
        <v>47e5cfe8-1174-11ed-84e0-005056958e11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0">
        <v>0</v>
      </c>
      <c r="Q2949" s="30">
        <v>0</v>
      </c>
      <c r="R2949" s="43" t="s">
        <v>6596</v>
      </c>
      <c r="S2949" s="43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63.75" x14ac:dyDescent="0.25">
      <c r="A2950" s="40" t="s">
        <v>6555</v>
      </c>
      <c r="B2950" s="41">
        <v>2123019326</v>
      </c>
      <c r="C2950" s="28" t="s">
        <v>6599</v>
      </c>
      <c r="D2950" s="42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8"/>
      <c r="I2950" s="42" t="s">
        <v>474</v>
      </c>
      <c r="J2950" s="28" t="s">
        <v>6598</v>
      </c>
      <c r="K2950" s="32">
        <v>45988</v>
      </c>
      <c r="L2950" s="28" t="s">
        <v>2289</v>
      </c>
      <c r="M2950" s="23" t="str">
        <f>IFERROR(VLOOKUP(L2950,Показатели!G:H,2,0),"")</f>
        <v>ad488eee-8646-11eb-9796-0200c6dd82e6</v>
      </c>
      <c r="N2950" s="25" t="str">
        <f>IFERROR(VLOOKUP(Шаблон!L2950,Списки!$A$2:$B$236,2,FALSE),"")</f>
        <v>КОЕ/100см^3</v>
      </c>
      <c r="O2950" s="23" t="str">
        <f>IFERROR(VLOOKUP(N2950,'Единицы измерения'!A:B,2,0),"")</f>
        <v>402b8a3e-63b6-11ec-84cc-00505695a409</v>
      </c>
      <c r="P2950" s="30">
        <v>0</v>
      </c>
      <c r="Q2950" s="30">
        <v>0</v>
      </c>
      <c r="R2950" s="43" t="s">
        <v>6596</v>
      </c>
      <c r="S2950" s="43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63.75" x14ac:dyDescent="0.25">
      <c r="A2951" s="40" t="s">
        <v>6555</v>
      </c>
      <c r="B2951" s="41">
        <v>2123019326</v>
      </c>
      <c r="C2951" s="28" t="s">
        <v>6599</v>
      </c>
      <c r="D2951" s="42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8"/>
      <c r="I2951" s="42" t="s">
        <v>474</v>
      </c>
      <c r="J2951" s="28" t="s">
        <v>6598</v>
      </c>
      <c r="K2951" s="32">
        <v>45988</v>
      </c>
      <c r="L2951" s="28" t="s">
        <v>2273</v>
      </c>
      <c r="M2951" s="23" t="str">
        <f>IFERROR(VLOOKUP(L2951,Показатели!G:H,2,0),"")</f>
        <v>9e0b58b2-8646-11eb-9796-0200c6dd82e6</v>
      </c>
      <c r="N2951" s="25" t="str">
        <f>IFERROR(VLOOKUP(Шаблон!L2951,Списки!$A$2:$B$236,2,FALSE),"")</f>
        <v>ед. рН</v>
      </c>
      <c r="O2951" s="23" t="str">
        <f>IFERROR(VLOOKUP(N2951,'Единицы измерения'!A:B,2,0),"")</f>
        <v>39e7e2ee-63b6-11ec-84cc-00505695a409</v>
      </c>
      <c r="P2951" s="30">
        <v>7</v>
      </c>
      <c r="Q2951" s="30">
        <v>0.2</v>
      </c>
      <c r="R2951" s="28" t="s">
        <v>6600</v>
      </c>
      <c r="S2951" s="28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63.75" x14ac:dyDescent="0.25">
      <c r="A2952" s="40" t="s">
        <v>6555</v>
      </c>
      <c r="B2952" s="41">
        <v>2123019326</v>
      </c>
      <c r="C2952" s="28" t="s">
        <v>6599</v>
      </c>
      <c r="D2952" s="42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8"/>
      <c r="I2952" s="42" t="s">
        <v>474</v>
      </c>
      <c r="J2952" s="28" t="s">
        <v>6598</v>
      </c>
      <c r="K2952" s="32">
        <v>45988</v>
      </c>
      <c r="L2952" s="28" t="s">
        <v>2176</v>
      </c>
      <c r="M2952" s="23" t="str">
        <f>IFERROR(VLOOKUP(L2952,Показатели!G:H,2,0),"")</f>
        <v>bb18cac0-8646-11eb-9796-0200c6dd82e6</v>
      </c>
      <c r="N2952" s="25" t="str">
        <f>IFERROR(VLOOKUP(Шаблон!L2952,Списки!$A$2:$B$236,2,FALSE),"")</f>
        <v>мг-экв/дм^3</v>
      </c>
      <c r="O2952" s="23" t="str">
        <f>IFERROR(VLOOKUP(N2952,'Единицы измерения'!A:B,2,0),"")</f>
        <v>39d64dfe-63b6-11ec-84cc-00505695a409</v>
      </c>
      <c r="P2952" s="30">
        <v>8.4</v>
      </c>
      <c r="Q2952" s="30">
        <v>1.3</v>
      </c>
      <c r="R2952" s="28" t="s">
        <v>6601</v>
      </c>
      <c r="S2952" s="28"/>
      <c r="T2952" s="21" t="s">
        <v>2711</v>
      </c>
      <c r="U2952" s="23" t="str">
        <f>IFERROR(VLOOKUP(T2952,[1]Соответствие!A:B,2,0),"")</f>
        <v>6ba7b810-9dad-11d1-80b4-00c04fd430c8</v>
      </c>
    </row>
    <row r="2953" spans="1:21" ht="63.75" x14ac:dyDescent="0.25">
      <c r="A2953" s="40" t="s">
        <v>6555</v>
      </c>
      <c r="B2953" s="41">
        <v>2123019326</v>
      </c>
      <c r="C2953" s="28" t="s">
        <v>6599</v>
      </c>
      <c r="D2953" s="42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8"/>
      <c r="I2953" s="42" t="s">
        <v>474</v>
      </c>
      <c r="J2953" s="28" t="s">
        <v>6598</v>
      </c>
      <c r="K2953" s="32">
        <v>45988</v>
      </c>
      <c r="L2953" s="28" t="s">
        <v>2275</v>
      </c>
      <c r="M2953" s="23" t="str">
        <f>IFERROR(VLOOKUP(L2953,Показатели!G:H,2,0),"")</f>
        <v>97d14a42-8646-11eb-9796-0200c6dd82e6</v>
      </c>
      <c r="N2953" s="25" t="str">
        <f>IFERROR(VLOOKUP(Шаблон!L2953,Списки!$A$2:$B$236,2,FALSE),"")</f>
        <v>мг/дм^3</v>
      </c>
      <c r="O2953" s="23" t="str">
        <f>IFERROR(VLOOKUP(N2953,'Единицы измерения'!A:B,2,0),"")</f>
        <v>3a3d90cc-63b6-11ec-84cc-00505695a409</v>
      </c>
      <c r="P2953" s="30">
        <v>525</v>
      </c>
      <c r="Q2953" s="30">
        <v>7.4</v>
      </c>
      <c r="R2953" s="28" t="s">
        <v>6602</v>
      </c>
      <c r="S2953" s="28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63.75" x14ac:dyDescent="0.25">
      <c r="A2954" s="40" t="s">
        <v>6555</v>
      </c>
      <c r="B2954" s="41">
        <v>2123019326</v>
      </c>
      <c r="C2954" s="28" t="s">
        <v>6599</v>
      </c>
      <c r="D2954" s="42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8"/>
      <c r="I2954" s="42" t="s">
        <v>474</v>
      </c>
      <c r="J2954" s="28" t="s">
        <v>6598</v>
      </c>
      <c r="K2954" s="32">
        <v>45988</v>
      </c>
      <c r="L2954" s="28" t="s">
        <v>2525</v>
      </c>
      <c r="M2954" s="23" t="str">
        <f>IFERROR(VLOOKUP(L2954,Показатели!G:H,2,0),"")</f>
        <v>b801556e-8646-11eb-9796-0200c6dd82e6</v>
      </c>
      <c r="N2954" s="25" t="str">
        <f>IFERROR(VLOOKUP(Шаблон!L2954,Списки!$A$2:$B$236,2,FALSE),"")</f>
        <v>мг/дм^3</v>
      </c>
      <c r="O2954" s="23" t="str">
        <f>IFERROR(VLOOKUP(N2954,'Единицы измерения'!A:B,2,0),"")</f>
        <v>3a3d90cc-63b6-11ec-84cc-00505695a409</v>
      </c>
      <c r="P2954" s="30">
        <v>0.76</v>
      </c>
      <c r="Q2954" s="30">
        <v>0.15</v>
      </c>
      <c r="R2954" s="28" t="s">
        <v>6603</v>
      </c>
      <c r="S2954" s="28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63.75" x14ac:dyDescent="0.25">
      <c r="A2955" s="40" t="s">
        <v>6555</v>
      </c>
      <c r="B2955" s="41">
        <v>2123019326</v>
      </c>
      <c r="C2955" s="28" t="s">
        <v>6599</v>
      </c>
      <c r="D2955" s="42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8"/>
      <c r="I2955" s="42" t="s">
        <v>474</v>
      </c>
      <c r="J2955" s="28" t="s">
        <v>6598</v>
      </c>
      <c r="K2955" s="32">
        <v>45968</v>
      </c>
      <c r="L2955" s="28" t="s">
        <v>2432</v>
      </c>
      <c r="M2955" s="23" t="str">
        <f>IFERROR(VLOOKUP(L2955,Показатели!G:H,2,0),"")</f>
        <v>ba880bb6-8646-11eb-9796-0200c6dd82e6</v>
      </c>
      <c r="N2955" s="25" t="str">
        <f>IFERROR(VLOOKUP(Шаблон!L2955,Списки!$A$2:$B$236,2,FALSE),"")</f>
        <v>мг/л</v>
      </c>
      <c r="O2955" s="23" t="str">
        <f>IFERROR(VLOOKUP(N2955,'Единицы измерения'!A:B,2,0),"")</f>
        <v>398e5cb0-63b6-11ec-84cc-00505695a409</v>
      </c>
      <c r="P2955" s="30">
        <v>0.08</v>
      </c>
      <c r="Q2955" s="30">
        <v>0.02</v>
      </c>
      <c r="R2955" s="28" t="s">
        <v>6604</v>
      </c>
      <c r="S2955" s="28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63.75" x14ac:dyDescent="0.25">
      <c r="A2956" s="40" t="s">
        <v>6555</v>
      </c>
      <c r="B2956" s="41">
        <v>2123019326</v>
      </c>
      <c r="C2956" s="28" t="s">
        <v>6599</v>
      </c>
      <c r="D2956" s="42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8"/>
      <c r="I2956" s="42" t="s">
        <v>474</v>
      </c>
      <c r="J2956" s="28" t="s">
        <v>6598</v>
      </c>
      <c r="K2956" s="32">
        <v>45968</v>
      </c>
      <c r="L2956" s="28" t="s">
        <v>2149</v>
      </c>
      <c r="M2956" s="23" t="str">
        <f>IFERROR(VLOOKUP(L2956,Показатели!G:H,2,0),"")</f>
        <v>6f7aaae4-67a9-11ec-9e76-00505695a409</v>
      </c>
      <c r="N2956" s="25" t="str">
        <f>IFERROR(VLOOKUP(Шаблон!L2956,Списки!$A$2:$B$236,2,FALSE),"")</f>
        <v>мг/л</v>
      </c>
      <c r="O2956" s="23" t="str">
        <f>IFERROR(VLOOKUP(N2956,'Единицы измерения'!A:B,2,0),"")</f>
        <v>398e5cb0-63b6-11ec-84cc-00505695a409</v>
      </c>
      <c r="P2956" s="30">
        <v>0.20100000000000001</v>
      </c>
      <c r="Q2956" s="30">
        <v>0.06</v>
      </c>
      <c r="R2956" s="28" t="s">
        <v>6605</v>
      </c>
      <c r="S2956" s="28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63.75" x14ac:dyDescent="0.25">
      <c r="A2957" s="40" t="s">
        <v>6555</v>
      </c>
      <c r="B2957" s="41">
        <v>2123019326</v>
      </c>
      <c r="C2957" s="28" t="s">
        <v>6599</v>
      </c>
      <c r="D2957" s="42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8"/>
      <c r="I2957" s="42" t="s">
        <v>474</v>
      </c>
      <c r="J2957" s="28" t="s">
        <v>6598</v>
      </c>
      <c r="K2957" s="32">
        <v>45968</v>
      </c>
      <c r="L2957" s="28" t="s">
        <v>2157</v>
      </c>
      <c r="M2957" s="23" t="str">
        <f>IFERROR(VLOOKUP(L2957,Показатели!G:H,2,0),"")</f>
        <v>6fa3bc40-67a9-11ec-9e76-00505695a409</v>
      </c>
      <c r="N2957" s="25" t="str">
        <f>IFERROR(VLOOKUP(Шаблон!L2957,Списки!$A$2:$B$236,2,FALSE),"")</f>
        <v>мг/л</v>
      </c>
      <c r="O2957" s="23" t="str">
        <f>IFERROR(VLOOKUP(N2957,'Единицы измерения'!A:B,2,0),"")</f>
        <v>398e5cb0-63b6-11ec-84cc-00505695a409</v>
      </c>
      <c r="P2957" s="30">
        <v>4.7E-2</v>
      </c>
      <c r="Q2957" s="30">
        <v>1.4E-2</v>
      </c>
      <c r="R2957" s="28" t="s">
        <v>6606</v>
      </c>
      <c r="S2957" s="28"/>
      <c r="T2957" s="21" t="s">
        <v>2711</v>
      </c>
      <c r="U2957" s="23" t="str">
        <f>IFERROR(VLOOKUP(T2957,[1]Соответствие!A:B,2,0),"")</f>
        <v>6ba7b810-9dad-11d1-80b4-00c04fd430c8</v>
      </c>
    </row>
    <row r="2958" spans="1:21" ht="63.75" x14ac:dyDescent="0.25">
      <c r="A2958" s="40" t="s">
        <v>6555</v>
      </c>
      <c r="B2958" s="41">
        <v>2123019326</v>
      </c>
      <c r="C2958" s="28" t="s">
        <v>6599</v>
      </c>
      <c r="D2958" s="42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8"/>
      <c r="I2958" s="42" t="s">
        <v>474</v>
      </c>
      <c r="J2958" s="28" t="s">
        <v>6598</v>
      </c>
      <c r="K2958" s="32">
        <v>45988</v>
      </c>
      <c r="L2958" s="28" t="s">
        <v>2163</v>
      </c>
      <c r="M2958" s="23" t="str">
        <f>IFERROR(VLOOKUP(L2958,Показатели!G:H,2,0),"")</f>
        <v>6ff92c98-67a9-11ec-9e76-00505695a409</v>
      </c>
      <c r="N2958" s="25" t="str">
        <f>IFERROR(VLOOKUP(Шаблон!L2958,Списки!$A$2:$B$236,2,FALSE),"")</f>
        <v>мг/л</v>
      </c>
      <c r="O2958" s="23" t="str">
        <f>IFERROR(VLOOKUP(N2958,'Единицы измерения'!A:B,2,0),"")</f>
        <v>398e5cb0-63b6-11ec-84cc-00505695a409</v>
      </c>
      <c r="P2958" s="30">
        <v>0</v>
      </c>
      <c r="Q2958" s="30">
        <v>0</v>
      </c>
      <c r="R2958" s="28" t="s">
        <v>6607</v>
      </c>
      <c r="S2958" s="31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63.75" x14ac:dyDescent="0.25">
      <c r="A2959" s="40" t="s">
        <v>6555</v>
      </c>
      <c r="B2959" s="41">
        <v>2123019326</v>
      </c>
      <c r="C2959" s="28" t="s">
        <v>6599</v>
      </c>
      <c r="D2959" s="42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8"/>
      <c r="I2959" s="42" t="s">
        <v>474</v>
      </c>
      <c r="J2959" s="28" t="s">
        <v>6598</v>
      </c>
      <c r="K2959" s="32">
        <v>45988</v>
      </c>
      <c r="L2959" s="28" t="s">
        <v>2169</v>
      </c>
      <c r="M2959" s="23" t="str">
        <f>IFERROR(VLOOKUP(L2959,Показатели!G:H,2,0),"")</f>
        <v>bb1b5308-8646-11eb-9796-0200c6dd82e6</v>
      </c>
      <c r="N2959" s="25" t="str">
        <f>IFERROR(VLOOKUP(Шаблон!L2959,Списки!$A$2:$B$236,2,FALSE),"")</f>
        <v>мг/л</v>
      </c>
      <c r="O2959" s="23" t="str">
        <f>IFERROR(VLOOKUP(N2959,'Единицы измерения'!A:B,2,0),"")</f>
        <v>398e5cb0-63b6-11ec-84cc-00505695a409</v>
      </c>
      <c r="P2959" s="30">
        <v>30.3</v>
      </c>
      <c r="Q2959" s="30">
        <v>1.4</v>
      </c>
      <c r="R2959" s="28" t="s">
        <v>6608</v>
      </c>
      <c r="S2959" s="31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63.75" x14ac:dyDescent="0.25">
      <c r="A2960" s="40" t="s">
        <v>6555</v>
      </c>
      <c r="B2960" s="41">
        <v>2123019326</v>
      </c>
      <c r="C2960" s="28" t="s">
        <v>6599</v>
      </c>
      <c r="D2960" s="42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8"/>
      <c r="I2960" s="42" t="s">
        <v>474</v>
      </c>
      <c r="J2960" s="28" t="s">
        <v>6598</v>
      </c>
      <c r="K2960" s="32">
        <v>45988</v>
      </c>
      <c r="L2960" s="28" t="s">
        <v>2178</v>
      </c>
      <c r="M2960" s="23" t="str">
        <f>IFERROR(VLOOKUP(L2960,Показатели!G:H,2,0),"")</f>
        <v>ba4c4d60-8646-11eb-9796-0200c6dd82e6</v>
      </c>
      <c r="N2960" s="25" t="str">
        <f>IFERROR(VLOOKUP(Шаблон!L2960,Списки!$A$2:$B$236,2,FALSE),"")</f>
        <v>мг/л</v>
      </c>
      <c r="O2960" s="23" t="str">
        <f>IFERROR(VLOOKUP(N2960,'Единицы измерения'!A:B,2,0),"")</f>
        <v>398e5cb0-63b6-11ec-84cc-00505695a409</v>
      </c>
      <c r="P2960" s="30">
        <v>43.69</v>
      </c>
      <c r="Q2960" s="30">
        <v>8.74</v>
      </c>
      <c r="R2960" s="28" t="s">
        <v>6609</v>
      </c>
      <c r="S2960" s="31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63.75" x14ac:dyDescent="0.25">
      <c r="A2961" s="40" t="s">
        <v>6555</v>
      </c>
      <c r="B2961" s="41">
        <v>2123019326</v>
      </c>
      <c r="C2961" s="28" t="s">
        <v>6599</v>
      </c>
      <c r="D2961" s="42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8"/>
      <c r="I2961" s="42" t="s">
        <v>474</v>
      </c>
      <c r="J2961" s="28" t="s">
        <v>6598</v>
      </c>
      <c r="K2961" s="32">
        <v>45988</v>
      </c>
      <c r="L2961" s="28" t="s">
        <v>2200</v>
      </c>
      <c r="M2961" s="23" t="str">
        <f>IFERROR(VLOOKUP(L2961,Показатели!G:H,2,0),"")</f>
        <v>b955b856-8646-11eb-9796-0200c6dd82e6</v>
      </c>
      <c r="N2961" s="25" t="str">
        <f>IFERROR(VLOOKUP(Шаблон!L2961,Списки!$A$2:$B$236,2,FALSE),"")</f>
        <v>мг/л</v>
      </c>
      <c r="O2961" s="23" t="str">
        <f>IFERROR(VLOOKUP(N2961,'Единицы измерения'!A:B,2,0),"")</f>
        <v>398e5cb0-63b6-11ec-84cc-00505695a409</v>
      </c>
      <c r="P2961" s="30">
        <v>0</v>
      </c>
      <c r="Q2961" s="30">
        <v>0</v>
      </c>
      <c r="R2961" s="28" t="s">
        <v>6610</v>
      </c>
      <c r="S2961" s="31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63.75" x14ac:dyDescent="0.25">
      <c r="A2962" s="40" t="s">
        <v>6555</v>
      </c>
      <c r="B2962" s="41">
        <v>2123019326</v>
      </c>
      <c r="C2962" s="28" t="s">
        <v>6599</v>
      </c>
      <c r="D2962" s="42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8"/>
      <c r="I2962" s="42" t="s">
        <v>474</v>
      </c>
      <c r="J2962" s="28" t="s">
        <v>6598</v>
      </c>
      <c r="K2962" s="32">
        <v>45988</v>
      </c>
      <c r="L2962" s="28" t="s">
        <v>2287</v>
      </c>
      <c r="M2962" s="23" t="str">
        <f>IFERROR(VLOOKUP(L2962,Показатели!G:H,2,0),"")</f>
        <v>ab902648-8646-11eb-9796-0200c6dd82e6</v>
      </c>
      <c r="N2962" s="25" t="str">
        <f>IFERROR(VLOOKUP(Шаблон!L2962,Списки!$A$2:$B$236,2,FALSE),"")</f>
        <v>мг/л</v>
      </c>
      <c r="O2962" s="23" t="str">
        <f>IFERROR(VLOOKUP(N2962,'Единицы измерения'!A:B,2,0),"")</f>
        <v>398e5cb0-63b6-11ec-84cc-00505695a409</v>
      </c>
      <c r="P2962" s="30">
        <v>0.33</v>
      </c>
      <c r="Q2962" s="30">
        <v>0.01</v>
      </c>
      <c r="R2962" s="28" t="s">
        <v>6593</v>
      </c>
      <c r="S2962" s="31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63.75" x14ac:dyDescent="0.25">
      <c r="A2963" s="40" t="s">
        <v>6555</v>
      </c>
      <c r="B2963" s="41">
        <v>2123019326</v>
      </c>
      <c r="C2963" s="28" t="s">
        <v>6599</v>
      </c>
      <c r="D2963" s="42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8"/>
      <c r="I2963" s="42" t="s">
        <v>474</v>
      </c>
      <c r="J2963" s="28" t="s">
        <v>6598</v>
      </c>
      <c r="K2963" s="32">
        <v>45988</v>
      </c>
      <c r="L2963" s="28" t="s">
        <v>2301</v>
      </c>
      <c r="M2963" s="23" t="str">
        <f>IFERROR(VLOOKUP(L2963,Показатели!G:H,2,0),"")</f>
        <v>03fe5d3a-b1e3-11ed-8d7b-005056958e11</v>
      </c>
      <c r="N2963" s="25" t="str">
        <f>IFERROR(VLOOKUP(Шаблон!L2963,Списки!$A$2:$B$236,2,FALSE),"")</f>
        <v>мг/л</v>
      </c>
      <c r="O2963" s="23" t="str">
        <f>IFERROR(VLOOKUP(N2963,'Единицы измерения'!A:B,2,0),"")</f>
        <v>398e5cb0-63b6-11ec-84cc-00505695a409</v>
      </c>
      <c r="P2963" s="30">
        <v>0</v>
      </c>
      <c r="Q2963" s="30">
        <v>0</v>
      </c>
      <c r="R2963" s="28" t="s">
        <v>6611</v>
      </c>
      <c r="S2963" s="31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63.75" x14ac:dyDescent="0.25">
      <c r="A2964" s="40" t="s">
        <v>6555</v>
      </c>
      <c r="B2964" s="41">
        <v>2123019326</v>
      </c>
      <c r="C2964" s="28" t="s">
        <v>6599</v>
      </c>
      <c r="D2964" s="42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8"/>
      <c r="I2964" s="42" t="s">
        <v>474</v>
      </c>
      <c r="J2964" s="28" t="s">
        <v>6598</v>
      </c>
      <c r="K2964" s="32">
        <v>45988</v>
      </c>
      <c r="L2964" s="28" t="s">
        <v>2441</v>
      </c>
      <c r="M2964" s="23" t="str">
        <f>IFERROR(VLOOKUP(L2964,Показатели!G:H,2,0),"")</f>
        <v>ba857b08-8646-11eb-9796-0200c6dd82e6</v>
      </c>
      <c r="N2964" s="25" t="str">
        <f>IFERROR(VLOOKUP(Шаблон!L2964,Списки!$A$2:$B$236,2,FALSE),"")</f>
        <v>мг/л</v>
      </c>
      <c r="O2964" s="23" t="str">
        <f>IFERROR(VLOOKUP(N2964,'Единицы измерения'!A:B,2,0),"")</f>
        <v>398e5cb0-63b6-11ec-84cc-00505695a409</v>
      </c>
      <c r="P2964" s="30">
        <v>8.5</v>
      </c>
      <c r="Q2964" s="30">
        <v>1.3</v>
      </c>
      <c r="R2964" s="28" t="s">
        <v>6612</v>
      </c>
      <c r="S2964" s="31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63.75" x14ac:dyDescent="0.25">
      <c r="A2965" s="40" t="s">
        <v>6555</v>
      </c>
      <c r="B2965" s="41">
        <v>2123019326</v>
      </c>
      <c r="C2965" s="28" t="s">
        <v>6613</v>
      </c>
      <c r="D2965" s="42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8"/>
      <c r="I2965" s="42" t="s">
        <v>474</v>
      </c>
      <c r="J2965" s="28" t="s">
        <v>6598</v>
      </c>
      <c r="K2965" s="32">
        <v>45988</v>
      </c>
      <c r="L2965" s="28" t="s">
        <v>2217</v>
      </c>
      <c r="M2965" s="23" t="str">
        <f>IFERROR(VLOOKUP(L2965,Показатели!G:H,2,0),"")</f>
        <v>aeb0c77e-8646-11eb-9796-0200c6dd82e6</v>
      </c>
      <c r="N2965" s="25" t="str">
        <f>IFERROR(VLOOKUP(Шаблон!L2965,Списки!$A$2:$B$236,2,FALSE),"")</f>
        <v>градус цветности</v>
      </c>
      <c r="O2965" s="23" t="str">
        <f>IFERROR(VLOOKUP(N2965,'Единицы измерения'!A:B,2,0),"")</f>
        <v>4c6af712-63b6-11ec-84cc-00505695a409</v>
      </c>
      <c r="P2965" s="30">
        <v>5</v>
      </c>
      <c r="Q2965" s="30">
        <v>1.5</v>
      </c>
      <c r="R2965" s="43" t="s">
        <v>6558</v>
      </c>
      <c r="S2965" s="31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63.75" x14ac:dyDescent="0.25">
      <c r="A2966" s="40" t="s">
        <v>6555</v>
      </c>
      <c r="B2966" s="41">
        <v>2123019326</v>
      </c>
      <c r="C2966" s="28" t="s">
        <v>6613</v>
      </c>
      <c r="D2966" s="42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8"/>
      <c r="I2966" s="42" t="s">
        <v>474</v>
      </c>
      <c r="J2966" s="28" t="s">
        <v>6598</v>
      </c>
      <c r="K2966" s="32">
        <v>45988</v>
      </c>
      <c r="L2966" s="28" t="s">
        <v>2341</v>
      </c>
      <c r="M2966" s="23" t="str">
        <f>IFERROR(VLOOKUP(L2966,Показатели!G:H,2,0),"")</f>
        <v>a0a95056-8646-11eb-9796-0200c6dd82e6</v>
      </c>
      <c r="N2966" s="25" t="str">
        <f>IFERROR(VLOOKUP(Шаблон!L2966,Списки!$A$2:$B$236,2,FALSE),"")</f>
        <v>мг/л</v>
      </c>
      <c r="O2966" s="23" t="str">
        <f>IFERROR(VLOOKUP(N2966,'Единицы измерения'!A:B,2,0),"")</f>
        <v>398e5cb0-63b6-11ec-84cc-00505695a409</v>
      </c>
      <c r="P2966" s="30">
        <v>0</v>
      </c>
      <c r="Q2966" s="30">
        <v>0</v>
      </c>
      <c r="R2966" s="43" t="s">
        <v>6593</v>
      </c>
      <c r="S2966" s="31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63.75" x14ac:dyDescent="0.25">
      <c r="A2967" s="40" t="s">
        <v>6555</v>
      </c>
      <c r="B2967" s="41">
        <v>2123019326</v>
      </c>
      <c r="C2967" s="28" t="s">
        <v>6613</v>
      </c>
      <c r="D2967" s="42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8"/>
      <c r="I2967" s="42" t="s">
        <v>474</v>
      </c>
      <c r="J2967" s="28" t="s">
        <v>6598</v>
      </c>
      <c r="K2967" s="32">
        <v>45988</v>
      </c>
      <c r="L2967" s="28" t="s">
        <v>2237</v>
      </c>
      <c r="M2967" s="23" t="str">
        <f>IFERROR(VLOOKUP(L2967,Показатели!G:H,2,0),"")</f>
        <v>b13d6092-8646-11eb-9796-0200c6dd82e6</v>
      </c>
      <c r="N2967" s="25" t="str">
        <f>IFERROR(VLOOKUP(Шаблон!L2967,Списки!$A$2:$B$236,2,FALSE),"")</f>
        <v>балл</v>
      </c>
      <c r="O2967" s="23" t="str">
        <f>IFERROR(VLOOKUP(N2967,'Единицы измерения'!A:B,2,0),"")</f>
        <v>422ad51a-63b6-11ec-84cc-00505695a409</v>
      </c>
      <c r="P2967" s="30">
        <v>0</v>
      </c>
      <c r="Q2967" s="30">
        <v>0</v>
      </c>
      <c r="R2967" s="43" t="s">
        <v>6594</v>
      </c>
      <c r="S2967" s="31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63.75" x14ac:dyDescent="0.25">
      <c r="A2968" s="40" t="s">
        <v>6555</v>
      </c>
      <c r="B2968" s="41">
        <v>2123019326</v>
      </c>
      <c r="C2968" s="28" t="s">
        <v>6613</v>
      </c>
      <c r="D2968" s="42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8"/>
      <c r="I2968" s="42" t="s">
        <v>474</v>
      </c>
      <c r="J2968" s="28" t="s">
        <v>6598</v>
      </c>
      <c r="K2968" s="32">
        <v>45988</v>
      </c>
      <c r="L2968" s="28" t="s">
        <v>2375</v>
      </c>
      <c r="M2968" s="23" t="str">
        <f>IFERROR(VLOOKUP(L2968,Показатели!G:H,2,0),"")</f>
        <v>b0328074-8646-11eb-9796-0200c6dd82e6</v>
      </c>
      <c r="N2968" s="25" t="str">
        <f>IFERROR(VLOOKUP(Шаблон!L2968,Списки!$A$2:$B$236,2,FALSE),"")</f>
        <v>балл</v>
      </c>
      <c r="O2968" s="23" t="str">
        <f>IFERROR(VLOOKUP(N2968,'Единицы измерения'!A:B,2,0),"")</f>
        <v>422ad51a-63b6-11ec-84cc-00505695a409</v>
      </c>
      <c r="P2968" s="30">
        <v>0</v>
      </c>
      <c r="Q2968" s="30">
        <v>0</v>
      </c>
      <c r="R2968" s="43" t="s">
        <v>6594</v>
      </c>
      <c r="S2968" s="31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63.75" x14ac:dyDescent="0.25">
      <c r="A2969" s="40" t="s">
        <v>6555</v>
      </c>
      <c r="B2969" s="41">
        <v>2123019326</v>
      </c>
      <c r="C2969" s="28" t="s">
        <v>6613</v>
      </c>
      <c r="D2969" s="42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8"/>
      <c r="I2969" s="42" t="s">
        <v>474</v>
      </c>
      <c r="J2969" s="28" t="s">
        <v>6598</v>
      </c>
      <c r="K2969" s="32">
        <v>45988</v>
      </c>
      <c r="L2969" s="28" t="s">
        <v>2588</v>
      </c>
      <c r="M2969" s="23" t="str">
        <f>IFERROR(VLOOKUP(L2969,Показатели!G:H,2,0),"")</f>
        <v>80364326-22ec-11ed-9c28-005056958e11</v>
      </c>
      <c r="N2969" s="25" t="str">
        <f>IFERROR(VLOOKUP(Шаблон!L2969,Списки!$A$2:$B$236,2,FALSE),"")</f>
        <v>КОЕ/см^3</v>
      </c>
      <c r="O2969" s="23" t="str">
        <f>IFERROR(VLOOKUP(N2969,'Единицы измерения'!A:B,2,0),"")</f>
        <v>3f17228e-63b6-11ec-84cc-00505695a409</v>
      </c>
      <c r="P2969" s="30">
        <v>0</v>
      </c>
      <c r="Q2969" s="30">
        <v>0</v>
      </c>
      <c r="R2969" s="43" t="s">
        <v>6595</v>
      </c>
      <c r="S2969" s="31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63.75" x14ac:dyDescent="0.25">
      <c r="A2970" s="40" t="s">
        <v>6555</v>
      </c>
      <c r="B2970" s="41">
        <v>2123019326</v>
      </c>
      <c r="C2970" s="28" t="s">
        <v>6613</v>
      </c>
      <c r="D2970" s="42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8"/>
      <c r="I2970" s="42" t="s">
        <v>474</v>
      </c>
      <c r="J2970" s="28" t="s">
        <v>6598</v>
      </c>
      <c r="K2970" s="32">
        <v>45988</v>
      </c>
      <c r="L2970" s="28" t="s">
        <v>2602</v>
      </c>
      <c r="M2970" s="23" t="str">
        <f>IFERROR(VLOOKUP(L2970,Показатели!G:H,2,0),"")</f>
        <v>6f2e2ad4-67a9-11ec-9e76-00505695a409</v>
      </c>
      <c r="N2970" s="25" t="str">
        <f>IFERROR(VLOOKUP(Шаблон!L2970,Списки!$A$2:$B$236,2,FALSE),"")</f>
        <v>КОЕ/100см^3</v>
      </c>
      <c r="O2970" s="23" t="str">
        <f>IFERROR(VLOOKUP(N2970,'Единицы измерения'!A:B,2,0),"")</f>
        <v>402b8a3e-63b6-11ec-84cc-00505695a409</v>
      </c>
      <c r="P2970" s="30">
        <v>0</v>
      </c>
      <c r="Q2970" s="30">
        <v>0</v>
      </c>
      <c r="R2970" s="43" t="s">
        <v>6596</v>
      </c>
      <c r="S2970" s="31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63.75" x14ac:dyDescent="0.25">
      <c r="A2971" s="40" t="s">
        <v>6555</v>
      </c>
      <c r="B2971" s="41">
        <v>2123019326</v>
      </c>
      <c r="C2971" s="28" t="s">
        <v>6613</v>
      </c>
      <c r="D2971" s="42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8"/>
      <c r="I2971" s="42" t="s">
        <v>474</v>
      </c>
      <c r="J2971" s="28" t="s">
        <v>6598</v>
      </c>
      <c r="K2971" s="32">
        <v>45988</v>
      </c>
      <c r="L2971" s="28" t="s">
        <v>2624</v>
      </c>
      <c r="M2971" s="23" t="str">
        <f>IFERROR(VLOOKUP(L2971,Показатели!G:H,2,0),"")</f>
        <v>47e5cfe8-1174-11ed-84e0-005056958e11</v>
      </c>
      <c r="N2971" s="25" t="str">
        <f>IFERROR(VLOOKUP(Шаблон!L2971,Списки!$A$2:$B$236,2,FALSE),"")</f>
        <v>КОЕ/100см^3</v>
      </c>
      <c r="O2971" s="23" t="str">
        <f>IFERROR(VLOOKUP(N2971,'Единицы измерения'!A:B,2,0),"")</f>
        <v>402b8a3e-63b6-11ec-84cc-00505695a409</v>
      </c>
      <c r="P2971" s="30">
        <v>0</v>
      </c>
      <c r="Q2971" s="30">
        <v>0</v>
      </c>
      <c r="R2971" s="43" t="s">
        <v>6596</v>
      </c>
      <c r="S2971" s="31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63.75" x14ac:dyDescent="0.25">
      <c r="A2972" s="40" t="s">
        <v>6555</v>
      </c>
      <c r="B2972" s="41">
        <v>2123019326</v>
      </c>
      <c r="C2972" s="28" t="s">
        <v>6613</v>
      </c>
      <c r="D2972" s="42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8"/>
      <c r="I2972" s="42" t="s">
        <v>474</v>
      </c>
      <c r="J2972" s="28" t="s">
        <v>6598</v>
      </c>
      <c r="K2972" s="32">
        <v>45988</v>
      </c>
      <c r="L2972" s="28" t="s">
        <v>2289</v>
      </c>
      <c r="M2972" s="23" t="str">
        <f>IFERROR(VLOOKUP(L2972,Показатели!G:H,2,0),"")</f>
        <v>ad488eee-8646-11eb-9796-0200c6dd82e6</v>
      </c>
      <c r="N2972" s="25" t="str">
        <f>IFERROR(VLOOKUP(Шаблон!L2972,Списки!$A$2:$B$236,2,FALSE),"")</f>
        <v>КОЕ/100см^3</v>
      </c>
      <c r="O2972" s="23" t="str">
        <f>IFERROR(VLOOKUP(N2972,'Единицы измерения'!A:B,2,0),"")</f>
        <v>402b8a3e-63b6-11ec-84cc-00505695a409</v>
      </c>
      <c r="P2972" s="30">
        <v>0</v>
      </c>
      <c r="Q2972" s="30">
        <v>0</v>
      </c>
      <c r="R2972" s="43" t="s">
        <v>6596</v>
      </c>
      <c r="S2972" s="31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63.75" x14ac:dyDescent="0.25">
      <c r="A2973" s="40" t="s">
        <v>6555</v>
      </c>
      <c r="B2973" s="41">
        <v>2123019326</v>
      </c>
      <c r="C2973" s="28" t="s">
        <v>6613</v>
      </c>
      <c r="D2973" s="42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8"/>
      <c r="I2973" s="42" t="s">
        <v>474</v>
      </c>
      <c r="J2973" s="28" t="s">
        <v>6598</v>
      </c>
      <c r="K2973" s="32">
        <v>45988</v>
      </c>
      <c r="L2973" s="28" t="s">
        <v>2273</v>
      </c>
      <c r="M2973" s="23" t="str">
        <f>IFERROR(VLOOKUP(L2973,Показатели!G:H,2,0),"")</f>
        <v>9e0b58b2-8646-11eb-9796-0200c6dd82e6</v>
      </c>
      <c r="N2973" s="25" t="str">
        <f>IFERROR(VLOOKUP(Шаблон!L2973,Списки!$A$2:$B$236,2,FALSE),"")</f>
        <v>ед. рН</v>
      </c>
      <c r="O2973" s="23" t="str">
        <f>IFERROR(VLOOKUP(N2973,'Единицы измерения'!A:B,2,0),"")</f>
        <v>39e7e2ee-63b6-11ec-84cc-00505695a409</v>
      </c>
      <c r="P2973" s="30">
        <v>7</v>
      </c>
      <c r="Q2973" s="30">
        <v>0.2</v>
      </c>
      <c r="R2973" s="28" t="s">
        <v>6600</v>
      </c>
      <c r="S2973" s="31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63.75" x14ac:dyDescent="0.25">
      <c r="A2974" s="40" t="s">
        <v>6555</v>
      </c>
      <c r="B2974" s="41">
        <v>2123019326</v>
      </c>
      <c r="C2974" s="28" t="s">
        <v>6613</v>
      </c>
      <c r="D2974" s="42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8"/>
      <c r="I2974" s="42" t="s">
        <v>474</v>
      </c>
      <c r="J2974" s="28" t="s">
        <v>6598</v>
      </c>
      <c r="K2974" s="32">
        <v>45988</v>
      </c>
      <c r="L2974" s="28" t="s">
        <v>2176</v>
      </c>
      <c r="M2974" s="23" t="str">
        <f>IFERROR(VLOOKUP(L2974,Показатели!G:H,2,0),"")</f>
        <v>bb18cac0-8646-11eb-9796-0200c6dd82e6</v>
      </c>
      <c r="N2974" s="25" t="str">
        <f>IFERROR(VLOOKUP(Шаблон!L2974,Списки!$A$2:$B$236,2,FALSE),"")</f>
        <v>мг-экв/дм^3</v>
      </c>
      <c r="O2974" s="23" t="str">
        <f>IFERROR(VLOOKUP(N2974,'Единицы измерения'!A:B,2,0),"")</f>
        <v>39d64dfe-63b6-11ec-84cc-00505695a409</v>
      </c>
      <c r="P2974" s="30">
        <v>7.6</v>
      </c>
      <c r="Q2974" s="30">
        <v>1.1000000000000001</v>
      </c>
      <c r="R2974" s="28" t="s">
        <v>6601</v>
      </c>
      <c r="S2974" s="31"/>
      <c r="T2974" s="21" t="s">
        <v>2711</v>
      </c>
      <c r="U2974" s="23" t="str">
        <f>IFERROR(VLOOKUP(T2974,[1]Соответствие!A:B,2,0),"")</f>
        <v>6ba7b810-9dad-11d1-80b4-00c04fd430c8</v>
      </c>
    </row>
    <row r="2975" spans="1:21" ht="63.75" x14ac:dyDescent="0.25">
      <c r="A2975" s="40" t="s">
        <v>6555</v>
      </c>
      <c r="B2975" s="41">
        <v>2123019326</v>
      </c>
      <c r="C2975" s="28" t="s">
        <v>6613</v>
      </c>
      <c r="D2975" s="42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8"/>
      <c r="I2975" s="42" t="s">
        <v>474</v>
      </c>
      <c r="J2975" s="28" t="s">
        <v>6598</v>
      </c>
      <c r="K2975" s="32">
        <v>45988</v>
      </c>
      <c r="L2975" s="28" t="s">
        <v>2275</v>
      </c>
      <c r="M2975" s="23" t="str">
        <f>IFERROR(VLOOKUP(L2975,Показатели!G:H,2,0),"")</f>
        <v>97d14a42-8646-11eb-9796-0200c6dd82e6</v>
      </c>
      <c r="N2975" s="25" t="str">
        <f>IFERROR(VLOOKUP(Шаблон!L2975,Списки!$A$2:$B$236,2,FALSE),"")</f>
        <v>мг/дм^3</v>
      </c>
      <c r="O2975" s="23" t="str">
        <f>IFERROR(VLOOKUP(N2975,'Единицы измерения'!A:B,2,0),"")</f>
        <v>3a3d90cc-63b6-11ec-84cc-00505695a409</v>
      </c>
      <c r="P2975" s="30">
        <v>576.5</v>
      </c>
      <c r="Q2975" s="30">
        <v>8.1</v>
      </c>
      <c r="R2975" s="28" t="s">
        <v>6602</v>
      </c>
      <c r="S2975" s="31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63.75" x14ac:dyDescent="0.25">
      <c r="A2976" s="40" t="s">
        <v>6555</v>
      </c>
      <c r="B2976" s="41">
        <v>2123019326</v>
      </c>
      <c r="C2976" s="28" t="s">
        <v>6613</v>
      </c>
      <c r="D2976" s="42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8"/>
      <c r="I2976" s="42" t="s">
        <v>474</v>
      </c>
      <c r="J2976" s="28" t="s">
        <v>6598</v>
      </c>
      <c r="K2976" s="32">
        <v>45988</v>
      </c>
      <c r="L2976" s="28" t="s">
        <v>2525</v>
      </c>
      <c r="M2976" s="23" t="str">
        <f>IFERROR(VLOOKUP(L2976,Показатели!G:H,2,0),"")</f>
        <v>b801556e-8646-11eb-9796-0200c6dd82e6</v>
      </c>
      <c r="N2976" s="25" t="str">
        <f>IFERROR(VLOOKUP(Шаблон!L2976,Списки!$A$2:$B$236,2,FALSE),"")</f>
        <v>мг/дм^3</v>
      </c>
      <c r="O2976" s="23" t="str">
        <f>IFERROR(VLOOKUP(N2976,'Единицы измерения'!A:B,2,0),"")</f>
        <v>3a3d90cc-63b6-11ec-84cc-00505695a409</v>
      </c>
      <c r="P2976" s="30">
        <v>0.88</v>
      </c>
      <c r="Q2976" s="30">
        <v>0.18</v>
      </c>
      <c r="R2976" s="28" t="s">
        <v>6603</v>
      </c>
      <c r="S2976" s="31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63.75" x14ac:dyDescent="0.25">
      <c r="A2977" s="40" t="s">
        <v>6555</v>
      </c>
      <c r="B2977" s="41">
        <v>2123019326</v>
      </c>
      <c r="C2977" s="28" t="s">
        <v>6613</v>
      </c>
      <c r="D2977" s="42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8"/>
      <c r="I2977" s="42" t="s">
        <v>474</v>
      </c>
      <c r="J2977" s="28" t="s">
        <v>6598</v>
      </c>
      <c r="K2977" s="32">
        <v>45968</v>
      </c>
      <c r="L2977" s="28" t="s">
        <v>2432</v>
      </c>
      <c r="M2977" s="23" t="str">
        <f>IFERROR(VLOOKUP(L2977,Показатели!G:H,2,0),"")</f>
        <v>ba880bb6-8646-11eb-9796-0200c6dd82e6</v>
      </c>
      <c r="N2977" s="25" t="str">
        <f>IFERROR(VLOOKUP(Шаблон!L2977,Списки!$A$2:$B$236,2,FALSE),"")</f>
        <v>мг/л</v>
      </c>
      <c r="O2977" s="23" t="str">
        <f>IFERROR(VLOOKUP(N2977,'Единицы измерения'!A:B,2,0),"")</f>
        <v>398e5cb0-63b6-11ec-84cc-00505695a409</v>
      </c>
      <c r="P2977" s="30">
        <v>0.1</v>
      </c>
      <c r="Q2977" s="30">
        <v>0.03</v>
      </c>
      <c r="R2977" s="28" t="s">
        <v>6604</v>
      </c>
      <c r="S2977" s="31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63.75" x14ac:dyDescent="0.25">
      <c r="A2978" s="40" t="s">
        <v>6555</v>
      </c>
      <c r="B2978" s="41">
        <v>2123019326</v>
      </c>
      <c r="C2978" s="28" t="s">
        <v>6613</v>
      </c>
      <c r="D2978" s="42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8"/>
      <c r="I2978" s="42" t="s">
        <v>474</v>
      </c>
      <c r="J2978" s="28" t="s">
        <v>6598</v>
      </c>
      <c r="K2978" s="32">
        <v>45968</v>
      </c>
      <c r="L2978" s="28" t="s">
        <v>2149</v>
      </c>
      <c r="M2978" s="23" t="str">
        <f>IFERROR(VLOOKUP(L2978,Показатели!G:H,2,0),"")</f>
        <v>6f7aaae4-67a9-11ec-9e76-00505695a409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0">
        <v>0.24399999999999999</v>
      </c>
      <c r="Q2978" s="30">
        <v>7.2999999999999995E-2</v>
      </c>
      <c r="R2978" s="28" t="s">
        <v>6605</v>
      </c>
      <c r="S2978" s="31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63.75" x14ac:dyDescent="0.25">
      <c r="A2979" s="40" t="s">
        <v>6555</v>
      </c>
      <c r="B2979" s="41">
        <v>2123019326</v>
      </c>
      <c r="C2979" s="28" t="s">
        <v>6613</v>
      </c>
      <c r="D2979" s="42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8"/>
      <c r="I2979" s="42" t="s">
        <v>474</v>
      </c>
      <c r="J2979" s="28" t="s">
        <v>6598</v>
      </c>
      <c r="K2979" s="32">
        <v>45968</v>
      </c>
      <c r="L2979" s="28" t="s">
        <v>2157</v>
      </c>
      <c r="M2979" s="23" t="str">
        <f>IFERROR(VLOOKUP(L2979,Показатели!G:H,2,0),"")</f>
        <v>6fa3bc40-67a9-11ec-9e76-00505695a409</v>
      </c>
      <c r="N2979" s="25" t="str">
        <f>IFERROR(VLOOKUP(Шаблон!L2979,Списки!$A$2:$B$236,2,FALSE),"")</f>
        <v>мг/л</v>
      </c>
      <c r="O2979" s="23" t="str">
        <f>IFERROR(VLOOKUP(N2979,'Единицы измерения'!A:B,2,0),"")</f>
        <v>398e5cb0-63b6-11ec-84cc-00505695a409</v>
      </c>
      <c r="P2979" s="30">
        <v>2.9000000000000001E-2</v>
      </c>
      <c r="Q2979" s="30">
        <v>8.9999999999999993E-3</v>
      </c>
      <c r="R2979" s="28" t="s">
        <v>6606</v>
      </c>
      <c r="S2979" s="31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63.75" x14ac:dyDescent="0.25">
      <c r="A2980" s="40" t="s">
        <v>6555</v>
      </c>
      <c r="B2980" s="41">
        <v>2123019326</v>
      </c>
      <c r="C2980" s="28" t="s">
        <v>6613</v>
      </c>
      <c r="D2980" s="42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8"/>
      <c r="I2980" s="42" t="s">
        <v>474</v>
      </c>
      <c r="J2980" s="28" t="s">
        <v>6598</v>
      </c>
      <c r="K2980" s="32">
        <v>45988</v>
      </c>
      <c r="L2980" s="28" t="s">
        <v>2163</v>
      </c>
      <c r="M2980" s="23" t="str">
        <f>IFERROR(VLOOKUP(L2980,Показатели!G:H,2,0),"")</f>
        <v>6ff92c98-67a9-11ec-9e76-00505695a409</v>
      </c>
      <c r="N2980" s="25" t="str">
        <f>IFERROR(VLOOKUP(Шаблон!L2980,Списки!$A$2:$B$236,2,FALSE),"")</f>
        <v>мг/л</v>
      </c>
      <c r="O2980" s="23" t="str">
        <f>IFERROR(VLOOKUP(N2980,'Единицы измерения'!A:B,2,0),"")</f>
        <v>398e5cb0-63b6-11ec-84cc-00505695a409</v>
      </c>
      <c r="P2980" s="30">
        <v>0</v>
      </c>
      <c r="Q2980" s="30">
        <v>0</v>
      </c>
      <c r="R2980" s="28" t="s">
        <v>6607</v>
      </c>
      <c r="S2980" s="31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63.75" x14ac:dyDescent="0.25">
      <c r="A2981" s="40" t="s">
        <v>6555</v>
      </c>
      <c r="B2981" s="41">
        <v>2123019326</v>
      </c>
      <c r="C2981" s="28" t="s">
        <v>6613</v>
      </c>
      <c r="D2981" s="42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8"/>
      <c r="I2981" s="42" t="s">
        <v>474</v>
      </c>
      <c r="J2981" s="28" t="s">
        <v>6598</v>
      </c>
      <c r="K2981" s="32">
        <v>45988</v>
      </c>
      <c r="L2981" s="28" t="s">
        <v>2169</v>
      </c>
      <c r="M2981" s="23" t="str">
        <f>IFERROR(VLOOKUP(L2981,Показатели!G:H,2,0),"")</f>
        <v>bb1b5308-8646-11eb-9796-0200c6dd82e6</v>
      </c>
      <c r="N2981" s="25" t="str">
        <f>IFERROR(VLOOKUP(Шаблон!L2981,Списки!$A$2:$B$236,2,FALSE),"")</f>
        <v>мг/л</v>
      </c>
      <c r="O2981" s="23" t="str">
        <f>IFERROR(VLOOKUP(N2981,'Единицы измерения'!A:B,2,0),"")</f>
        <v>398e5cb0-63b6-11ec-84cc-00505695a409</v>
      </c>
      <c r="P2981" s="30">
        <v>26.3</v>
      </c>
      <c r="Q2981" s="30">
        <v>1.4</v>
      </c>
      <c r="R2981" s="28" t="s">
        <v>6608</v>
      </c>
      <c r="S2981" s="31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63.75" x14ac:dyDescent="0.25">
      <c r="A2982" s="40" t="s">
        <v>6555</v>
      </c>
      <c r="B2982" s="41">
        <v>2123019326</v>
      </c>
      <c r="C2982" s="28" t="s">
        <v>6613</v>
      </c>
      <c r="D2982" s="42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8"/>
      <c r="I2982" s="42" t="s">
        <v>474</v>
      </c>
      <c r="J2982" s="28" t="s">
        <v>6598</v>
      </c>
      <c r="K2982" s="32">
        <v>45988</v>
      </c>
      <c r="L2982" s="28" t="s">
        <v>2178</v>
      </c>
      <c r="M2982" s="23" t="str">
        <f>IFERROR(VLOOKUP(L2982,Показатели!G:H,2,0),"")</f>
        <v>ba4c4d60-8646-11eb-9796-0200c6dd82e6</v>
      </c>
      <c r="N2982" s="25" t="str">
        <f>IFERROR(VLOOKUP(Шаблон!L2982,Списки!$A$2:$B$236,2,FALSE),"")</f>
        <v>мг/л</v>
      </c>
      <c r="O2982" s="23" t="str">
        <f>IFERROR(VLOOKUP(N2982,'Единицы измерения'!A:B,2,0),"")</f>
        <v>398e5cb0-63b6-11ec-84cc-00505695a409</v>
      </c>
      <c r="P2982" s="30">
        <v>41.04</v>
      </c>
      <c r="Q2982" s="30">
        <v>8.08</v>
      </c>
      <c r="R2982" s="28" t="s">
        <v>6609</v>
      </c>
      <c r="S2982" s="31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63.75" x14ac:dyDescent="0.25">
      <c r="A2983" s="40" t="s">
        <v>6555</v>
      </c>
      <c r="B2983" s="41">
        <v>2123019326</v>
      </c>
      <c r="C2983" s="28" t="s">
        <v>6613</v>
      </c>
      <c r="D2983" s="42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8"/>
      <c r="I2983" s="42" t="s">
        <v>474</v>
      </c>
      <c r="J2983" s="28" t="s">
        <v>6598</v>
      </c>
      <c r="K2983" s="32">
        <v>45988</v>
      </c>
      <c r="L2983" s="28" t="s">
        <v>2200</v>
      </c>
      <c r="M2983" s="23" t="str">
        <f>IFERROR(VLOOKUP(L2983,Показатели!G:H,2,0),"")</f>
        <v>b955b856-8646-11eb-9796-0200c6dd82e6</v>
      </c>
      <c r="N2983" s="25" t="str">
        <f>IFERROR(VLOOKUP(Шаблон!L2983,Списки!$A$2:$B$236,2,FALSE),"")</f>
        <v>мг/л</v>
      </c>
      <c r="O2983" s="23" t="str">
        <f>IFERROR(VLOOKUP(N2983,'Единицы измерения'!A:B,2,0),"")</f>
        <v>398e5cb0-63b6-11ec-84cc-00505695a409</v>
      </c>
      <c r="P2983" s="30">
        <v>0</v>
      </c>
      <c r="Q2983" s="30">
        <v>0</v>
      </c>
      <c r="R2983" s="28" t="s">
        <v>6610</v>
      </c>
      <c r="S2983" s="31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63.75" x14ac:dyDescent="0.25">
      <c r="A2984" s="40" t="s">
        <v>6555</v>
      </c>
      <c r="B2984" s="41">
        <v>2123019326</v>
      </c>
      <c r="C2984" s="28" t="s">
        <v>6613</v>
      </c>
      <c r="D2984" s="42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8"/>
      <c r="I2984" s="42" t="s">
        <v>474</v>
      </c>
      <c r="J2984" s="28" t="s">
        <v>6598</v>
      </c>
      <c r="K2984" s="32">
        <v>45988</v>
      </c>
      <c r="L2984" s="28" t="s">
        <v>2287</v>
      </c>
      <c r="M2984" s="23" t="str">
        <f>IFERROR(VLOOKUP(L2984,Показатели!G:H,2,0),"")</f>
        <v>ab902648-8646-11eb-9796-0200c6dd82e6</v>
      </c>
      <c r="N2984" s="25" t="str">
        <f>IFERROR(VLOOKUP(Шаблон!L2984,Списки!$A$2:$B$236,2,FALSE),"")</f>
        <v>мг/л</v>
      </c>
      <c r="O2984" s="23" t="str">
        <f>IFERROR(VLOOKUP(N2984,'Единицы измерения'!A:B,2,0),"")</f>
        <v>398e5cb0-63b6-11ec-84cc-00505695a409</v>
      </c>
      <c r="P2984" s="30">
        <v>0.27</v>
      </c>
      <c r="Q2984" s="30">
        <v>0.01</v>
      </c>
      <c r="R2984" s="28" t="s">
        <v>6593</v>
      </c>
      <c r="S2984" s="31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63.75" x14ac:dyDescent="0.25">
      <c r="A2985" s="40" t="s">
        <v>6555</v>
      </c>
      <c r="B2985" s="41">
        <v>2123019326</v>
      </c>
      <c r="C2985" s="28" t="s">
        <v>6613</v>
      </c>
      <c r="D2985" s="42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8"/>
      <c r="I2985" s="42" t="s">
        <v>474</v>
      </c>
      <c r="J2985" s="28" t="s">
        <v>6598</v>
      </c>
      <c r="K2985" s="32">
        <v>45988</v>
      </c>
      <c r="L2985" s="28" t="s">
        <v>2301</v>
      </c>
      <c r="M2985" s="23" t="str">
        <f>IFERROR(VLOOKUP(L2985,Показатели!G:H,2,0),"")</f>
        <v>03fe5d3a-b1e3-11ed-8d7b-005056958e11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0">
        <v>0</v>
      </c>
      <c r="Q2985" s="30">
        <v>0</v>
      </c>
      <c r="R2985" s="28" t="s">
        <v>6611</v>
      </c>
      <c r="S2985" s="31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63.75" x14ac:dyDescent="0.25">
      <c r="A2986" s="40" t="s">
        <v>6555</v>
      </c>
      <c r="B2986" s="41">
        <v>2123019326</v>
      </c>
      <c r="C2986" s="28" t="s">
        <v>6613</v>
      </c>
      <c r="D2986" s="42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8"/>
      <c r="I2986" s="42" t="s">
        <v>474</v>
      </c>
      <c r="J2986" s="28" t="s">
        <v>6598</v>
      </c>
      <c r="K2986" s="32">
        <v>45988</v>
      </c>
      <c r="L2986" s="28" t="s">
        <v>2441</v>
      </c>
      <c r="M2986" s="23" t="str">
        <f>IFERROR(VLOOKUP(L2986,Показатели!G:H,2,0),"")</f>
        <v>ba857b08-8646-11eb-9796-0200c6dd82e6</v>
      </c>
      <c r="N2986" s="25" t="str">
        <f>IFERROR(VLOOKUP(Шаблон!L2986,Списки!$A$2:$B$236,2,FALSE),"")</f>
        <v>мг/л</v>
      </c>
      <c r="O2986" s="23" t="str">
        <f>IFERROR(VLOOKUP(N2986,'Единицы измерения'!A:B,2,0),"")</f>
        <v>398e5cb0-63b6-11ec-84cc-00505695a409</v>
      </c>
      <c r="P2986" s="30">
        <v>3.75</v>
      </c>
      <c r="Q2986" s="30">
        <v>0.56000000000000005</v>
      </c>
      <c r="R2986" s="28" t="s">
        <v>6612</v>
      </c>
      <c r="S2986" s="31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69" customHeight="1" x14ac:dyDescent="0.25">
      <c r="A2987" s="40" t="s">
        <v>6555</v>
      </c>
      <c r="B2987" s="41">
        <v>2123019326</v>
      </c>
      <c r="C2987" s="28" t="s">
        <v>6614</v>
      </c>
      <c r="D2987" s="42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8"/>
      <c r="I2987" s="42" t="s">
        <v>474</v>
      </c>
      <c r="J2987" s="28" t="s">
        <v>6598</v>
      </c>
      <c r="K2987" s="32">
        <v>45988</v>
      </c>
      <c r="L2987" s="28" t="s">
        <v>2217</v>
      </c>
      <c r="M2987" s="23" t="str">
        <f>IFERROR(VLOOKUP(L2987,Показатели!G:H,2,0),"")</f>
        <v>aeb0c77e-8646-11eb-9796-0200c6dd82e6</v>
      </c>
      <c r="N2987" s="25" t="str">
        <f>IFERROR(VLOOKUP(Шаблон!L2987,Списки!$A$2:$B$236,2,FALSE),"")</f>
        <v>градус цветности</v>
      </c>
      <c r="O2987" s="23" t="str">
        <f>IFERROR(VLOOKUP(N2987,'Единицы измерения'!A:B,2,0),"")</f>
        <v>4c6af712-63b6-11ec-84cc-00505695a409</v>
      </c>
      <c r="P2987" s="30">
        <v>5</v>
      </c>
      <c r="Q2987" s="30">
        <v>1.5</v>
      </c>
      <c r="R2987" s="43" t="s">
        <v>6558</v>
      </c>
      <c r="S2987" s="31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63.75" x14ac:dyDescent="0.25">
      <c r="A2988" s="40" t="s">
        <v>6555</v>
      </c>
      <c r="B2988" s="41">
        <v>2123019326</v>
      </c>
      <c r="C2988" s="28" t="s">
        <v>6614</v>
      </c>
      <c r="D2988" s="42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8"/>
      <c r="I2988" s="42" t="s">
        <v>474</v>
      </c>
      <c r="J2988" s="28" t="s">
        <v>6598</v>
      </c>
      <c r="K2988" s="32">
        <v>45988</v>
      </c>
      <c r="L2988" s="28" t="s">
        <v>2341</v>
      </c>
      <c r="M2988" s="23" t="str">
        <f>IFERROR(VLOOKUP(L2988,Показатели!G:H,2,0),"")</f>
        <v>a0a95056-8646-11eb-9796-0200c6dd82e6</v>
      </c>
      <c r="N2988" s="25" t="str">
        <f>IFERROR(VLOOKUP(Шаблон!L2988,Списки!$A$2:$B$236,2,FALSE),"")</f>
        <v>мг/л</v>
      </c>
      <c r="O2988" s="23" t="str">
        <f>IFERROR(VLOOKUP(N2988,'Единицы измерения'!A:B,2,0),"")</f>
        <v>398e5cb0-63b6-11ec-84cc-00505695a409</v>
      </c>
      <c r="P2988" s="30">
        <v>0</v>
      </c>
      <c r="Q2988" s="30">
        <v>0</v>
      </c>
      <c r="R2988" s="43" t="s">
        <v>6593</v>
      </c>
      <c r="S2988" s="31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63.75" x14ac:dyDescent="0.25">
      <c r="A2989" s="40" t="s">
        <v>6555</v>
      </c>
      <c r="B2989" s="41">
        <v>2123019326</v>
      </c>
      <c r="C2989" s="28" t="s">
        <v>6614</v>
      </c>
      <c r="D2989" s="42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8"/>
      <c r="I2989" s="42" t="s">
        <v>474</v>
      </c>
      <c r="J2989" s="28" t="s">
        <v>6598</v>
      </c>
      <c r="K2989" s="32">
        <v>45988</v>
      </c>
      <c r="L2989" s="28" t="s">
        <v>2237</v>
      </c>
      <c r="M2989" s="23" t="str">
        <f>IFERROR(VLOOKUP(L2989,Показатели!G:H,2,0),"")</f>
        <v>b13d6092-8646-11eb-9796-0200c6dd82e6</v>
      </c>
      <c r="N2989" s="25" t="str">
        <f>IFERROR(VLOOKUP(Шаблон!L2989,Списки!$A$2:$B$236,2,FALSE),"")</f>
        <v>балл</v>
      </c>
      <c r="O2989" s="23" t="str">
        <f>IFERROR(VLOOKUP(N2989,'Единицы измерения'!A:B,2,0),"")</f>
        <v>422ad51a-63b6-11ec-84cc-00505695a409</v>
      </c>
      <c r="P2989" s="30">
        <v>0</v>
      </c>
      <c r="Q2989" s="30">
        <v>0</v>
      </c>
      <c r="R2989" s="43" t="s">
        <v>6594</v>
      </c>
      <c r="S2989" s="31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63.75" x14ac:dyDescent="0.25">
      <c r="A2990" s="40" t="s">
        <v>6555</v>
      </c>
      <c r="B2990" s="41">
        <v>2123019326</v>
      </c>
      <c r="C2990" s="28" t="s">
        <v>6614</v>
      </c>
      <c r="D2990" s="42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8"/>
      <c r="I2990" s="42" t="s">
        <v>474</v>
      </c>
      <c r="J2990" s="28" t="s">
        <v>6598</v>
      </c>
      <c r="K2990" s="32">
        <v>45988</v>
      </c>
      <c r="L2990" s="28" t="s">
        <v>2375</v>
      </c>
      <c r="M2990" s="23" t="str">
        <f>IFERROR(VLOOKUP(L2990,Показатели!G:H,2,0),"")</f>
        <v>b0328074-8646-11eb-9796-0200c6dd82e6</v>
      </c>
      <c r="N2990" s="25" t="str">
        <f>IFERROR(VLOOKUP(Шаблон!L2990,Списки!$A$2:$B$236,2,FALSE),"")</f>
        <v>балл</v>
      </c>
      <c r="O2990" s="23" t="str">
        <f>IFERROR(VLOOKUP(N2990,'Единицы измерения'!A:B,2,0),"")</f>
        <v>422ad51a-63b6-11ec-84cc-00505695a409</v>
      </c>
      <c r="P2990" s="30">
        <v>0</v>
      </c>
      <c r="Q2990" s="30">
        <v>0</v>
      </c>
      <c r="R2990" s="43" t="s">
        <v>6594</v>
      </c>
      <c r="S2990" s="31"/>
      <c r="T2990" s="21" t="s">
        <v>2709</v>
      </c>
      <c r="U2990" s="23" t="str">
        <f>IFERROR(VLOOKUP(T2990,[1]Соответствие!A:B,2,0),"")</f>
        <v>550e8400-e29b-41d4-a716-446655440000</v>
      </c>
    </row>
    <row r="2991" spans="1:21" ht="63.75" x14ac:dyDescent="0.25">
      <c r="A2991" s="40" t="s">
        <v>6555</v>
      </c>
      <c r="B2991" s="41">
        <v>2123019326</v>
      </c>
      <c r="C2991" s="28" t="s">
        <v>6614</v>
      </c>
      <c r="D2991" s="42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8"/>
      <c r="I2991" s="42" t="s">
        <v>474</v>
      </c>
      <c r="J2991" s="28" t="s">
        <v>6598</v>
      </c>
      <c r="K2991" s="32">
        <v>45988</v>
      </c>
      <c r="L2991" s="28" t="s">
        <v>2588</v>
      </c>
      <c r="M2991" s="23" t="str">
        <f>IFERROR(VLOOKUP(L2991,Показатели!G:H,2,0),"")</f>
        <v>80364326-22ec-11ed-9c28-005056958e11</v>
      </c>
      <c r="N2991" s="25" t="str">
        <f>IFERROR(VLOOKUP(Шаблон!L2991,Списки!$A$2:$B$236,2,FALSE),"")</f>
        <v>КОЕ/см^3</v>
      </c>
      <c r="O2991" s="23" t="str">
        <f>IFERROR(VLOOKUP(N2991,'Единицы измерения'!A:B,2,0),"")</f>
        <v>3f17228e-63b6-11ec-84cc-00505695a409</v>
      </c>
      <c r="P2991" s="30">
        <v>0</v>
      </c>
      <c r="Q2991" s="30">
        <v>0</v>
      </c>
      <c r="R2991" s="43" t="s">
        <v>6595</v>
      </c>
      <c r="S2991" s="31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63.75" x14ac:dyDescent="0.25">
      <c r="A2992" s="40" t="s">
        <v>6555</v>
      </c>
      <c r="B2992" s="41">
        <v>2123019326</v>
      </c>
      <c r="C2992" s="28" t="s">
        <v>6614</v>
      </c>
      <c r="D2992" s="42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8"/>
      <c r="I2992" s="42" t="s">
        <v>474</v>
      </c>
      <c r="J2992" s="28" t="s">
        <v>6598</v>
      </c>
      <c r="K2992" s="32">
        <v>45988</v>
      </c>
      <c r="L2992" s="28" t="s">
        <v>2602</v>
      </c>
      <c r="M2992" s="23" t="str">
        <f>IFERROR(VLOOKUP(L2992,Показатели!G:H,2,0),"")</f>
        <v>6f2e2ad4-67a9-11ec-9e76-00505695a409</v>
      </c>
      <c r="N2992" s="25" t="str">
        <f>IFERROR(VLOOKUP(Шаблон!L2992,Списки!$A$2:$B$236,2,FALSE),"")</f>
        <v>КОЕ/100см^3</v>
      </c>
      <c r="O2992" s="23" t="str">
        <f>IFERROR(VLOOKUP(N2992,'Единицы измерения'!A:B,2,0),"")</f>
        <v>402b8a3e-63b6-11ec-84cc-00505695a409</v>
      </c>
      <c r="P2992" s="30">
        <v>0</v>
      </c>
      <c r="Q2992" s="30">
        <v>0</v>
      </c>
      <c r="R2992" s="43" t="s">
        <v>6596</v>
      </c>
      <c r="S2992" s="31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63.75" x14ac:dyDescent="0.25">
      <c r="A2993" s="40" t="s">
        <v>6555</v>
      </c>
      <c r="B2993" s="41">
        <v>2123019326</v>
      </c>
      <c r="C2993" s="28" t="s">
        <v>6614</v>
      </c>
      <c r="D2993" s="42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8"/>
      <c r="I2993" s="42" t="s">
        <v>474</v>
      </c>
      <c r="J2993" s="28" t="s">
        <v>6598</v>
      </c>
      <c r="K2993" s="32">
        <v>45988</v>
      </c>
      <c r="L2993" s="28" t="s">
        <v>2624</v>
      </c>
      <c r="M2993" s="23" t="str">
        <f>IFERROR(VLOOKUP(L2993,Показатели!G:H,2,0),"")</f>
        <v>47e5cfe8-1174-11ed-84e0-005056958e11</v>
      </c>
      <c r="N2993" s="25" t="str">
        <f>IFERROR(VLOOKUP(Шаблон!L2993,Списки!$A$2:$B$236,2,FALSE),"")</f>
        <v>КОЕ/100см^3</v>
      </c>
      <c r="O2993" s="23" t="str">
        <f>IFERROR(VLOOKUP(N2993,'Единицы измерения'!A:B,2,0),"")</f>
        <v>402b8a3e-63b6-11ec-84cc-00505695a409</v>
      </c>
      <c r="P2993" s="30">
        <v>0</v>
      </c>
      <c r="Q2993" s="30">
        <v>0</v>
      </c>
      <c r="R2993" s="43" t="s">
        <v>6596</v>
      </c>
      <c r="S2993" s="31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ht="63.75" x14ac:dyDescent="0.25">
      <c r="A2994" s="40" t="s">
        <v>6555</v>
      </c>
      <c r="B2994" s="41">
        <v>2123019326</v>
      </c>
      <c r="C2994" s="28" t="s">
        <v>6614</v>
      </c>
      <c r="D2994" s="42" t="s">
        <v>2472</v>
      </c>
      <c r="E2994" s="23" t="str">
        <f>IFERROR(VLOOKUP(D2994,'регионы и районы'!B:C,2,0),"")</f>
        <v>e38752c8-52ed-11ec-8de8-00505695a409</v>
      </c>
      <c r="F2994" s="22" t="s">
        <v>456</v>
      </c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>2265bfde-538e-11ec-84d7-00505695a409</v>
      </c>
      <c r="H2994" s="28"/>
      <c r="I2994" s="42" t="s">
        <v>474</v>
      </c>
      <c r="J2994" s="28" t="s">
        <v>6598</v>
      </c>
      <c r="K2994" s="32">
        <v>45988</v>
      </c>
      <c r="L2994" s="28" t="s">
        <v>2289</v>
      </c>
      <c r="M2994" s="23" t="str">
        <f>IFERROR(VLOOKUP(L2994,Показатели!G:H,2,0),"")</f>
        <v>ad488eee-8646-11eb-9796-0200c6dd82e6</v>
      </c>
      <c r="N2994" s="25" t="str">
        <f>IFERROR(VLOOKUP(Шаблон!L2994,Списки!$A$2:$B$236,2,FALSE),"")</f>
        <v>КОЕ/100см^3</v>
      </c>
      <c r="O2994" s="23" t="str">
        <f>IFERROR(VLOOKUP(N2994,'Единицы измерения'!A:B,2,0),"")</f>
        <v>402b8a3e-63b6-11ec-84cc-00505695a409</v>
      </c>
      <c r="P2994" s="30">
        <v>0</v>
      </c>
      <c r="Q2994" s="30">
        <v>0</v>
      </c>
      <c r="R2994" s="43" t="s">
        <v>6596</v>
      </c>
      <c r="S2994" s="31"/>
      <c r="T2994" s="21" t="s">
        <v>2709</v>
      </c>
      <c r="U2994" s="23" t="str">
        <f>IFERROR(VLOOKUP(T2994,[1]Соответствие!A:B,2,0),"")</f>
        <v>550e8400-e29b-41d4-a716-446655440000</v>
      </c>
    </row>
    <row r="2995" spans="1:21" ht="63.75" x14ac:dyDescent="0.25">
      <c r="A2995" s="40" t="s">
        <v>6555</v>
      </c>
      <c r="B2995" s="41">
        <v>2123019326</v>
      </c>
      <c r="C2995" s="28" t="s">
        <v>6614</v>
      </c>
      <c r="D2995" s="42" t="s">
        <v>2472</v>
      </c>
      <c r="E2995" s="23" t="str">
        <f>IFERROR(VLOOKUP(D2995,'регионы и районы'!B:C,2,0),"")</f>
        <v>e38752c8-52ed-11ec-8de8-00505695a409</v>
      </c>
      <c r="F2995" s="22" t="s">
        <v>456</v>
      </c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>2265bfde-538e-11ec-84d7-00505695a409</v>
      </c>
      <c r="H2995" s="28"/>
      <c r="I2995" s="42" t="s">
        <v>474</v>
      </c>
      <c r="J2995" s="28" t="s">
        <v>6598</v>
      </c>
      <c r="K2995" s="32">
        <v>45988</v>
      </c>
      <c r="L2995" s="28" t="s">
        <v>2273</v>
      </c>
      <c r="M2995" s="23" t="str">
        <f>IFERROR(VLOOKUP(L2995,Показатели!G:H,2,0),"")</f>
        <v>9e0b58b2-8646-11eb-9796-0200c6dd82e6</v>
      </c>
      <c r="N2995" s="25" t="str">
        <f>IFERROR(VLOOKUP(Шаблон!L2995,Списки!$A$2:$B$236,2,FALSE),"")</f>
        <v>ед. рН</v>
      </c>
      <c r="O2995" s="23" t="str">
        <f>IFERROR(VLOOKUP(N2995,'Единицы измерения'!A:B,2,0),"")</f>
        <v>39e7e2ee-63b6-11ec-84cc-00505695a409</v>
      </c>
      <c r="P2995" s="30">
        <v>7</v>
      </c>
      <c r="Q2995" s="30">
        <v>0.2</v>
      </c>
      <c r="R2995" s="28" t="s">
        <v>6600</v>
      </c>
      <c r="S2995" s="31"/>
      <c r="T2995" s="21" t="s">
        <v>2709</v>
      </c>
      <c r="U2995" s="23" t="str">
        <f>IFERROR(VLOOKUP(T2995,[1]Соответствие!A:B,2,0),"")</f>
        <v>550e8400-e29b-41d4-a716-446655440000</v>
      </c>
    </row>
    <row r="2996" spans="1:21" ht="63.75" x14ac:dyDescent="0.25">
      <c r="A2996" s="40" t="s">
        <v>6555</v>
      </c>
      <c r="B2996" s="41">
        <v>2123019326</v>
      </c>
      <c r="C2996" s="28" t="s">
        <v>6614</v>
      </c>
      <c r="D2996" s="42" t="s">
        <v>2472</v>
      </c>
      <c r="E2996" s="23" t="str">
        <f>IFERROR(VLOOKUP(D2996,'регионы и районы'!B:C,2,0),"")</f>
        <v>e38752c8-52ed-11ec-8de8-00505695a409</v>
      </c>
      <c r="F2996" s="22" t="s">
        <v>456</v>
      </c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>2265bfde-538e-11ec-84d7-00505695a409</v>
      </c>
      <c r="H2996" s="28"/>
      <c r="I2996" s="42" t="s">
        <v>474</v>
      </c>
      <c r="J2996" s="28" t="s">
        <v>6598</v>
      </c>
      <c r="K2996" s="32">
        <v>45988</v>
      </c>
      <c r="L2996" s="28" t="s">
        <v>2176</v>
      </c>
      <c r="M2996" s="23" t="str">
        <f>IFERROR(VLOOKUP(L2996,Показатели!G:H,2,0),"")</f>
        <v>bb18cac0-8646-11eb-9796-0200c6dd82e6</v>
      </c>
      <c r="N2996" s="25" t="str">
        <f>IFERROR(VLOOKUP(Шаблон!L2996,Списки!$A$2:$B$236,2,FALSE),"")</f>
        <v>мг-экв/дм^3</v>
      </c>
      <c r="O2996" s="23" t="str">
        <f>IFERROR(VLOOKUP(N2996,'Единицы измерения'!A:B,2,0),"")</f>
        <v>39d64dfe-63b6-11ec-84cc-00505695a409</v>
      </c>
      <c r="P2996" s="30">
        <v>7.4</v>
      </c>
      <c r="Q2996" s="30">
        <v>1.1000000000000001</v>
      </c>
      <c r="R2996" s="28" t="s">
        <v>6601</v>
      </c>
      <c r="S2996" s="31"/>
      <c r="T2996" s="21" t="s">
        <v>2711</v>
      </c>
      <c r="U2996" s="23" t="str">
        <f>IFERROR(VLOOKUP(T2996,[1]Соответствие!A:B,2,0),"")</f>
        <v>6ba7b810-9dad-11d1-80b4-00c04fd430c8</v>
      </c>
    </row>
    <row r="2997" spans="1:21" ht="63.75" x14ac:dyDescent="0.25">
      <c r="A2997" s="40" t="s">
        <v>6555</v>
      </c>
      <c r="B2997" s="41">
        <v>2123019326</v>
      </c>
      <c r="C2997" s="28" t="s">
        <v>6614</v>
      </c>
      <c r="D2997" s="42" t="s">
        <v>2472</v>
      </c>
      <c r="E2997" s="23" t="str">
        <f>IFERROR(VLOOKUP(D2997,'регионы и районы'!B:C,2,0),"")</f>
        <v>e38752c8-52ed-11ec-8de8-00505695a409</v>
      </c>
      <c r="F2997" s="22" t="s">
        <v>456</v>
      </c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>2265bfde-538e-11ec-84d7-00505695a409</v>
      </c>
      <c r="H2997" s="28"/>
      <c r="I2997" s="42" t="s">
        <v>474</v>
      </c>
      <c r="J2997" s="28" t="s">
        <v>6598</v>
      </c>
      <c r="K2997" s="32">
        <v>45988</v>
      </c>
      <c r="L2997" s="28" t="s">
        <v>2275</v>
      </c>
      <c r="M2997" s="23" t="str">
        <f>IFERROR(VLOOKUP(L2997,Показатели!G:H,2,0),"")</f>
        <v>97d14a42-8646-11eb-9796-0200c6dd82e6</v>
      </c>
      <c r="N2997" s="25" t="str">
        <f>IFERROR(VLOOKUP(Шаблон!L2997,Списки!$A$2:$B$236,2,FALSE),"")</f>
        <v>мг/дм^3</v>
      </c>
      <c r="O2997" s="23" t="str">
        <f>IFERROR(VLOOKUP(N2997,'Единицы измерения'!A:B,2,0),"")</f>
        <v>3a3d90cc-63b6-11ec-84cc-00505695a409</v>
      </c>
      <c r="P2997" s="30">
        <v>460</v>
      </c>
      <c r="Q2997" s="30">
        <v>7.1</v>
      </c>
      <c r="R2997" s="28" t="s">
        <v>6602</v>
      </c>
      <c r="S2997" s="31"/>
      <c r="T2997" s="21" t="s">
        <v>2709</v>
      </c>
      <c r="U2997" s="23" t="str">
        <f>IFERROR(VLOOKUP(T2997,[1]Соответствие!A:B,2,0),"")</f>
        <v>550e8400-e29b-41d4-a716-446655440000</v>
      </c>
    </row>
    <row r="2998" spans="1:21" ht="63.75" x14ac:dyDescent="0.25">
      <c r="A2998" s="40" t="s">
        <v>6555</v>
      </c>
      <c r="B2998" s="41">
        <v>2123019326</v>
      </c>
      <c r="C2998" s="28" t="s">
        <v>6614</v>
      </c>
      <c r="D2998" s="42" t="s">
        <v>2472</v>
      </c>
      <c r="E2998" s="23" t="str">
        <f>IFERROR(VLOOKUP(D2998,'регионы и районы'!B:C,2,0),"")</f>
        <v>e38752c8-52ed-11ec-8de8-00505695a409</v>
      </c>
      <c r="F2998" s="22" t="s">
        <v>456</v>
      </c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>2265bfde-538e-11ec-84d7-00505695a409</v>
      </c>
      <c r="H2998" s="28"/>
      <c r="I2998" s="42" t="s">
        <v>474</v>
      </c>
      <c r="J2998" s="28" t="s">
        <v>6598</v>
      </c>
      <c r="K2998" s="32">
        <v>45988</v>
      </c>
      <c r="L2998" s="28" t="s">
        <v>2525</v>
      </c>
      <c r="M2998" s="23" t="str">
        <f>IFERROR(VLOOKUP(L2998,Показатели!G:H,2,0),"")</f>
        <v>b801556e-8646-11eb-9796-0200c6dd82e6</v>
      </c>
      <c r="N2998" s="25" t="str">
        <f>IFERROR(VLOOKUP(Шаблон!L2998,Списки!$A$2:$B$236,2,FALSE),"")</f>
        <v>мг/дм^3</v>
      </c>
      <c r="O2998" s="23" t="str">
        <f>IFERROR(VLOOKUP(N2998,'Единицы измерения'!A:B,2,0),"")</f>
        <v>3a3d90cc-63b6-11ec-84cc-00505695a409</v>
      </c>
      <c r="P2998" s="30">
        <v>0.68</v>
      </c>
      <c r="Q2998" s="30">
        <v>0.14000000000000001</v>
      </c>
      <c r="R2998" s="28" t="s">
        <v>6603</v>
      </c>
      <c r="S2998" s="31"/>
      <c r="T2998" s="21" t="s">
        <v>2709</v>
      </c>
      <c r="U2998" s="23" t="str">
        <f>IFERROR(VLOOKUP(T2998,[1]Соответствие!A:B,2,0),"")</f>
        <v>550e8400-e29b-41d4-a716-446655440000</v>
      </c>
    </row>
    <row r="2999" spans="1:21" ht="63.75" x14ac:dyDescent="0.25">
      <c r="A2999" s="40" t="s">
        <v>6555</v>
      </c>
      <c r="B2999" s="41">
        <v>2123019326</v>
      </c>
      <c r="C2999" s="28" t="s">
        <v>6614</v>
      </c>
      <c r="D2999" s="42" t="s">
        <v>2472</v>
      </c>
      <c r="E2999" s="23" t="str">
        <f>IFERROR(VLOOKUP(D2999,'регионы и районы'!B:C,2,0),"")</f>
        <v>e38752c8-52ed-11ec-8de8-00505695a409</v>
      </c>
      <c r="F2999" s="22" t="s">
        <v>456</v>
      </c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>2265bfde-538e-11ec-84d7-00505695a409</v>
      </c>
      <c r="H2999" s="28"/>
      <c r="I2999" s="42" t="s">
        <v>474</v>
      </c>
      <c r="J2999" s="28" t="s">
        <v>6598</v>
      </c>
      <c r="K2999" s="32">
        <v>45968</v>
      </c>
      <c r="L2999" s="28" t="s">
        <v>2432</v>
      </c>
      <c r="M2999" s="23" t="str">
        <f>IFERROR(VLOOKUP(L2999,Показатели!G:H,2,0),"")</f>
        <v>ba880bb6-8646-11eb-9796-0200c6dd82e6</v>
      </c>
      <c r="N2999" s="25" t="str">
        <f>IFERROR(VLOOKUP(Шаблон!L2999,Списки!$A$2:$B$236,2,FALSE),"")</f>
        <v>мг/л</v>
      </c>
      <c r="O2999" s="23" t="str">
        <f>IFERROR(VLOOKUP(N2999,'Единицы измерения'!A:B,2,0),"")</f>
        <v>398e5cb0-63b6-11ec-84cc-00505695a409</v>
      </c>
      <c r="P2999" s="30">
        <v>0.05</v>
      </c>
      <c r="Q2999" s="30">
        <v>0.02</v>
      </c>
      <c r="R2999" s="28" t="s">
        <v>6604</v>
      </c>
      <c r="S2999" s="31"/>
      <c r="T2999" s="21" t="s">
        <v>2709</v>
      </c>
      <c r="U2999" s="23" t="str">
        <f>IFERROR(VLOOKUP(T2999,[1]Соответствие!A:B,2,0),"")</f>
        <v>550e8400-e29b-41d4-a716-446655440000</v>
      </c>
    </row>
    <row r="3000" spans="1:21" ht="63.75" x14ac:dyDescent="0.25">
      <c r="A3000" s="40" t="s">
        <v>6555</v>
      </c>
      <c r="B3000" s="41">
        <v>2123019326</v>
      </c>
      <c r="C3000" s="28" t="s">
        <v>6614</v>
      </c>
      <c r="D3000" s="42" t="s">
        <v>2472</v>
      </c>
      <c r="E3000" s="23" t="str">
        <f>IFERROR(VLOOKUP(D3000,'регионы и районы'!B:C,2,0),"")</f>
        <v>e38752c8-52ed-11ec-8de8-00505695a409</v>
      </c>
      <c r="F3000" s="22" t="s">
        <v>456</v>
      </c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>2265bfde-538e-11ec-84d7-00505695a409</v>
      </c>
      <c r="H3000" s="28"/>
      <c r="I3000" s="42" t="s">
        <v>474</v>
      </c>
      <c r="J3000" s="28" t="s">
        <v>6598</v>
      </c>
      <c r="K3000" s="32">
        <v>45968</v>
      </c>
      <c r="L3000" s="28" t="s">
        <v>2149</v>
      </c>
      <c r="M3000" s="23" t="str">
        <f>IFERROR(VLOOKUP(L3000,Показатели!G:H,2,0),"")</f>
        <v>6f7aaae4-67a9-11ec-9e76-00505695a409</v>
      </c>
      <c r="N3000" s="25" t="str">
        <f>IFERROR(VLOOKUP(Шаблон!L3000,Списки!$A$2:$B$236,2,FALSE),"")</f>
        <v>мг/л</v>
      </c>
      <c r="O3000" s="23" t="str">
        <f>IFERROR(VLOOKUP(N3000,'Единицы измерения'!A:B,2,0),"")</f>
        <v>398e5cb0-63b6-11ec-84cc-00505695a409</v>
      </c>
      <c r="P3000" s="30">
        <v>0.27600000000000002</v>
      </c>
      <c r="Q3000" s="30">
        <v>8.3000000000000004E-2</v>
      </c>
      <c r="R3000" s="28" t="s">
        <v>6605</v>
      </c>
      <c r="S3000" s="31"/>
      <c r="T3000" s="21" t="s">
        <v>2709</v>
      </c>
      <c r="U3000" s="23" t="str">
        <f>IFERROR(VLOOKUP(T3000,[1]Соответствие!A:B,2,0),"")</f>
        <v>550e8400-e29b-41d4-a716-446655440000</v>
      </c>
    </row>
    <row r="3001" spans="1:21" ht="63.75" x14ac:dyDescent="0.25">
      <c r="A3001" s="40" t="s">
        <v>6555</v>
      </c>
      <c r="B3001" s="41">
        <v>2123019326</v>
      </c>
      <c r="C3001" s="28" t="s">
        <v>6614</v>
      </c>
      <c r="D3001" s="42" t="s">
        <v>2472</v>
      </c>
      <c r="E3001" s="23" t="str">
        <f>IFERROR(VLOOKUP(D3001,'регионы и районы'!B:C,2,0),"")</f>
        <v>e38752c8-52ed-11ec-8de8-00505695a409</v>
      </c>
      <c r="F3001" s="22" t="s">
        <v>456</v>
      </c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>2265bfde-538e-11ec-84d7-00505695a409</v>
      </c>
      <c r="H3001" s="28"/>
      <c r="I3001" s="42" t="s">
        <v>474</v>
      </c>
      <c r="J3001" s="28" t="s">
        <v>6598</v>
      </c>
      <c r="K3001" s="32">
        <v>45968</v>
      </c>
      <c r="L3001" s="28" t="s">
        <v>2157</v>
      </c>
      <c r="M3001" s="23" t="str">
        <f>IFERROR(VLOOKUP(L3001,Показатели!G:H,2,0),"")</f>
        <v>6fa3bc40-67a9-11ec-9e76-00505695a409</v>
      </c>
      <c r="N3001" s="25" t="str">
        <f>IFERROR(VLOOKUP(Шаблон!L3001,Списки!$A$2:$B$236,2,FALSE),"")</f>
        <v>мг/л</v>
      </c>
      <c r="O3001" s="23" t="str">
        <f>IFERROR(VLOOKUP(N3001,'Единицы измерения'!A:B,2,0),"")</f>
        <v>398e5cb0-63b6-11ec-84cc-00505695a409</v>
      </c>
      <c r="P3001" s="30">
        <v>1.9E-2</v>
      </c>
      <c r="Q3001" s="30">
        <v>6.0000000000000001E-3</v>
      </c>
      <c r="R3001" s="28" t="s">
        <v>6606</v>
      </c>
      <c r="S3001" s="31"/>
      <c r="T3001" s="21" t="s">
        <v>2709</v>
      </c>
      <c r="U3001" s="23" t="str">
        <f>IFERROR(VLOOKUP(T3001,[1]Соответствие!A:B,2,0),"")</f>
        <v>550e8400-e29b-41d4-a716-446655440000</v>
      </c>
    </row>
    <row r="3002" spans="1:21" ht="63.75" x14ac:dyDescent="0.25">
      <c r="A3002" s="40" t="s">
        <v>6555</v>
      </c>
      <c r="B3002" s="41">
        <v>2123019326</v>
      </c>
      <c r="C3002" s="28" t="s">
        <v>6614</v>
      </c>
      <c r="D3002" s="42" t="s">
        <v>2472</v>
      </c>
      <c r="E3002" s="23" t="str">
        <f>IFERROR(VLOOKUP(D3002,'регионы и районы'!B:C,2,0),"")</f>
        <v>e38752c8-52ed-11ec-8de8-00505695a409</v>
      </c>
      <c r="F3002" s="22" t="s">
        <v>456</v>
      </c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>2265bfde-538e-11ec-84d7-00505695a409</v>
      </c>
      <c r="H3002" s="28"/>
      <c r="I3002" s="42" t="s">
        <v>474</v>
      </c>
      <c r="J3002" s="28" t="s">
        <v>6598</v>
      </c>
      <c r="K3002" s="32">
        <v>45988</v>
      </c>
      <c r="L3002" s="28" t="s">
        <v>2163</v>
      </c>
      <c r="M3002" s="23" t="str">
        <f>IFERROR(VLOOKUP(L3002,Показатели!G:H,2,0),"")</f>
        <v>6ff92c98-67a9-11ec-9e76-00505695a409</v>
      </c>
      <c r="N3002" s="25" t="str">
        <f>IFERROR(VLOOKUP(Шаблон!L3002,Списки!$A$2:$B$236,2,FALSE),"")</f>
        <v>мг/л</v>
      </c>
      <c r="O3002" s="23" t="str">
        <f>IFERROR(VLOOKUP(N3002,'Единицы измерения'!A:B,2,0),"")</f>
        <v>398e5cb0-63b6-11ec-84cc-00505695a409</v>
      </c>
      <c r="P3002" s="30">
        <v>0</v>
      </c>
      <c r="Q3002" s="30">
        <v>0</v>
      </c>
      <c r="R3002" s="28" t="s">
        <v>6607</v>
      </c>
      <c r="S3002" s="31"/>
      <c r="T3002" s="21" t="s">
        <v>2709</v>
      </c>
      <c r="U3002" s="23" t="str">
        <f>IFERROR(VLOOKUP(T3002,[1]Соответствие!A:B,2,0),"")</f>
        <v>550e8400-e29b-41d4-a716-446655440000</v>
      </c>
    </row>
    <row r="3003" spans="1:21" ht="63.75" x14ac:dyDescent="0.25">
      <c r="A3003" s="40" t="s">
        <v>6555</v>
      </c>
      <c r="B3003" s="41">
        <v>2123019326</v>
      </c>
      <c r="C3003" s="28" t="s">
        <v>6614</v>
      </c>
      <c r="D3003" s="42" t="s">
        <v>2472</v>
      </c>
      <c r="E3003" s="23" t="str">
        <f>IFERROR(VLOOKUP(D3003,'регионы и районы'!B:C,2,0),"")</f>
        <v>e38752c8-52ed-11ec-8de8-00505695a409</v>
      </c>
      <c r="F3003" s="22" t="s">
        <v>456</v>
      </c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>2265bfde-538e-11ec-84d7-00505695a409</v>
      </c>
      <c r="H3003" s="28"/>
      <c r="I3003" s="42" t="s">
        <v>474</v>
      </c>
      <c r="J3003" s="28" t="s">
        <v>6598</v>
      </c>
      <c r="K3003" s="32">
        <v>45988</v>
      </c>
      <c r="L3003" s="28" t="s">
        <v>2169</v>
      </c>
      <c r="M3003" s="23" t="str">
        <f>IFERROR(VLOOKUP(L3003,Показатели!G:H,2,0),"")</f>
        <v>bb1b5308-8646-11eb-9796-0200c6dd82e6</v>
      </c>
      <c r="N3003" s="25" t="str">
        <f>IFERROR(VLOOKUP(Шаблон!L3003,Списки!$A$2:$B$236,2,FALSE),"")</f>
        <v>мг/л</v>
      </c>
      <c r="O3003" s="23" t="str">
        <f>IFERROR(VLOOKUP(N3003,'Единицы измерения'!A:B,2,0),"")</f>
        <v>398e5cb0-63b6-11ec-84cc-00505695a409</v>
      </c>
      <c r="P3003" s="30">
        <v>27.5</v>
      </c>
      <c r="Q3003" s="30">
        <v>1.4</v>
      </c>
      <c r="R3003" s="28" t="s">
        <v>6608</v>
      </c>
      <c r="S3003" s="31"/>
      <c r="T3003" s="21" t="s">
        <v>2709</v>
      </c>
      <c r="U3003" s="23" t="str">
        <f>IFERROR(VLOOKUP(T3003,[1]Соответствие!A:B,2,0),"")</f>
        <v>550e8400-e29b-41d4-a716-446655440000</v>
      </c>
    </row>
    <row r="3004" spans="1:21" ht="63.75" x14ac:dyDescent="0.25">
      <c r="A3004" s="40" t="s">
        <v>6555</v>
      </c>
      <c r="B3004" s="41">
        <v>2123019326</v>
      </c>
      <c r="C3004" s="28" t="s">
        <v>6614</v>
      </c>
      <c r="D3004" s="42" t="s">
        <v>2472</v>
      </c>
      <c r="E3004" s="23" t="str">
        <f>IFERROR(VLOOKUP(D3004,'регионы и районы'!B:C,2,0),"")</f>
        <v>e38752c8-52ed-11ec-8de8-00505695a409</v>
      </c>
      <c r="F3004" s="22" t="s">
        <v>456</v>
      </c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>2265bfde-538e-11ec-84d7-00505695a409</v>
      </c>
      <c r="H3004" s="28"/>
      <c r="I3004" s="42" t="s">
        <v>474</v>
      </c>
      <c r="J3004" s="28" t="s">
        <v>6598</v>
      </c>
      <c r="K3004" s="32">
        <v>45988</v>
      </c>
      <c r="L3004" s="28" t="s">
        <v>2178</v>
      </c>
      <c r="M3004" s="23" t="str">
        <f>IFERROR(VLOOKUP(L3004,Показатели!G:H,2,0),"")</f>
        <v>ba4c4d60-8646-11eb-9796-0200c6dd82e6</v>
      </c>
      <c r="N3004" s="25" t="str">
        <f>IFERROR(VLOOKUP(Шаблон!L3004,Списки!$A$2:$B$236,2,FALSE),"")</f>
        <v>мг/л</v>
      </c>
      <c r="O3004" s="23" t="str">
        <f>IFERROR(VLOOKUP(N3004,'Единицы измерения'!A:B,2,0),"")</f>
        <v>398e5cb0-63b6-11ec-84cc-00505695a409</v>
      </c>
      <c r="P3004" s="30">
        <v>19.2</v>
      </c>
      <c r="Q3004" s="30">
        <v>3.84</v>
      </c>
      <c r="R3004" s="28" t="s">
        <v>6609</v>
      </c>
      <c r="S3004" s="31"/>
      <c r="T3004" s="21" t="s">
        <v>2709</v>
      </c>
      <c r="U3004" s="23" t="str">
        <f>IFERROR(VLOOKUP(T3004,[1]Соответствие!A:B,2,0),"")</f>
        <v>550e8400-e29b-41d4-a716-446655440000</v>
      </c>
    </row>
    <row r="3005" spans="1:21" ht="63.75" x14ac:dyDescent="0.25">
      <c r="A3005" s="40" t="s">
        <v>6555</v>
      </c>
      <c r="B3005" s="41">
        <v>2123019326</v>
      </c>
      <c r="C3005" s="28" t="s">
        <v>6614</v>
      </c>
      <c r="D3005" s="42" t="s">
        <v>2472</v>
      </c>
      <c r="E3005" s="23" t="str">
        <f>IFERROR(VLOOKUP(D3005,'регионы и районы'!B:C,2,0),"")</f>
        <v>e38752c8-52ed-11ec-8de8-00505695a409</v>
      </c>
      <c r="F3005" s="22" t="s">
        <v>456</v>
      </c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>2265bfde-538e-11ec-84d7-00505695a409</v>
      </c>
      <c r="H3005" s="28"/>
      <c r="I3005" s="42" t="s">
        <v>474</v>
      </c>
      <c r="J3005" s="28" t="s">
        <v>6598</v>
      </c>
      <c r="K3005" s="32">
        <v>45988</v>
      </c>
      <c r="L3005" s="28" t="s">
        <v>2200</v>
      </c>
      <c r="M3005" s="23" t="str">
        <f>IFERROR(VLOOKUP(L3005,Показатели!G:H,2,0),"")</f>
        <v>b955b856-8646-11eb-9796-0200c6dd82e6</v>
      </c>
      <c r="N3005" s="25" t="str">
        <f>IFERROR(VLOOKUP(Шаблон!L3005,Списки!$A$2:$B$236,2,FALSE),"")</f>
        <v>мг/л</v>
      </c>
      <c r="O3005" s="23" t="str">
        <f>IFERROR(VLOOKUP(N3005,'Единицы измерения'!A:B,2,0),"")</f>
        <v>398e5cb0-63b6-11ec-84cc-00505695a409</v>
      </c>
      <c r="P3005" s="30">
        <v>0</v>
      </c>
      <c r="Q3005" s="30">
        <v>0</v>
      </c>
      <c r="R3005" s="28" t="s">
        <v>6610</v>
      </c>
      <c r="S3005" s="31"/>
      <c r="T3005" s="21" t="s">
        <v>2709</v>
      </c>
      <c r="U3005" s="23" t="str">
        <f>IFERROR(VLOOKUP(T3005,[1]Соответствие!A:B,2,0),"")</f>
        <v>550e8400-e29b-41d4-a716-446655440000</v>
      </c>
    </row>
    <row r="3006" spans="1:21" ht="63.75" x14ac:dyDescent="0.25">
      <c r="A3006" s="40" t="s">
        <v>6555</v>
      </c>
      <c r="B3006" s="41">
        <v>2123019326</v>
      </c>
      <c r="C3006" s="28" t="s">
        <v>6614</v>
      </c>
      <c r="D3006" s="42" t="s">
        <v>2472</v>
      </c>
      <c r="E3006" s="23" t="str">
        <f>IFERROR(VLOOKUP(D3006,'регионы и районы'!B:C,2,0),"")</f>
        <v>e38752c8-52ed-11ec-8de8-00505695a409</v>
      </c>
      <c r="F3006" s="22" t="s">
        <v>456</v>
      </c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>2265bfde-538e-11ec-84d7-00505695a409</v>
      </c>
      <c r="H3006" s="28"/>
      <c r="I3006" s="42" t="s">
        <v>474</v>
      </c>
      <c r="J3006" s="28" t="s">
        <v>6598</v>
      </c>
      <c r="K3006" s="32">
        <v>45988</v>
      </c>
      <c r="L3006" s="28" t="s">
        <v>2287</v>
      </c>
      <c r="M3006" s="23" t="str">
        <f>IFERROR(VLOOKUP(L3006,Показатели!G:H,2,0),"")</f>
        <v>ab902648-8646-11eb-9796-0200c6dd82e6</v>
      </c>
      <c r="N3006" s="25" t="str">
        <f>IFERROR(VLOOKUP(Шаблон!L3006,Списки!$A$2:$B$236,2,FALSE),"")</f>
        <v>мг/л</v>
      </c>
      <c r="O3006" s="23" t="str">
        <f>IFERROR(VLOOKUP(N3006,'Единицы измерения'!A:B,2,0),"")</f>
        <v>398e5cb0-63b6-11ec-84cc-00505695a409</v>
      </c>
      <c r="P3006" s="30">
        <v>0.23</v>
      </c>
      <c r="Q3006" s="30">
        <v>0.01</v>
      </c>
      <c r="R3006" s="28" t="s">
        <v>6593</v>
      </c>
      <c r="S3006" s="31"/>
      <c r="T3006" s="21" t="s">
        <v>2709</v>
      </c>
      <c r="U3006" s="23" t="str">
        <f>IFERROR(VLOOKUP(T3006,[1]Соответствие!A:B,2,0),"")</f>
        <v>550e8400-e29b-41d4-a716-446655440000</v>
      </c>
    </row>
    <row r="3007" spans="1:21" ht="63.75" x14ac:dyDescent="0.25">
      <c r="A3007" s="40" t="s">
        <v>6555</v>
      </c>
      <c r="B3007" s="41">
        <v>2123019326</v>
      </c>
      <c r="C3007" s="28" t="s">
        <v>6614</v>
      </c>
      <c r="D3007" s="42" t="s">
        <v>2472</v>
      </c>
      <c r="E3007" s="23" t="str">
        <f>IFERROR(VLOOKUP(D3007,'регионы и районы'!B:C,2,0),"")</f>
        <v>e38752c8-52ed-11ec-8de8-00505695a409</v>
      </c>
      <c r="F3007" s="22" t="s">
        <v>456</v>
      </c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>2265bfde-538e-11ec-84d7-00505695a409</v>
      </c>
      <c r="H3007" s="28"/>
      <c r="I3007" s="42" t="s">
        <v>474</v>
      </c>
      <c r="J3007" s="28" t="s">
        <v>6598</v>
      </c>
      <c r="K3007" s="32">
        <v>45988</v>
      </c>
      <c r="L3007" s="28" t="s">
        <v>2301</v>
      </c>
      <c r="M3007" s="23" t="str">
        <f>IFERROR(VLOOKUP(L3007,Показатели!G:H,2,0),"")</f>
        <v>03fe5d3a-b1e3-11ed-8d7b-005056958e11</v>
      </c>
      <c r="N3007" s="25" t="str">
        <f>IFERROR(VLOOKUP(Шаблон!L3007,Списки!$A$2:$B$236,2,FALSE),"")</f>
        <v>мг/л</v>
      </c>
      <c r="O3007" s="23" t="str">
        <f>IFERROR(VLOOKUP(N3007,'Единицы измерения'!A:B,2,0),"")</f>
        <v>398e5cb0-63b6-11ec-84cc-00505695a409</v>
      </c>
      <c r="P3007" s="30">
        <v>0</v>
      </c>
      <c r="Q3007" s="30">
        <v>0</v>
      </c>
      <c r="R3007" s="28" t="s">
        <v>6611</v>
      </c>
      <c r="S3007" s="31"/>
      <c r="T3007" s="21" t="s">
        <v>2709</v>
      </c>
      <c r="U3007" s="23" t="str">
        <f>IFERROR(VLOOKUP(T3007,[1]Соответствие!A:B,2,0),"")</f>
        <v>550e8400-e29b-41d4-a716-446655440000</v>
      </c>
    </row>
    <row r="3008" spans="1:21" ht="63.75" x14ac:dyDescent="0.25">
      <c r="A3008" s="40" t="s">
        <v>6555</v>
      </c>
      <c r="B3008" s="41">
        <v>2123019326</v>
      </c>
      <c r="C3008" s="28" t="s">
        <v>6614</v>
      </c>
      <c r="D3008" s="42" t="s">
        <v>2472</v>
      </c>
      <c r="E3008" s="23" t="str">
        <f>IFERROR(VLOOKUP(D3008,'регионы и районы'!B:C,2,0),"")</f>
        <v>e38752c8-52ed-11ec-8de8-00505695a409</v>
      </c>
      <c r="F3008" s="22" t="s">
        <v>456</v>
      </c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>2265bfde-538e-11ec-84d7-00505695a409</v>
      </c>
      <c r="H3008" s="28"/>
      <c r="I3008" s="42" t="s">
        <v>474</v>
      </c>
      <c r="J3008" s="28" t="s">
        <v>6598</v>
      </c>
      <c r="K3008" s="32">
        <v>45988</v>
      </c>
      <c r="L3008" s="28" t="s">
        <v>2441</v>
      </c>
      <c r="M3008" s="23" t="str">
        <f>IFERROR(VLOOKUP(L3008,Показатели!G:H,2,0),"")</f>
        <v>ba857b08-8646-11eb-9796-0200c6dd82e6</v>
      </c>
      <c r="N3008" s="25" t="str">
        <f>IFERROR(VLOOKUP(Шаблон!L3008,Списки!$A$2:$B$236,2,FALSE),"")</f>
        <v>мг/л</v>
      </c>
      <c r="O3008" s="23" t="str">
        <f>IFERROR(VLOOKUP(N3008,'Единицы измерения'!A:B,2,0),"")</f>
        <v>398e5cb0-63b6-11ec-84cc-00505695a409</v>
      </c>
      <c r="P3008" s="30">
        <v>3.31</v>
      </c>
      <c r="Q3008" s="30">
        <v>0.5</v>
      </c>
      <c r="R3008" s="28" t="s">
        <v>6612</v>
      </c>
      <c r="S3008" s="31"/>
      <c r="T3008" s="21" t="s">
        <v>2709</v>
      </c>
      <c r="U3008" s="23" t="str">
        <f>IFERROR(VLOOKUP(T3008,[1]Соответствие!A:B,2,0),"")</f>
        <v>550e8400-e29b-41d4-a716-446655440000</v>
      </c>
    </row>
    <row r="3009" spans="1:21" ht="63.75" x14ac:dyDescent="0.25">
      <c r="A3009" s="40" t="s">
        <v>6555</v>
      </c>
      <c r="B3009" s="41">
        <v>2123019326</v>
      </c>
      <c r="C3009" s="28" t="s">
        <v>6618</v>
      </c>
      <c r="D3009" s="42" t="s">
        <v>2472</v>
      </c>
      <c r="E3009" s="23" t="str">
        <f>IFERROR(VLOOKUP(D3009,'регионы и районы'!B:C,2,0),"")</f>
        <v>e38752c8-52ed-11ec-8de8-00505695a409</v>
      </c>
      <c r="F3009" s="22" t="s">
        <v>456</v>
      </c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>2265bfde-538e-11ec-84d7-00505695a409</v>
      </c>
      <c r="H3009" s="28"/>
      <c r="I3009" s="42" t="s">
        <v>474</v>
      </c>
      <c r="J3009" s="28" t="s">
        <v>6598</v>
      </c>
      <c r="K3009" s="32">
        <v>45988</v>
      </c>
      <c r="L3009" s="28" t="s">
        <v>2217</v>
      </c>
      <c r="M3009" s="23" t="str">
        <f>IFERROR(VLOOKUP(L3009,Показатели!G:H,2,0),"")</f>
        <v>aeb0c77e-8646-11eb-9796-0200c6dd82e6</v>
      </c>
      <c r="N3009" s="25" t="str">
        <f>IFERROR(VLOOKUP(Шаблон!L3009,Списки!$A$2:$B$236,2,FALSE),"")</f>
        <v>градус цветности</v>
      </c>
      <c r="O3009" s="23" t="str">
        <f>IFERROR(VLOOKUP(N3009,'Единицы измерения'!A:B,2,0),"")</f>
        <v>4c6af712-63b6-11ec-84cc-00505695a409</v>
      </c>
      <c r="P3009" s="30">
        <v>5</v>
      </c>
      <c r="Q3009" s="30">
        <v>1.5</v>
      </c>
      <c r="R3009" s="43" t="s">
        <v>6558</v>
      </c>
      <c r="S3009" s="31"/>
      <c r="T3009" s="21" t="s">
        <v>2709</v>
      </c>
      <c r="U3009" s="23" t="str">
        <f>IFERROR(VLOOKUP(T3009,[1]Соответствие!A:B,2,0),"")</f>
        <v>550e8400-e29b-41d4-a716-446655440000</v>
      </c>
    </row>
    <row r="3010" spans="1:21" ht="63.75" x14ac:dyDescent="0.25">
      <c r="A3010" s="40" t="s">
        <v>6555</v>
      </c>
      <c r="B3010" s="41">
        <v>2123019326</v>
      </c>
      <c r="C3010" s="28" t="s">
        <v>6618</v>
      </c>
      <c r="D3010" s="42" t="s">
        <v>2472</v>
      </c>
      <c r="E3010" s="23" t="str">
        <f>IFERROR(VLOOKUP(D3010,'регионы и районы'!B:C,2,0),"")</f>
        <v>e38752c8-52ed-11ec-8de8-00505695a409</v>
      </c>
      <c r="F3010" s="22" t="s">
        <v>456</v>
      </c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>2265bfde-538e-11ec-84d7-00505695a409</v>
      </c>
      <c r="H3010" s="28"/>
      <c r="I3010" s="42" t="s">
        <v>474</v>
      </c>
      <c r="J3010" s="28" t="s">
        <v>6598</v>
      </c>
      <c r="K3010" s="32">
        <v>45988</v>
      </c>
      <c r="L3010" s="28" t="s">
        <v>2341</v>
      </c>
      <c r="M3010" s="23" t="str">
        <f>IFERROR(VLOOKUP(L3010,Показатели!G:H,2,0),"")</f>
        <v>a0a95056-8646-11eb-9796-0200c6dd82e6</v>
      </c>
      <c r="N3010" s="25" t="str">
        <f>IFERROR(VLOOKUP(Шаблон!L3010,Списки!$A$2:$B$236,2,FALSE),"")</f>
        <v>мг/л</v>
      </c>
      <c r="O3010" s="23" t="str">
        <f>IFERROR(VLOOKUP(N3010,'Единицы измерения'!A:B,2,0),"")</f>
        <v>398e5cb0-63b6-11ec-84cc-00505695a409</v>
      </c>
      <c r="P3010" s="30">
        <v>0</v>
      </c>
      <c r="Q3010" s="30">
        <v>0</v>
      </c>
      <c r="R3010" s="43" t="s">
        <v>6593</v>
      </c>
      <c r="S3010" s="31"/>
      <c r="T3010" s="21" t="s">
        <v>2709</v>
      </c>
      <c r="U3010" s="23" t="str">
        <f>IFERROR(VLOOKUP(T3010,[1]Соответствие!A:B,2,0),"")</f>
        <v>550e8400-e29b-41d4-a716-446655440000</v>
      </c>
    </row>
    <row r="3011" spans="1:21" ht="63.75" x14ac:dyDescent="0.25">
      <c r="A3011" s="40" t="s">
        <v>6555</v>
      </c>
      <c r="B3011" s="41">
        <v>2123019326</v>
      </c>
      <c r="C3011" s="28" t="s">
        <v>6618</v>
      </c>
      <c r="D3011" s="42" t="s">
        <v>2472</v>
      </c>
      <c r="E3011" s="23" t="str">
        <f>IFERROR(VLOOKUP(D3011,'регионы и районы'!B:C,2,0),"")</f>
        <v>e38752c8-52ed-11ec-8de8-00505695a409</v>
      </c>
      <c r="F3011" s="22" t="s">
        <v>456</v>
      </c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>2265bfde-538e-11ec-84d7-00505695a409</v>
      </c>
      <c r="H3011" s="28"/>
      <c r="I3011" s="42" t="s">
        <v>474</v>
      </c>
      <c r="J3011" s="28" t="s">
        <v>6598</v>
      </c>
      <c r="K3011" s="32">
        <v>45988</v>
      </c>
      <c r="L3011" s="28" t="s">
        <v>2237</v>
      </c>
      <c r="M3011" s="23" t="str">
        <f>IFERROR(VLOOKUP(L3011,Показатели!G:H,2,0),"")</f>
        <v>b13d6092-8646-11eb-9796-0200c6dd82e6</v>
      </c>
      <c r="N3011" s="25" t="str">
        <f>IFERROR(VLOOKUP(Шаблон!L3011,Списки!$A$2:$B$236,2,FALSE),"")</f>
        <v>балл</v>
      </c>
      <c r="O3011" s="23" t="str">
        <f>IFERROR(VLOOKUP(N3011,'Единицы измерения'!A:B,2,0),"")</f>
        <v>422ad51a-63b6-11ec-84cc-00505695a409</v>
      </c>
      <c r="P3011" s="30">
        <v>0</v>
      </c>
      <c r="Q3011" s="30">
        <v>0</v>
      </c>
      <c r="R3011" s="43" t="s">
        <v>6594</v>
      </c>
      <c r="S3011" s="31"/>
      <c r="T3011" s="21" t="s">
        <v>2709</v>
      </c>
      <c r="U3011" s="23" t="str">
        <f>IFERROR(VLOOKUP(T3011,[1]Соответствие!A:B,2,0),"")</f>
        <v>550e8400-e29b-41d4-a716-446655440000</v>
      </c>
    </row>
    <row r="3012" spans="1:21" ht="63.75" x14ac:dyDescent="0.25">
      <c r="A3012" s="40" t="s">
        <v>6555</v>
      </c>
      <c r="B3012" s="41">
        <v>2123019326</v>
      </c>
      <c r="C3012" s="28" t="s">
        <v>6618</v>
      </c>
      <c r="D3012" s="42" t="s">
        <v>2472</v>
      </c>
      <c r="E3012" s="23" t="str">
        <f>IFERROR(VLOOKUP(D3012,'регионы и районы'!B:C,2,0),"")</f>
        <v>e38752c8-52ed-11ec-8de8-00505695a409</v>
      </c>
      <c r="F3012" s="22" t="s">
        <v>456</v>
      </c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>2265bfde-538e-11ec-84d7-00505695a409</v>
      </c>
      <c r="H3012" s="28"/>
      <c r="I3012" s="42" t="s">
        <v>474</v>
      </c>
      <c r="J3012" s="28" t="s">
        <v>6598</v>
      </c>
      <c r="K3012" s="32">
        <v>45988</v>
      </c>
      <c r="L3012" s="28" t="s">
        <v>2375</v>
      </c>
      <c r="M3012" s="23" t="str">
        <f>IFERROR(VLOOKUP(L3012,Показатели!G:H,2,0),"")</f>
        <v>b0328074-8646-11eb-9796-0200c6dd82e6</v>
      </c>
      <c r="N3012" s="25" t="str">
        <f>IFERROR(VLOOKUP(Шаблон!L3012,Списки!$A$2:$B$236,2,FALSE),"")</f>
        <v>балл</v>
      </c>
      <c r="O3012" s="23" t="str">
        <f>IFERROR(VLOOKUP(N3012,'Единицы измерения'!A:B,2,0),"")</f>
        <v>422ad51a-63b6-11ec-84cc-00505695a409</v>
      </c>
      <c r="P3012" s="30">
        <v>0</v>
      </c>
      <c r="Q3012" s="30">
        <v>0</v>
      </c>
      <c r="R3012" s="43" t="s">
        <v>6594</v>
      </c>
      <c r="S3012" s="31"/>
      <c r="T3012" s="21" t="s">
        <v>2709</v>
      </c>
      <c r="U3012" s="23" t="str">
        <f>IFERROR(VLOOKUP(T3012,[1]Соответствие!A:B,2,0),"")</f>
        <v>550e8400-e29b-41d4-a716-446655440000</v>
      </c>
    </row>
    <row r="3013" spans="1:21" ht="63.75" x14ac:dyDescent="0.25">
      <c r="A3013" s="40" t="s">
        <v>6555</v>
      </c>
      <c r="B3013" s="41">
        <v>2123019326</v>
      </c>
      <c r="C3013" s="28" t="s">
        <v>6618</v>
      </c>
      <c r="D3013" s="42" t="s">
        <v>2472</v>
      </c>
      <c r="E3013" s="23" t="str">
        <f>IFERROR(VLOOKUP(D3013,'регионы и районы'!B:C,2,0),"")</f>
        <v>e38752c8-52ed-11ec-8de8-00505695a409</v>
      </c>
      <c r="F3013" s="22" t="s">
        <v>456</v>
      </c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>2265bfde-538e-11ec-84d7-00505695a409</v>
      </c>
      <c r="H3013" s="28"/>
      <c r="I3013" s="42" t="s">
        <v>474</v>
      </c>
      <c r="J3013" s="28" t="s">
        <v>6598</v>
      </c>
      <c r="K3013" s="32">
        <v>45988</v>
      </c>
      <c r="L3013" s="28" t="s">
        <v>2588</v>
      </c>
      <c r="M3013" s="23" t="str">
        <f>IFERROR(VLOOKUP(L3013,Показатели!G:H,2,0),"")</f>
        <v>80364326-22ec-11ed-9c28-005056958e11</v>
      </c>
      <c r="N3013" s="25" t="str">
        <f>IFERROR(VLOOKUP(Шаблон!L3013,Списки!$A$2:$B$236,2,FALSE),"")</f>
        <v>КОЕ/см^3</v>
      </c>
      <c r="O3013" s="23" t="str">
        <f>IFERROR(VLOOKUP(N3013,'Единицы измерения'!A:B,2,0),"")</f>
        <v>3f17228e-63b6-11ec-84cc-00505695a409</v>
      </c>
      <c r="P3013" s="30">
        <v>0</v>
      </c>
      <c r="Q3013" s="30">
        <v>0</v>
      </c>
      <c r="R3013" s="43" t="s">
        <v>6595</v>
      </c>
      <c r="S3013" s="31"/>
      <c r="T3013" s="21" t="s">
        <v>2709</v>
      </c>
      <c r="U3013" s="23" t="str">
        <f>IFERROR(VLOOKUP(T3013,[1]Соответствие!A:B,2,0),"")</f>
        <v>550e8400-e29b-41d4-a716-446655440000</v>
      </c>
    </row>
    <row r="3014" spans="1:21" ht="63.75" x14ac:dyDescent="0.25">
      <c r="A3014" s="40" t="s">
        <v>6555</v>
      </c>
      <c r="B3014" s="41">
        <v>2123019326</v>
      </c>
      <c r="C3014" s="28" t="s">
        <v>6618</v>
      </c>
      <c r="D3014" s="42" t="s">
        <v>2472</v>
      </c>
      <c r="E3014" s="23" t="str">
        <f>IFERROR(VLOOKUP(D3014,'регионы и районы'!B:C,2,0),"")</f>
        <v>e38752c8-52ed-11ec-8de8-00505695a409</v>
      </c>
      <c r="F3014" s="22" t="s">
        <v>456</v>
      </c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>2265bfde-538e-11ec-84d7-00505695a409</v>
      </c>
      <c r="H3014" s="28"/>
      <c r="I3014" s="42" t="s">
        <v>474</v>
      </c>
      <c r="J3014" s="28" t="s">
        <v>6598</v>
      </c>
      <c r="K3014" s="32">
        <v>45988</v>
      </c>
      <c r="L3014" s="28" t="s">
        <v>2602</v>
      </c>
      <c r="M3014" s="23" t="str">
        <f>IFERROR(VLOOKUP(L3014,Показатели!G:H,2,0),"")</f>
        <v>6f2e2ad4-67a9-11ec-9e76-00505695a409</v>
      </c>
      <c r="N3014" s="25" t="str">
        <f>IFERROR(VLOOKUP(Шаблон!L3014,Списки!$A$2:$B$236,2,FALSE),"")</f>
        <v>КОЕ/100см^3</v>
      </c>
      <c r="O3014" s="23" t="str">
        <f>IFERROR(VLOOKUP(N3014,'Единицы измерения'!A:B,2,0),"")</f>
        <v>402b8a3e-63b6-11ec-84cc-00505695a409</v>
      </c>
      <c r="P3014" s="30">
        <v>0</v>
      </c>
      <c r="Q3014" s="30">
        <v>0</v>
      </c>
      <c r="R3014" s="43" t="s">
        <v>6596</v>
      </c>
      <c r="S3014" s="31"/>
      <c r="T3014" s="21" t="s">
        <v>2709</v>
      </c>
      <c r="U3014" s="23" t="str">
        <f>IFERROR(VLOOKUP(T3014,[1]Соответствие!A:B,2,0),"")</f>
        <v>550e8400-e29b-41d4-a716-446655440000</v>
      </c>
    </row>
    <row r="3015" spans="1:21" ht="63.75" x14ac:dyDescent="0.25">
      <c r="A3015" s="40" t="s">
        <v>6555</v>
      </c>
      <c r="B3015" s="41">
        <v>2123019326</v>
      </c>
      <c r="C3015" s="28" t="s">
        <v>6618</v>
      </c>
      <c r="D3015" s="42" t="s">
        <v>2472</v>
      </c>
      <c r="E3015" s="23" t="str">
        <f>IFERROR(VLOOKUP(D3015,'регионы и районы'!B:C,2,0),"")</f>
        <v>e38752c8-52ed-11ec-8de8-00505695a409</v>
      </c>
      <c r="F3015" s="22" t="s">
        <v>456</v>
      </c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>2265bfde-538e-11ec-84d7-00505695a409</v>
      </c>
      <c r="H3015" s="28"/>
      <c r="I3015" s="42" t="s">
        <v>474</v>
      </c>
      <c r="J3015" s="28" t="s">
        <v>6598</v>
      </c>
      <c r="K3015" s="32">
        <v>45988</v>
      </c>
      <c r="L3015" s="28" t="s">
        <v>2624</v>
      </c>
      <c r="M3015" s="23" t="str">
        <f>IFERROR(VLOOKUP(L3015,Показатели!G:H,2,0),"")</f>
        <v>47e5cfe8-1174-11ed-84e0-005056958e11</v>
      </c>
      <c r="N3015" s="25" t="str">
        <f>IFERROR(VLOOKUP(Шаблон!L3015,Списки!$A$2:$B$236,2,FALSE),"")</f>
        <v>КОЕ/100см^3</v>
      </c>
      <c r="O3015" s="23" t="str">
        <f>IFERROR(VLOOKUP(N3015,'Единицы измерения'!A:B,2,0),"")</f>
        <v>402b8a3e-63b6-11ec-84cc-00505695a409</v>
      </c>
      <c r="P3015" s="30">
        <v>0</v>
      </c>
      <c r="Q3015" s="30">
        <v>0</v>
      </c>
      <c r="R3015" s="43" t="s">
        <v>6596</v>
      </c>
      <c r="S3015" s="31"/>
      <c r="T3015" s="21" t="s">
        <v>2709</v>
      </c>
      <c r="U3015" s="23" t="str">
        <f>IFERROR(VLOOKUP(T3015,[1]Соответствие!A:B,2,0),"")</f>
        <v>550e8400-e29b-41d4-a716-446655440000</v>
      </c>
    </row>
    <row r="3016" spans="1:21" ht="63.75" x14ac:dyDescent="0.25">
      <c r="A3016" s="40" t="s">
        <v>6555</v>
      </c>
      <c r="B3016" s="41">
        <v>2123019326</v>
      </c>
      <c r="C3016" s="28" t="s">
        <v>6618</v>
      </c>
      <c r="D3016" s="42" t="s">
        <v>2472</v>
      </c>
      <c r="E3016" s="23" t="str">
        <f>IFERROR(VLOOKUP(D3016,'регионы и районы'!B:C,2,0),"")</f>
        <v>e38752c8-52ed-11ec-8de8-00505695a409</v>
      </c>
      <c r="F3016" s="22" t="s">
        <v>456</v>
      </c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>2265bfde-538e-11ec-84d7-00505695a409</v>
      </c>
      <c r="H3016" s="28"/>
      <c r="I3016" s="42" t="s">
        <v>474</v>
      </c>
      <c r="J3016" s="28" t="s">
        <v>6598</v>
      </c>
      <c r="K3016" s="32">
        <v>45988</v>
      </c>
      <c r="L3016" s="28" t="s">
        <v>2289</v>
      </c>
      <c r="M3016" s="23" t="str">
        <f>IFERROR(VLOOKUP(L3016,Показатели!G:H,2,0),"")</f>
        <v>ad488eee-8646-11eb-9796-0200c6dd82e6</v>
      </c>
      <c r="N3016" s="25" t="str">
        <f>IFERROR(VLOOKUP(Шаблон!L3016,Списки!$A$2:$B$236,2,FALSE),"")</f>
        <v>КОЕ/100см^3</v>
      </c>
      <c r="O3016" s="23" t="str">
        <f>IFERROR(VLOOKUP(N3016,'Единицы измерения'!A:B,2,0),"")</f>
        <v>402b8a3e-63b6-11ec-84cc-00505695a409</v>
      </c>
      <c r="P3016" s="30">
        <v>0</v>
      </c>
      <c r="Q3016" s="30">
        <v>0</v>
      </c>
      <c r="R3016" s="43" t="s">
        <v>6596</v>
      </c>
      <c r="S3016" s="31"/>
      <c r="T3016" s="21" t="s">
        <v>2709</v>
      </c>
      <c r="U3016" s="23" t="str">
        <f>IFERROR(VLOOKUP(T3016,[1]Соответствие!A:B,2,0),"")</f>
        <v>550e8400-e29b-41d4-a716-446655440000</v>
      </c>
    </row>
    <row r="3017" spans="1:21" ht="63.75" x14ac:dyDescent="0.25">
      <c r="A3017" s="40" t="s">
        <v>6555</v>
      </c>
      <c r="B3017" s="41">
        <v>2123019326</v>
      </c>
      <c r="C3017" s="28" t="s">
        <v>6618</v>
      </c>
      <c r="D3017" s="42" t="s">
        <v>2472</v>
      </c>
      <c r="E3017" s="23" t="str">
        <f>IFERROR(VLOOKUP(D3017,'регионы и районы'!B:C,2,0),"")</f>
        <v>e38752c8-52ed-11ec-8de8-00505695a409</v>
      </c>
      <c r="F3017" s="22" t="s">
        <v>456</v>
      </c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>2265bfde-538e-11ec-84d7-00505695a409</v>
      </c>
      <c r="H3017" s="28"/>
      <c r="I3017" s="42" t="s">
        <v>474</v>
      </c>
      <c r="J3017" s="28" t="s">
        <v>6598</v>
      </c>
      <c r="K3017" s="32">
        <v>45988</v>
      </c>
      <c r="L3017" s="28" t="s">
        <v>2273</v>
      </c>
      <c r="M3017" s="23" t="str">
        <f>IFERROR(VLOOKUP(L3017,Показатели!G:H,2,0),"")</f>
        <v>9e0b58b2-8646-11eb-9796-0200c6dd82e6</v>
      </c>
      <c r="N3017" s="25" t="str">
        <f>IFERROR(VLOOKUP(Шаблон!L3017,Списки!$A$2:$B$236,2,FALSE),"")</f>
        <v>ед. рН</v>
      </c>
      <c r="O3017" s="23" t="str">
        <f>IFERROR(VLOOKUP(N3017,'Единицы измерения'!A:B,2,0),"")</f>
        <v>39e7e2ee-63b6-11ec-84cc-00505695a409</v>
      </c>
      <c r="P3017" s="30">
        <v>7</v>
      </c>
      <c r="Q3017" s="30">
        <v>0.2</v>
      </c>
      <c r="R3017" s="28" t="s">
        <v>6600</v>
      </c>
      <c r="S3017" s="31"/>
      <c r="T3017" s="21" t="s">
        <v>2709</v>
      </c>
      <c r="U3017" s="23" t="str">
        <f>IFERROR(VLOOKUP(T3017,[1]Соответствие!A:B,2,0),"")</f>
        <v>550e8400-e29b-41d4-a716-446655440000</v>
      </c>
    </row>
    <row r="3018" spans="1:21" ht="63.75" x14ac:dyDescent="0.25">
      <c r="A3018" s="40" t="s">
        <v>6555</v>
      </c>
      <c r="B3018" s="41">
        <v>2123019326</v>
      </c>
      <c r="C3018" s="28" t="s">
        <v>6618</v>
      </c>
      <c r="D3018" s="42" t="s">
        <v>2472</v>
      </c>
      <c r="E3018" s="23" t="str">
        <f>IFERROR(VLOOKUP(D3018,'регионы и районы'!B:C,2,0),"")</f>
        <v>e38752c8-52ed-11ec-8de8-00505695a409</v>
      </c>
      <c r="F3018" s="22" t="s">
        <v>456</v>
      </c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>2265bfde-538e-11ec-84d7-00505695a409</v>
      </c>
      <c r="H3018" s="28"/>
      <c r="I3018" s="42" t="s">
        <v>474</v>
      </c>
      <c r="J3018" s="28" t="s">
        <v>6598</v>
      </c>
      <c r="K3018" s="32">
        <v>45988</v>
      </c>
      <c r="L3018" s="28" t="s">
        <v>2176</v>
      </c>
      <c r="M3018" s="23" t="str">
        <f>IFERROR(VLOOKUP(L3018,Показатели!G:H,2,0),"")</f>
        <v>bb18cac0-8646-11eb-9796-0200c6dd82e6</v>
      </c>
      <c r="N3018" s="25" t="str">
        <f>IFERROR(VLOOKUP(Шаблон!L3018,Списки!$A$2:$B$236,2,FALSE),"")</f>
        <v>мг-экв/дм^3</v>
      </c>
      <c r="O3018" s="23" t="str">
        <f>IFERROR(VLOOKUP(N3018,'Единицы измерения'!A:B,2,0),"")</f>
        <v>39d64dfe-63b6-11ec-84cc-00505695a409</v>
      </c>
      <c r="P3018" s="30">
        <v>8.1999999999999993</v>
      </c>
      <c r="Q3018" s="30">
        <v>1.2</v>
      </c>
      <c r="R3018" s="28" t="s">
        <v>6601</v>
      </c>
      <c r="S3018" s="31"/>
      <c r="T3018" s="21" t="s">
        <v>2711</v>
      </c>
      <c r="U3018" s="23" t="str">
        <f>IFERROR(VLOOKUP(T3018,[1]Соответствие!A:B,2,0),"")</f>
        <v>6ba7b810-9dad-11d1-80b4-00c04fd430c8</v>
      </c>
    </row>
    <row r="3019" spans="1:21" ht="63.75" x14ac:dyDescent="0.25">
      <c r="A3019" s="40" t="s">
        <v>6555</v>
      </c>
      <c r="B3019" s="41">
        <v>2123019326</v>
      </c>
      <c r="C3019" s="28" t="s">
        <v>6618</v>
      </c>
      <c r="D3019" s="42" t="s">
        <v>2472</v>
      </c>
      <c r="E3019" s="23" t="str">
        <f>IFERROR(VLOOKUP(D3019,'регионы и районы'!B:C,2,0),"")</f>
        <v>e38752c8-52ed-11ec-8de8-00505695a409</v>
      </c>
      <c r="F3019" s="22" t="s">
        <v>456</v>
      </c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>2265bfde-538e-11ec-84d7-00505695a409</v>
      </c>
      <c r="H3019" s="28"/>
      <c r="I3019" s="42" t="s">
        <v>474</v>
      </c>
      <c r="J3019" s="28" t="s">
        <v>6598</v>
      </c>
      <c r="K3019" s="32">
        <v>45988</v>
      </c>
      <c r="L3019" s="28" t="s">
        <v>2275</v>
      </c>
      <c r="M3019" s="23" t="str">
        <f>IFERROR(VLOOKUP(L3019,Показатели!G:H,2,0),"")</f>
        <v>97d14a42-8646-11eb-9796-0200c6dd82e6</v>
      </c>
      <c r="N3019" s="25" t="str">
        <f>IFERROR(VLOOKUP(Шаблон!L3019,Списки!$A$2:$B$236,2,FALSE),"")</f>
        <v>мг/дм^3</v>
      </c>
      <c r="O3019" s="23" t="str">
        <f>IFERROR(VLOOKUP(N3019,'Единицы измерения'!A:B,2,0),"")</f>
        <v>3a3d90cc-63b6-11ec-84cc-00505695a409</v>
      </c>
      <c r="P3019" s="30">
        <v>518.5</v>
      </c>
      <c r="Q3019" s="30">
        <v>7.3</v>
      </c>
      <c r="R3019" s="28" t="s">
        <v>6602</v>
      </c>
      <c r="S3019" s="31"/>
      <c r="T3019" s="21" t="s">
        <v>2709</v>
      </c>
      <c r="U3019" s="23" t="str">
        <f>IFERROR(VLOOKUP(T3019,[1]Соответствие!A:B,2,0),"")</f>
        <v>550e8400-e29b-41d4-a716-446655440000</v>
      </c>
    </row>
    <row r="3020" spans="1:21" ht="63.75" x14ac:dyDescent="0.25">
      <c r="A3020" s="40" t="s">
        <v>6555</v>
      </c>
      <c r="B3020" s="41">
        <v>2123019326</v>
      </c>
      <c r="C3020" s="28" t="s">
        <v>6618</v>
      </c>
      <c r="D3020" s="42" t="s">
        <v>2472</v>
      </c>
      <c r="E3020" s="23" t="str">
        <f>IFERROR(VLOOKUP(D3020,'регионы и районы'!B:C,2,0),"")</f>
        <v>e38752c8-52ed-11ec-8de8-00505695a409</v>
      </c>
      <c r="F3020" s="22" t="s">
        <v>456</v>
      </c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>2265bfde-538e-11ec-84d7-00505695a409</v>
      </c>
      <c r="H3020" s="28"/>
      <c r="I3020" s="42" t="s">
        <v>474</v>
      </c>
      <c r="J3020" s="28" t="s">
        <v>6598</v>
      </c>
      <c r="K3020" s="32">
        <v>45988</v>
      </c>
      <c r="L3020" s="28" t="s">
        <v>2525</v>
      </c>
      <c r="M3020" s="23" t="str">
        <f>IFERROR(VLOOKUP(L3020,Показатели!G:H,2,0),"")</f>
        <v>b801556e-8646-11eb-9796-0200c6dd82e6</v>
      </c>
      <c r="N3020" s="25" t="str">
        <f>IFERROR(VLOOKUP(Шаблон!L3020,Списки!$A$2:$B$236,2,FALSE),"")</f>
        <v>мг/дм^3</v>
      </c>
      <c r="O3020" s="23" t="str">
        <f>IFERROR(VLOOKUP(N3020,'Единицы измерения'!A:B,2,0),"")</f>
        <v>3a3d90cc-63b6-11ec-84cc-00505695a409</v>
      </c>
      <c r="P3020" s="30">
        <v>1</v>
      </c>
      <c r="Q3020" s="30">
        <v>0.2</v>
      </c>
      <c r="R3020" s="28" t="s">
        <v>6603</v>
      </c>
      <c r="S3020" s="31"/>
      <c r="T3020" s="21" t="s">
        <v>2709</v>
      </c>
      <c r="U3020" s="23" t="str">
        <f>IFERROR(VLOOKUP(T3020,[1]Соответствие!A:B,2,0),"")</f>
        <v>550e8400-e29b-41d4-a716-446655440000</v>
      </c>
    </row>
    <row r="3021" spans="1:21" ht="63.75" x14ac:dyDescent="0.25">
      <c r="A3021" s="40" t="s">
        <v>6555</v>
      </c>
      <c r="B3021" s="41">
        <v>2123019326</v>
      </c>
      <c r="C3021" s="28" t="s">
        <v>6618</v>
      </c>
      <c r="D3021" s="42" t="s">
        <v>2472</v>
      </c>
      <c r="E3021" s="23" t="str">
        <f>IFERROR(VLOOKUP(D3021,'регионы и районы'!B:C,2,0),"")</f>
        <v>e38752c8-52ed-11ec-8de8-00505695a409</v>
      </c>
      <c r="F3021" s="22" t="s">
        <v>456</v>
      </c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>2265bfde-538e-11ec-84d7-00505695a409</v>
      </c>
      <c r="H3021" s="28"/>
      <c r="I3021" s="42" t="s">
        <v>474</v>
      </c>
      <c r="J3021" s="28" t="s">
        <v>6598</v>
      </c>
      <c r="K3021" s="32">
        <v>45968</v>
      </c>
      <c r="L3021" s="28" t="s">
        <v>2432</v>
      </c>
      <c r="M3021" s="23" t="str">
        <f>IFERROR(VLOOKUP(L3021,Показатели!G:H,2,0),"")</f>
        <v>ba880bb6-8646-11eb-9796-0200c6dd82e6</v>
      </c>
      <c r="N3021" s="25" t="str">
        <f>IFERROR(VLOOKUP(Шаблон!L3021,Списки!$A$2:$B$236,2,FALSE),"")</f>
        <v>мг/л</v>
      </c>
      <c r="O3021" s="23" t="str">
        <f>IFERROR(VLOOKUP(N3021,'Единицы измерения'!A:B,2,0),"")</f>
        <v>398e5cb0-63b6-11ec-84cc-00505695a409</v>
      </c>
      <c r="P3021" s="30">
        <v>0</v>
      </c>
      <c r="Q3021" s="30">
        <v>0</v>
      </c>
      <c r="R3021" s="28" t="s">
        <v>6604</v>
      </c>
      <c r="S3021" s="31"/>
      <c r="T3021" s="21" t="s">
        <v>2709</v>
      </c>
      <c r="U3021" s="23" t="str">
        <f>IFERROR(VLOOKUP(T3021,[1]Соответствие!A:B,2,0),"")</f>
        <v>550e8400-e29b-41d4-a716-446655440000</v>
      </c>
    </row>
    <row r="3022" spans="1:21" ht="63.75" x14ac:dyDescent="0.25">
      <c r="A3022" s="40" t="s">
        <v>6555</v>
      </c>
      <c r="B3022" s="41">
        <v>2123019326</v>
      </c>
      <c r="C3022" s="28" t="s">
        <v>6618</v>
      </c>
      <c r="D3022" s="42" t="s">
        <v>2472</v>
      </c>
      <c r="E3022" s="23" t="str">
        <f>IFERROR(VLOOKUP(D3022,'регионы и районы'!B:C,2,0),"")</f>
        <v>e38752c8-52ed-11ec-8de8-00505695a409</v>
      </c>
      <c r="F3022" s="22" t="s">
        <v>456</v>
      </c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>2265bfde-538e-11ec-84d7-00505695a409</v>
      </c>
      <c r="H3022" s="28"/>
      <c r="I3022" s="42" t="s">
        <v>474</v>
      </c>
      <c r="J3022" s="28" t="s">
        <v>6598</v>
      </c>
      <c r="K3022" s="32">
        <v>45968</v>
      </c>
      <c r="L3022" s="28" t="s">
        <v>2149</v>
      </c>
      <c r="M3022" s="23" t="str">
        <f>IFERROR(VLOOKUP(L3022,Показатели!G:H,2,0),"")</f>
        <v>6f7aaae4-67a9-11ec-9e76-00505695a409</v>
      </c>
      <c r="N3022" s="25" t="str">
        <f>IFERROR(VLOOKUP(Шаблон!L3022,Списки!$A$2:$B$236,2,FALSE),"")</f>
        <v>мг/л</v>
      </c>
      <c r="O3022" s="23" t="str">
        <f>IFERROR(VLOOKUP(N3022,'Единицы измерения'!A:B,2,0),"")</f>
        <v>398e5cb0-63b6-11ec-84cc-00505695a409</v>
      </c>
      <c r="P3022" s="30">
        <v>0.38</v>
      </c>
      <c r="Q3022" s="30">
        <v>0.114</v>
      </c>
      <c r="R3022" s="28" t="s">
        <v>6605</v>
      </c>
      <c r="S3022" s="31"/>
      <c r="T3022" s="21" t="s">
        <v>2709</v>
      </c>
      <c r="U3022" s="23" t="str">
        <f>IFERROR(VLOOKUP(T3022,[1]Соответствие!A:B,2,0),"")</f>
        <v>550e8400-e29b-41d4-a716-446655440000</v>
      </c>
    </row>
    <row r="3023" spans="1:21" ht="63.75" x14ac:dyDescent="0.25">
      <c r="A3023" s="40" t="s">
        <v>6555</v>
      </c>
      <c r="B3023" s="41">
        <v>2123019326</v>
      </c>
      <c r="C3023" s="28" t="s">
        <v>6618</v>
      </c>
      <c r="D3023" s="42" t="s">
        <v>2472</v>
      </c>
      <c r="E3023" s="23" t="str">
        <f>IFERROR(VLOOKUP(D3023,'регионы и районы'!B:C,2,0),"")</f>
        <v>e38752c8-52ed-11ec-8de8-00505695a409</v>
      </c>
      <c r="F3023" s="22" t="s">
        <v>456</v>
      </c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>2265bfde-538e-11ec-84d7-00505695a409</v>
      </c>
      <c r="H3023" s="28"/>
      <c r="I3023" s="42" t="s">
        <v>474</v>
      </c>
      <c r="J3023" s="28" t="s">
        <v>6598</v>
      </c>
      <c r="K3023" s="32">
        <v>45968</v>
      </c>
      <c r="L3023" s="28" t="s">
        <v>2157</v>
      </c>
      <c r="M3023" s="23" t="str">
        <f>IFERROR(VLOOKUP(L3023,Показатели!G:H,2,0),"")</f>
        <v>6fa3bc40-67a9-11ec-9e76-00505695a409</v>
      </c>
      <c r="N3023" s="25" t="str">
        <f>IFERROR(VLOOKUP(Шаблон!L3023,Списки!$A$2:$B$236,2,FALSE),"")</f>
        <v>мг/л</v>
      </c>
      <c r="O3023" s="23" t="str">
        <f>IFERROR(VLOOKUP(N3023,'Единицы измерения'!A:B,2,0),"")</f>
        <v>398e5cb0-63b6-11ec-84cc-00505695a409</v>
      </c>
      <c r="P3023" s="30">
        <v>2.9000000000000001E-2</v>
      </c>
      <c r="Q3023" s="30">
        <v>8.9999999999999993E-3</v>
      </c>
      <c r="R3023" s="28" t="s">
        <v>6606</v>
      </c>
      <c r="S3023" s="31"/>
      <c r="T3023" s="21" t="s">
        <v>2709</v>
      </c>
      <c r="U3023" s="23" t="str">
        <f>IFERROR(VLOOKUP(T3023,[1]Соответствие!A:B,2,0),"")</f>
        <v>550e8400-e29b-41d4-a716-446655440000</v>
      </c>
    </row>
    <row r="3024" spans="1:21" ht="63.75" x14ac:dyDescent="0.25">
      <c r="A3024" s="40" t="s">
        <v>6555</v>
      </c>
      <c r="B3024" s="41">
        <v>2123019326</v>
      </c>
      <c r="C3024" s="28" t="s">
        <v>6618</v>
      </c>
      <c r="D3024" s="42" t="s">
        <v>2472</v>
      </c>
      <c r="E3024" s="23" t="str">
        <f>IFERROR(VLOOKUP(D3024,'регионы и районы'!B:C,2,0),"")</f>
        <v>e38752c8-52ed-11ec-8de8-00505695a409</v>
      </c>
      <c r="F3024" s="22" t="s">
        <v>456</v>
      </c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>2265bfde-538e-11ec-84d7-00505695a409</v>
      </c>
      <c r="H3024" s="28"/>
      <c r="I3024" s="42" t="s">
        <v>474</v>
      </c>
      <c r="J3024" s="28" t="s">
        <v>6598</v>
      </c>
      <c r="K3024" s="32">
        <v>45988</v>
      </c>
      <c r="L3024" s="28" t="s">
        <v>2163</v>
      </c>
      <c r="M3024" s="23" t="str">
        <f>IFERROR(VLOOKUP(L3024,Показатели!G:H,2,0),"")</f>
        <v>6ff92c98-67a9-11ec-9e76-00505695a409</v>
      </c>
      <c r="N3024" s="25" t="str">
        <f>IFERROR(VLOOKUP(Шаблон!L3024,Списки!$A$2:$B$236,2,FALSE),"")</f>
        <v>мг/л</v>
      </c>
      <c r="O3024" s="23" t="str">
        <f>IFERROR(VLOOKUP(N3024,'Единицы измерения'!A:B,2,0),"")</f>
        <v>398e5cb0-63b6-11ec-84cc-00505695a409</v>
      </c>
      <c r="P3024" s="30">
        <v>0</v>
      </c>
      <c r="Q3024" s="30">
        <v>0</v>
      </c>
      <c r="R3024" s="28" t="s">
        <v>6607</v>
      </c>
      <c r="S3024" s="31"/>
      <c r="T3024" s="21" t="s">
        <v>2709</v>
      </c>
      <c r="U3024" s="23" t="str">
        <f>IFERROR(VLOOKUP(T3024,[1]Соответствие!A:B,2,0),"")</f>
        <v>550e8400-e29b-41d4-a716-446655440000</v>
      </c>
    </row>
    <row r="3025" spans="1:21" ht="63.75" x14ac:dyDescent="0.25">
      <c r="A3025" s="40" t="s">
        <v>6555</v>
      </c>
      <c r="B3025" s="41">
        <v>2123019326</v>
      </c>
      <c r="C3025" s="28" t="s">
        <v>6618</v>
      </c>
      <c r="D3025" s="42" t="s">
        <v>2472</v>
      </c>
      <c r="E3025" s="23" t="str">
        <f>IFERROR(VLOOKUP(D3025,'регионы и районы'!B:C,2,0),"")</f>
        <v>e38752c8-52ed-11ec-8de8-00505695a409</v>
      </c>
      <c r="F3025" s="22" t="s">
        <v>456</v>
      </c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>2265bfde-538e-11ec-84d7-00505695a409</v>
      </c>
      <c r="H3025" s="28"/>
      <c r="I3025" s="42" t="s">
        <v>474</v>
      </c>
      <c r="J3025" s="28" t="s">
        <v>6598</v>
      </c>
      <c r="K3025" s="32">
        <v>45988</v>
      </c>
      <c r="L3025" s="28" t="s">
        <v>2169</v>
      </c>
      <c r="M3025" s="23" t="str">
        <f>IFERROR(VLOOKUP(L3025,Показатели!G:H,2,0),"")</f>
        <v>bb1b5308-8646-11eb-9796-0200c6dd82e6</v>
      </c>
      <c r="N3025" s="25" t="str">
        <f>IFERROR(VLOOKUP(Шаблон!L3025,Списки!$A$2:$B$236,2,FALSE),"")</f>
        <v>мг/л</v>
      </c>
      <c r="O3025" s="23" t="str">
        <f>IFERROR(VLOOKUP(N3025,'Единицы измерения'!A:B,2,0),"")</f>
        <v>398e5cb0-63b6-11ec-84cc-00505695a409</v>
      </c>
      <c r="P3025" s="30">
        <v>28.8</v>
      </c>
      <c r="Q3025" s="30">
        <v>1.4</v>
      </c>
      <c r="R3025" s="28" t="s">
        <v>6608</v>
      </c>
      <c r="S3025" s="31"/>
      <c r="T3025" s="21" t="s">
        <v>2709</v>
      </c>
      <c r="U3025" s="23" t="str">
        <f>IFERROR(VLOOKUP(T3025,[1]Соответствие!A:B,2,0),"")</f>
        <v>550e8400-e29b-41d4-a716-446655440000</v>
      </c>
    </row>
    <row r="3026" spans="1:21" ht="63.75" x14ac:dyDescent="0.25">
      <c r="A3026" s="40" t="s">
        <v>6555</v>
      </c>
      <c r="B3026" s="41">
        <v>2123019326</v>
      </c>
      <c r="C3026" s="28" t="s">
        <v>6618</v>
      </c>
      <c r="D3026" s="42" t="s">
        <v>2472</v>
      </c>
      <c r="E3026" s="23" t="str">
        <f>IFERROR(VLOOKUP(D3026,'регионы и районы'!B:C,2,0),"")</f>
        <v>e38752c8-52ed-11ec-8de8-00505695a409</v>
      </c>
      <c r="F3026" s="22" t="s">
        <v>456</v>
      </c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>2265bfde-538e-11ec-84d7-00505695a409</v>
      </c>
      <c r="H3026" s="28"/>
      <c r="I3026" s="42" t="s">
        <v>474</v>
      </c>
      <c r="J3026" s="28" t="s">
        <v>6598</v>
      </c>
      <c r="K3026" s="32">
        <v>45988</v>
      </c>
      <c r="L3026" s="28" t="s">
        <v>2178</v>
      </c>
      <c r="M3026" s="23" t="str">
        <f>IFERROR(VLOOKUP(L3026,Показатели!G:H,2,0),"")</f>
        <v>ba4c4d60-8646-11eb-9796-0200c6dd82e6</v>
      </c>
      <c r="N3026" s="25" t="str">
        <f>IFERROR(VLOOKUP(Шаблон!L3026,Списки!$A$2:$B$236,2,FALSE),"")</f>
        <v>мг/л</v>
      </c>
      <c r="O3026" s="23" t="str">
        <f>IFERROR(VLOOKUP(N3026,'Единицы измерения'!A:B,2,0),"")</f>
        <v>398e5cb0-63b6-11ec-84cc-00505695a409</v>
      </c>
      <c r="P3026" s="30">
        <v>35.74</v>
      </c>
      <c r="Q3026" s="30">
        <v>7.15</v>
      </c>
      <c r="R3026" s="28" t="s">
        <v>6609</v>
      </c>
      <c r="S3026" s="31"/>
      <c r="T3026" s="21" t="s">
        <v>2709</v>
      </c>
      <c r="U3026" s="23" t="str">
        <f>IFERROR(VLOOKUP(T3026,[1]Соответствие!A:B,2,0),"")</f>
        <v>550e8400-e29b-41d4-a716-446655440000</v>
      </c>
    </row>
    <row r="3027" spans="1:21" ht="63.75" x14ac:dyDescent="0.25">
      <c r="A3027" s="40" t="s">
        <v>6555</v>
      </c>
      <c r="B3027" s="41">
        <v>2123019326</v>
      </c>
      <c r="C3027" s="28" t="s">
        <v>6618</v>
      </c>
      <c r="D3027" s="42" t="s">
        <v>2472</v>
      </c>
      <c r="E3027" s="23" t="str">
        <f>IFERROR(VLOOKUP(D3027,'регионы и районы'!B:C,2,0),"")</f>
        <v>e38752c8-52ed-11ec-8de8-00505695a409</v>
      </c>
      <c r="F3027" s="22" t="s">
        <v>456</v>
      </c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>2265bfde-538e-11ec-84d7-00505695a409</v>
      </c>
      <c r="H3027" s="28"/>
      <c r="I3027" s="42" t="s">
        <v>474</v>
      </c>
      <c r="J3027" s="28" t="s">
        <v>6598</v>
      </c>
      <c r="K3027" s="32">
        <v>45988</v>
      </c>
      <c r="L3027" s="28" t="s">
        <v>2200</v>
      </c>
      <c r="M3027" s="23" t="str">
        <f>IFERROR(VLOOKUP(L3027,Показатели!G:H,2,0),"")</f>
        <v>b955b856-8646-11eb-9796-0200c6dd82e6</v>
      </c>
      <c r="N3027" s="25" t="str">
        <f>IFERROR(VLOOKUP(Шаблон!L3027,Списки!$A$2:$B$236,2,FALSE),"")</f>
        <v>мг/л</v>
      </c>
      <c r="O3027" s="23" t="str">
        <f>IFERROR(VLOOKUP(N3027,'Единицы измерения'!A:B,2,0),"")</f>
        <v>398e5cb0-63b6-11ec-84cc-00505695a409</v>
      </c>
      <c r="P3027" s="30">
        <v>0</v>
      </c>
      <c r="Q3027" s="30">
        <v>0</v>
      </c>
      <c r="R3027" s="28" t="s">
        <v>6610</v>
      </c>
      <c r="S3027" s="31"/>
      <c r="T3027" s="21" t="s">
        <v>2709</v>
      </c>
      <c r="U3027" s="23" t="str">
        <f>IFERROR(VLOOKUP(T3027,[1]Соответствие!A:B,2,0),"")</f>
        <v>550e8400-e29b-41d4-a716-446655440000</v>
      </c>
    </row>
    <row r="3028" spans="1:21" ht="63.75" x14ac:dyDescent="0.25">
      <c r="A3028" s="40" t="s">
        <v>6555</v>
      </c>
      <c r="B3028" s="41">
        <v>2123019326</v>
      </c>
      <c r="C3028" s="28" t="s">
        <v>6618</v>
      </c>
      <c r="D3028" s="42" t="s">
        <v>2472</v>
      </c>
      <c r="E3028" s="23" t="str">
        <f>IFERROR(VLOOKUP(D3028,'регионы и районы'!B:C,2,0),"")</f>
        <v>e38752c8-52ed-11ec-8de8-00505695a409</v>
      </c>
      <c r="F3028" s="22" t="s">
        <v>456</v>
      </c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>2265bfde-538e-11ec-84d7-00505695a409</v>
      </c>
      <c r="H3028" s="28"/>
      <c r="I3028" s="42" t="s">
        <v>474</v>
      </c>
      <c r="J3028" s="28" t="s">
        <v>6598</v>
      </c>
      <c r="K3028" s="32">
        <v>45988</v>
      </c>
      <c r="L3028" s="28" t="s">
        <v>2287</v>
      </c>
      <c r="M3028" s="23" t="str">
        <f>IFERROR(VLOOKUP(L3028,Показатели!G:H,2,0),"")</f>
        <v>ab902648-8646-11eb-9796-0200c6dd82e6</v>
      </c>
      <c r="N3028" s="25" t="str">
        <f>IFERROR(VLOOKUP(Шаблон!L3028,Списки!$A$2:$B$236,2,FALSE),"")</f>
        <v>мг/л</v>
      </c>
      <c r="O3028" s="23" t="str">
        <f>IFERROR(VLOOKUP(N3028,'Единицы измерения'!A:B,2,0),"")</f>
        <v>398e5cb0-63b6-11ec-84cc-00505695a409</v>
      </c>
      <c r="P3028" s="30">
        <v>0.26</v>
      </c>
      <c r="Q3028" s="30">
        <v>0.01</v>
      </c>
      <c r="R3028" s="28" t="s">
        <v>6593</v>
      </c>
      <c r="S3028" s="31"/>
      <c r="T3028" s="21" t="s">
        <v>2709</v>
      </c>
      <c r="U3028" s="23" t="str">
        <f>IFERROR(VLOOKUP(T3028,[1]Соответствие!A:B,2,0),"")</f>
        <v>550e8400-e29b-41d4-a716-446655440000</v>
      </c>
    </row>
    <row r="3029" spans="1:21" ht="63.75" x14ac:dyDescent="0.25">
      <c r="A3029" s="40" t="s">
        <v>6555</v>
      </c>
      <c r="B3029" s="41">
        <v>2123019326</v>
      </c>
      <c r="C3029" s="28" t="s">
        <v>6618</v>
      </c>
      <c r="D3029" s="42" t="s">
        <v>2472</v>
      </c>
      <c r="E3029" s="23" t="str">
        <f>IFERROR(VLOOKUP(D3029,'регионы и районы'!B:C,2,0),"")</f>
        <v>e38752c8-52ed-11ec-8de8-00505695a409</v>
      </c>
      <c r="F3029" s="22" t="s">
        <v>456</v>
      </c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>2265bfde-538e-11ec-84d7-00505695a409</v>
      </c>
      <c r="H3029" s="28"/>
      <c r="I3029" s="42" t="s">
        <v>474</v>
      </c>
      <c r="J3029" s="28" t="s">
        <v>6598</v>
      </c>
      <c r="K3029" s="32">
        <v>45988</v>
      </c>
      <c r="L3029" s="28" t="s">
        <v>2301</v>
      </c>
      <c r="M3029" s="23" t="str">
        <f>IFERROR(VLOOKUP(L3029,Показатели!G:H,2,0),"")</f>
        <v>03fe5d3a-b1e3-11ed-8d7b-005056958e11</v>
      </c>
      <c r="N3029" s="25" t="str">
        <f>IFERROR(VLOOKUP(Шаблон!L3029,Списки!$A$2:$B$236,2,FALSE),"")</f>
        <v>мг/л</v>
      </c>
      <c r="O3029" s="23" t="str">
        <f>IFERROR(VLOOKUP(N3029,'Единицы измерения'!A:B,2,0),"")</f>
        <v>398e5cb0-63b6-11ec-84cc-00505695a409</v>
      </c>
      <c r="P3029" s="30">
        <v>0</v>
      </c>
      <c r="Q3029" s="30">
        <v>0</v>
      </c>
      <c r="R3029" s="28" t="s">
        <v>6611</v>
      </c>
      <c r="S3029" s="31"/>
      <c r="T3029" s="21" t="s">
        <v>2709</v>
      </c>
      <c r="U3029" s="23" t="str">
        <f>IFERROR(VLOOKUP(T3029,[1]Соответствие!A:B,2,0),"")</f>
        <v>550e8400-e29b-41d4-a716-446655440000</v>
      </c>
    </row>
    <row r="3030" spans="1:21" ht="63.75" x14ac:dyDescent="0.25">
      <c r="A3030" s="40" t="s">
        <v>6555</v>
      </c>
      <c r="B3030" s="41">
        <v>2123019326</v>
      </c>
      <c r="C3030" s="28" t="s">
        <v>6618</v>
      </c>
      <c r="D3030" s="42" t="s">
        <v>2472</v>
      </c>
      <c r="E3030" s="23" t="str">
        <f>IFERROR(VLOOKUP(D3030,'регионы и районы'!B:C,2,0),"")</f>
        <v>e38752c8-52ed-11ec-8de8-00505695a409</v>
      </c>
      <c r="F3030" s="22" t="s">
        <v>456</v>
      </c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>2265bfde-538e-11ec-84d7-00505695a409</v>
      </c>
      <c r="H3030" s="28"/>
      <c r="I3030" s="42" t="s">
        <v>474</v>
      </c>
      <c r="J3030" s="28" t="s">
        <v>6598</v>
      </c>
      <c r="K3030" s="32">
        <v>45988</v>
      </c>
      <c r="L3030" s="28" t="s">
        <v>2441</v>
      </c>
      <c r="M3030" s="23" t="str">
        <f>IFERROR(VLOOKUP(L3030,Показатели!G:H,2,0),"")</f>
        <v>ba857b08-8646-11eb-9796-0200c6dd82e6</v>
      </c>
      <c r="N3030" s="25" t="str">
        <f>IFERROR(VLOOKUP(Шаблон!L3030,Списки!$A$2:$B$236,2,FALSE),"")</f>
        <v>мг/л</v>
      </c>
      <c r="O3030" s="23" t="str">
        <f>IFERROR(VLOOKUP(N3030,'Единицы измерения'!A:B,2,0),"")</f>
        <v>398e5cb0-63b6-11ec-84cc-00505695a409</v>
      </c>
      <c r="P3030" s="30">
        <v>5.33</v>
      </c>
      <c r="Q3030" s="30">
        <v>0.8</v>
      </c>
      <c r="R3030" s="28" t="s">
        <v>6612</v>
      </c>
      <c r="S3030" s="31"/>
      <c r="T3030" s="21" t="s">
        <v>2709</v>
      </c>
      <c r="U3030" s="23" t="str">
        <f>IFERROR(VLOOKUP(T3030,[1]Соответствие!A:B,2,0),"")</f>
        <v>550e8400-e29b-41d4-a716-446655440000</v>
      </c>
    </row>
    <row r="3031" spans="1:21" ht="63.75" x14ac:dyDescent="0.25">
      <c r="A3031" s="40" t="s">
        <v>6555</v>
      </c>
      <c r="B3031" s="41">
        <v>2123019326</v>
      </c>
      <c r="C3031" s="28" t="s">
        <v>6616</v>
      </c>
      <c r="D3031" s="42" t="s">
        <v>2472</v>
      </c>
      <c r="E3031" s="23" t="str">
        <f>IFERROR(VLOOKUP(D3031,'регионы и районы'!B:C,2,0),"")</f>
        <v>e38752c8-52ed-11ec-8de8-00505695a409</v>
      </c>
      <c r="F3031" s="22" t="s">
        <v>456</v>
      </c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>2265bfde-538e-11ec-84d7-00505695a409</v>
      </c>
      <c r="H3031" s="28"/>
      <c r="I3031" s="42" t="s">
        <v>474</v>
      </c>
      <c r="J3031" s="28" t="s">
        <v>6615</v>
      </c>
      <c r="K3031" s="32">
        <v>45988</v>
      </c>
      <c r="L3031" s="28" t="s">
        <v>2217</v>
      </c>
      <c r="M3031" s="23" t="str">
        <f>IFERROR(VLOOKUP(L3031,Показатели!G:H,2,0),"")</f>
        <v>aeb0c77e-8646-11eb-9796-0200c6dd82e6</v>
      </c>
      <c r="N3031" s="25" t="str">
        <f>IFERROR(VLOOKUP(Шаблон!L3031,Списки!$A$2:$B$236,2,FALSE),"")</f>
        <v>градус цветности</v>
      </c>
      <c r="O3031" s="23" t="str">
        <f>IFERROR(VLOOKUP(N3031,'Единицы измерения'!A:B,2,0),"")</f>
        <v>4c6af712-63b6-11ec-84cc-00505695a409</v>
      </c>
      <c r="P3031" s="30">
        <v>5</v>
      </c>
      <c r="Q3031" s="30">
        <v>1.5</v>
      </c>
      <c r="R3031" s="43" t="s">
        <v>6558</v>
      </c>
      <c r="S3031" s="31"/>
      <c r="T3031" s="21" t="s">
        <v>2709</v>
      </c>
      <c r="U3031" s="23" t="str">
        <f>IFERROR(VLOOKUP(T3031,[1]Соответствие!A:B,2,0),"")</f>
        <v>550e8400-e29b-41d4-a716-446655440000</v>
      </c>
    </row>
    <row r="3032" spans="1:21" ht="63.75" x14ac:dyDescent="0.25">
      <c r="A3032" s="40" t="s">
        <v>6555</v>
      </c>
      <c r="B3032" s="41">
        <v>2123019326</v>
      </c>
      <c r="C3032" s="28" t="s">
        <v>6616</v>
      </c>
      <c r="D3032" s="42" t="s">
        <v>2472</v>
      </c>
      <c r="E3032" s="23" t="str">
        <f>IFERROR(VLOOKUP(D3032,'регионы и районы'!B:C,2,0),"")</f>
        <v>e38752c8-52ed-11ec-8de8-00505695a409</v>
      </c>
      <c r="F3032" s="22" t="s">
        <v>456</v>
      </c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>2265bfde-538e-11ec-84d7-00505695a409</v>
      </c>
      <c r="H3032" s="28"/>
      <c r="I3032" s="42" t="s">
        <v>474</v>
      </c>
      <c r="J3032" s="28" t="s">
        <v>6615</v>
      </c>
      <c r="K3032" s="32">
        <v>45988</v>
      </c>
      <c r="L3032" s="28" t="s">
        <v>2341</v>
      </c>
      <c r="M3032" s="23" t="str">
        <f>IFERROR(VLOOKUP(L3032,Показатели!G:H,2,0),"")</f>
        <v>a0a95056-8646-11eb-9796-0200c6dd82e6</v>
      </c>
      <c r="N3032" s="25" t="str">
        <f>IFERROR(VLOOKUP(Шаблон!L3032,Списки!$A$2:$B$236,2,FALSE),"")</f>
        <v>мг/л</v>
      </c>
      <c r="O3032" s="23" t="str">
        <f>IFERROR(VLOOKUP(N3032,'Единицы измерения'!A:B,2,0),"")</f>
        <v>398e5cb0-63b6-11ec-84cc-00505695a409</v>
      </c>
      <c r="P3032" s="30">
        <v>0</v>
      </c>
      <c r="Q3032" s="30">
        <v>0</v>
      </c>
      <c r="R3032" s="43" t="s">
        <v>6593</v>
      </c>
      <c r="S3032" s="31"/>
      <c r="T3032" s="21" t="s">
        <v>2709</v>
      </c>
      <c r="U3032" s="23" t="str">
        <f>IFERROR(VLOOKUP(T3032,[1]Соответствие!A:B,2,0),"")</f>
        <v>550e8400-e29b-41d4-a716-446655440000</v>
      </c>
    </row>
    <row r="3033" spans="1:21" ht="63.75" x14ac:dyDescent="0.25">
      <c r="A3033" s="40" t="s">
        <v>6555</v>
      </c>
      <c r="B3033" s="41">
        <v>2123019326</v>
      </c>
      <c r="C3033" s="28" t="s">
        <v>6616</v>
      </c>
      <c r="D3033" s="42" t="s">
        <v>2472</v>
      </c>
      <c r="E3033" s="23" t="str">
        <f>IFERROR(VLOOKUP(D3033,'регионы и районы'!B:C,2,0),"")</f>
        <v>e38752c8-52ed-11ec-8de8-00505695a409</v>
      </c>
      <c r="F3033" s="22" t="s">
        <v>456</v>
      </c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>2265bfde-538e-11ec-84d7-00505695a409</v>
      </c>
      <c r="H3033" s="28"/>
      <c r="I3033" s="42" t="s">
        <v>474</v>
      </c>
      <c r="J3033" s="28" t="s">
        <v>6615</v>
      </c>
      <c r="K3033" s="32">
        <v>45988</v>
      </c>
      <c r="L3033" s="28" t="s">
        <v>2237</v>
      </c>
      <c r="M3033" s="23" t="str">
        <f>IFERROR(VLOOKUP(L3033,Показатели!G:H,2,0),"")</f>
        <v>b13d6092-8646-11eb-9796-0200c6dd82e6</v>
      </c>
      <c r="N3033" s="25" t="str">
        <f>IFERROR(VLOOKUP(Шаблон!L3033,Списки!$A$2:$B$236,2,FALSE),"")</f>
        <v>балл</v>
      </c>
      <c r="O3033" s="23" t="str">
        <f>IFERROR(VLOOKUP(N3033,'Единицы измерения'!A:B,2,0),"")</f>
        <v>422ad51a-63b6-11ec-84cc-00505695a409</v>
      </c>
      <c r="P3033" s="30">
        <v>0</v>
      </c>
      <c r="Q3033" s="30">
        <v>0</v>
      </c>
      <c r="R3033" s="43" t="s">
        <v>6594</v>
      </c>
      <c r="S3033" s="31"/>
      <c r="T3033" s="21" t="s">
        <v>2709</v>
      </c>
      <c r="U3033" s="23" t="str">
        <f>IFERROR(VLOOKUP(T3033,[1]Соответствие!A:B,2,0),"")</f>
        <v>550e8400-e29b-41d4-a716-446655440000</v>
      </c>
    </row>
    <row r="3034" spans="1:21" ht="63.75" x14ac:dyDescent="0.25">
      <c r="A3034" s="40" t="s">
        <v>6555</v>
      </c>
      <c r="B3034" s="41">
        <v>2123019326</v>
      </c>
      <c r="C3034" s="28" t="s">
        <v>6616</v>
      </c>
      <c r="D3034" s="42" t="s">
        <v>2472</v>
      </c>
      <c r="E3034" s="23" t="str">
        <f>IFERROR(VLOOKUP(D3034,'регионы и районы'!B:C,2,0),"")</f>
        <v>e38752c8-52ed-11ec-8de8-00505695a409</v>
      </c>
      <c r="F3034" s="22" t="s">
        <v>456</v>
      </c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>2265bfde-538e-11ec-84d7-00505695a409</v>
      </c>
      <c r="H3034" s="28"/>
      <c r="I3034" s="42" t="s">
        <v>474</v>
      </c>
      <c r="J3034" s="28" t="s">
        <v>6615</v>
      </c>
      <c r="K3034" s="32">
        <v>45988</v>
      </c>
      <c r="L3034" s="28" t="s">
        <v>2375</v>
      </c>
      <c r="M3034" s="23" t="str">
        <f>IFERROR(VLOOKUP(L3034,Показатели!G:H,2,0),"")</f>
        <v>b0328074-8646-11eb-9796-0200c6dd82e6</v>
      </c>
      <c r="N3034" s="25" t="str">
        <f>IFERROR(VLOOKUP(Шаблон!L3034,Списки!$A$2:$B$236,2,FALSE),"")</f>
        <v>балл</v>
      </c>
      <c r="O3034" s="23" t="str">
        <f>IFERROR(VLOOKUP(N3034,'Единицы измерения'!A:B,2,0),"")</f>
        <v>422ad51a-63b6-11ec-84cc-00505695a409</v>
      </c>
      <c r="P3034" s="30">
        <v>0</v>
      </c>
      <c r="Q3034" s="30">
        <v>0</v>
      </c>
      <c r="R3034" s="43" t="s">
        <v>6594</v>
      </c>
      <c r="S3034" s="31"/>
      <c r="T3034" s="21" t="s">
        <v>2709</v>
      </c>
      <c r="U3034" s="23" t="str">
        <f>IFERROR(VLOOKUP(T3034,[1]Соответствие!A:B,2,0),"")</f>
        <v>550e8400-e29b-41d4-a716-446655440000</v>
      </c>
    </row>
    <row r="3035" spans="1:21" ht="63.75" x14ac:dyDescent="0.25">
      <c r="A3035" s="40" t="s">
        <v>6555</v>
      </c>
      <c r="B3035" s="41">
        <v>2123019326</v>
      </c>
      <c r="C3035" s="28" t="s">
        <v>6616</v>
      </c>
      <c r="D3035" s="42" t="s">
        <v>2472</v>
      </c>
      <c r="E3035" s="23" t="str">
        <f>IFERROR(VLOOKUP(D3035,'регионы и районы'!B:C,2,0),"")</f>
        <v>e38752c8-52ed-11ec-8de8-00505695a409</v>
      </c>
      <c r="F3035" s="22" t="s">
        <v>456</v>
      </c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>2265bfde-538e-11ec-84d7-00505695a409</v>
      </c>
      <c r="H3035" s="28"/>
      <c r="I3035" s="42" t="s">
        <v>474</v>
      </c>
      <c r="J3035" s="28" t="s">
        <v>6615</v>
      </c>
      <c r="K3035" s="32">
        <v>45988</v>
      </c>
      <c r="L3035" s="28" t="s">
        <v>2588</v>
      </c>
      <c r="M3035" s="23" t="str">
        <f>IFERROR(VLOOKUP(L3035,Показатели!G:H,2,0),"")</f>
        <v>80364326-22ec-11ed-9c28-005056958e11</v>
      </c>
      <c r="N3035" s="25" t="str">
        <f>IFERROR(VLOOKUP(Шаблон!L3035,Списки!$A$2:$B$236,2,FALSE),"")</f>
        <v>КОЕ/см^3</v>
      </c>
      <c r="O3035" s="23" t="str">
        <f>IFERROR(VLOOKUP(N3035,'Единицы измерения'!A:B,2,0),"")</f>
        <v>3f17228e-63b6-11ec-84cc-00505695a409</v>
      </c>
      <c r="P3035" s="30">
        <v>0</v>
      </c>
      <c r="Q3035" s="30">
        <v>0</v>
      </c>
      <c r="R3035" s="43" t="s">
        <v>6595</v>
      </c>
      <c r="S3035" s="31"/>
      <c r="T3035" s="21" t="s">
        <v>2709</v>
      </c>
      <c r="U3035" s="23" t="str">
        <f>IFERROR(VLOOKUP(T3035,[1]Соответствие!A:B,2,0),"")</f>
        <v>550e8400-e29b-41d4-a716-446655440000</v>
      </c>
    </row>
    <row r="3036" spans="1:21" ht="63.75" x14ac:dyDescent="0.25">
      <c r="A3036" s="40" t="s">
        <v>6555</v>
      </c>
      <c r="B3036" s="41">
        <v>2123019326</v>
      </c>
      <c r="C3036" s="28" t="s">
        <v>6616</v>
      </c>
      <c r="D3036" s="42" t="s">
        <v>2472</v>
      </c>
      <c r="E3036" s="23" t="str">
        <f>IFERROR(VLOOKUP(D3036,'регионы и районы'!B:C,2,0),"")</f>
        <v>e38752c8-52ed-11ec-8de8-00505695a409</v>
      </c>
      <c r="F3036" s="22" t="s">
        <v>456</v>
      </c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>2265bfde-538e-11ec-84d7-00505695a409</v>
      </c>
      <c r="H3036" s="28"/>
      <c r="I3036" s="42" t="s">
        <v>474</v>
      </c>
      <c r="J3036" s="28" t="s">
        <v>6615</v>
      </c>
      <c r="K3036" s="32">
        <v>45988</v>
      </c>
      <c r="L3036" s="28" t="s">
        <v>2602</v>
      </c>
      <c r="M3036" s="23" t="str">
        <f>IFERROR(VLOOKUP(L3036,Показатели!G:H,2,0),"")</f>
        <v>6f2e2ad4-67a9-11ec-9e76-00505695a409</v>
      </c>
      <c r="N3036" s="25" t="str">
        <f>IFERROR(VLOOKUP(Шаблон!L3036,Списки!$A$2:$B$236,2,FALSE),"")</f>
        <v>КОЕ/100см^3</v>
      </c>
      <c r="O3036" s="23" t="str">
        <f>IFERROR(VLOOKUP(N3036,'Единицы измерения'!A:B,2,0),"")</f>
        <v>402b8a3e-63b6-11ec-84cc-00505695a409</v>
      </c>
      <c r="P3036" s="30">
        <v>0</v>
      </c>
      <c r="Q3036" s="30">
        <v>0</v>
      </c>
      <c r="R3036" s="43" t="s">
        <v>6596</v>
      </c>
      <c r="S3036" s="31"/>
      <c r="T3036" s="21" t="s">
        <v>2709</v>
      </c>
      <c r="U3036" s="23" t="str">
        <f>IFERROR(VLOOKUP(T3036,[1]Соответствие!A:B,2,0),"")</f>
        <v>550e8400-e29b-41d4-a716-446655440000</v>
      </c>
    </row>
    <row r="3037" spans="1:21" ht="63.75" x14ac:dyDescent="0.25">
      <c r="A3037" s="40" t="s">
        <v>6555</v>
      </c>
      <c r="B3037" s="41">
        <v>2123019326</v>
      </c>
      <c r="C3037" s="28" t="s">
        <v>6616</v>
      </c>
      <c r="D3037" s="42" t="s">
        <v>2472</v>
      </c>
      <c r="E3037" s="23" t="str">
        <f>IFERROR(VLOOKUP(D3037,'регионы и районы'!B:C,2,0),"")</f>
        <v>e38752c8-52ed-11ec-8de8-00505695a409</v>
      </c>
      <c r="F3037" s="22" t="s">
        <v>456</v>
      </c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>2265bfde-538e-11ec-84d7-00505695a409</v>
      </c>
      <c r="H3037" s="28"/>
      <c r="I3037" s="42" t="s">
        <v>474</v>
      </c>
      <c r="J3037" s="28" t="s">
        <v>6615</v>
      </c>
      <c r="K3037" s="32">
        <v>45988</v>
      </c>
      <c r="L3037" s="28" t="s">
        <v>2624</v>
      </c>
      <c r="M3037" s="23" t="str">
        <f>IFERROR(VLOOKUP(L3037,Показатели!G:H,2,0),"")</f>
        <v>47e5cfe8-1174-11ed-84e0-005056958e11</v>
      </c>
      <c r="N3037" s="25" t="str">
        <f>IFERROR(VLOOKUP(Шаблон!L3037,Списки!$A$2:$B$236,2,FALSE),"")</f>
        <v>КОЕ/100см^3</v>
      </c>
      <c r="O3037" s="23" t="str">
        <f>IFERROR(VLOOKUP(N3037,'Единицы измерения'!A:B,2,0),"")</f>
        <v>402b8a3e-63b6-11ec-84cc-00505695a409</v>
      </c>
      <c r="P3037" s="30">
        <v>0</v>
      </c>
      <c r="Q3037" s="30">
        <v>0</v>
      </c>
      <c r="R3037" s="43" t="s">
        <v>6596</v>
      </c>
      <c r="S3037" s="31"/>
      <c r="T3037" s="21" t="s">
        <v>2709</v>
      </c>
      <c r="U3037" s="23" t="str">
        <f>IFERROR(VLOOKUP(T3037,[1]Соответствие!A:B,2,0),"")</f>
        <v>550e8400-e29b-41d4-a716-446655440000</v>
      </c>
    </row>
    <row r="3038" spans="1:21" ht="63.75" x14ac:dyDescent="0.25">
      <c r="A3038" s="40" t="s">
        <v>6555</v>
      </c>
      <c r="B3038" s="41">
        <v>2123019326</v>
      </c>
      <c r="C3038" s="28" t="s">
        <v>6616</v>
      </c>
      <c r="D3038" s="42" t="s">
        <v>2472</v>
      </c>
      <c r="E3038" s="23" t="str">
        <f>IFERROR(VLOOKUP(D3038,'регионы и районы'!B:C,2,0),"")</f>
        <v>e38752c8-52ed-11ec-8de8-00505695a409</v>
      </c>
      <c r="F3038" s="22" t="s">
        <v>456</v>
      </c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>2265bfde-538e-11ec-84d7-00505695a409</v>
      </c>
      <c r="H3038" s="28"/>
      <c r="I3038" s="42" t="s">
        <v>474</v>
      </c>
      <c r="J3038" s="28" t="s">
        <v>6615</v>
      </c>
      <c r="K3038" s="32">
        <v>45988</v>
      </c>
      <c r="L3038" s="28" t="s">
        <v>2289</v>
      </c>
      <c r="M3038" s="23" t="str">
        <f>IFERROR(VLOOKUP(L3038,Показатели!G:H,2,0),"")</f>
        <v>ad488eee-8646-11eb-9796-0200c6dd82e6</v>
      </c>
      <c r="N3038" s="25" t="str">
        <f>IFERROR(VLOOKUP(Шаблон!L3038,Списки!$A$2:$B$236,2,FALSE),"")</f>
        <v>КОЕ/100см^3</v>
      </c>
      <c r="O3038" s="23" t="str">
        <f>IFERROR(VLOOKUP(N3038,'Единицы измерения'!A:B,2,0),"")</f>
        <v>402b8a3e-63b6-11ec-84cc-00505695a409</v>
      </c>
      <c r="P3038" s="30">
        <v>0</v>
      </c>
      <c r="Q3038" s="30">
        <v>0</v>
      </c>
      <c r="R3038" s="43" t="s">
        <v>6596</v>
      </c>
      <c r="S3038" s="31"/>
      <c r="T3038" s="21" t="s">
        <v>2709</v>
      </c>
      <c r="U3038" s="23" t="str">
        <f>IFERROR(VLOOKUP(T3038,[1]Соответствие!A:B,2,0),"")</f>
        <v>550e8400-e29b-41d4-a716-446655440000</v>
      </c>
    </row>
    <row r="3039" spans="1:21" ht="63.75" x14ac:dyDescent="0.25">
      <c r="A3039" s="40" t="s">
        <v>6555</v>
      </c>
      <c r="B3039" s="41">
        <v>2123019326</v>
      </c>
      <c r="C3039" s="28" t="s">
        <v>6616</v>
      </c>
      <c r="D3039" s="42" t="s">
        <v>2472</v>
      </c>
      <c r="E3039" s="23" t="str">
        <f>IFERROR(VLOOKUP(D3039,'регионы и районы'!B:C,2,0),"")</f>
        <v>e38752c8-52ed-11ec-8de8-00505695a409</v>
      </c>
      <c r="F3039" s="22" t="s">
        <v>456</v>
      </c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>2265bfde-538e-11ec-84d7-00505695a409</v>
      </c>
      <c r="H3039" s="28"/>
      <c r="I3039" s="42" t="s">
        <v>474</v>
      </c>
      <c r="J3039" s="28" t="s">
        <v>6615</v>
      </c>
      <c r="K3039" s="32">
        <v>45988</v>
      </c>
      <c r="L3039" s="28" t="s">
        <v>2273</v>
      </c>
      <c r="M3039" s="23" t="str">
        <f>IFERROR(VLOOKUP(L3039,Показатели!G:H,2,0),"")</f>
        <v>9e0b58b2-8646-11eb-9796-0200c6dd82e6</v>
      </c>
      <c r="N3039" s="25" t="str">
        <f>IFERROR(VLOOKUP(Шаблон!L3039,Списки!$A$2:$B$236,2,FALSE),"")</f>
        <v>ед. рН</v>
      </c>
      <c r="O3039" s="23" t="str">
        <f>IFERROR(VLOOKUP(N3039,'Единицы измерения'!A:B,2,0),"")</f>
        <v>39e7e2ee-63b6-11ec-84cc-00505695a409</v>
      </c>
      <c r="P3039" s="30">
        <v>7</v>
      </c>
      <c r="Q3039" s="30">
        <v>0.2</v>
      </c>
      <c r="R3039" s="28" t="s">
        <v>6600</v>
      </c>
      <c r="S3039" s="31"/>
      <c r="T3039" s="21" t="s">
        <v>2709</v>
      </c>
      <c r="U3039" s="23" t="str">
        <f>IFERROR(VLOOKUP(T3039,[1]Соответствие!A:B,2,0),"")</f>
        <v>550e8400-e29b-41d4-a716-446655440000</v>
      </c>
    </row>
    <row r="3040" spans="1:21" ht="63.75" x14ac:dyDescent="0.25">
      <c r="A3040" s="40" t="s">
        <v>6555</v>
      </c>
      <c r="B3040" s="41">
        <v>2123019326</v>
      </c>
      <c r="C3040" s="28" t="s">
        <v>6616</v>
      </c>
      <c r="D3040" s="42" t="s">
        <v>2472</v>
      </c>
      <c r="E3040" s="23" t="str">
        <f>IFERROR(VLOOKUP(D3040,'регионы и районы'!B:C,2,0),"")</f>
        <v>e38752c8-52ed-11ec-8de8-00505695a409</v>
      </c>
      <c r="F3040" s="22" t="s">
        <v>456</v>
      </c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>2265bfde-538e-11ec-84d7-00505695a409</v>
      </c>
      <c r="H3040" s="28"/>
      <c r="I3040" s="42" t="s">
        <v>474</v>
      </c>
      <c r="J3040" s="28" t="s">
        <v>6615</v>
      </c>
      <c r="K3040" s="32">
        <v>45988</v>
      </c>
      <c r="L3040" s="28" t="s">
        <v>2176</v>
      </c>
      <c r="M3040" s="23" t="str">
        <f>IFERROR(VLOOKUP(L3040,Показатели!G:H,2,0),"")</f>
        <v>bb18cac0-8646-11eb-9796-0200c6dd82e6</v>
      </c>
      <c r="N3040" s="25" t="str">
        <f>IFERROR(VLOOKUP(Шаблон!L3040,Списки!$A$2:$B$236,2,FALSE),"")</f>
        <v>мг-экв/дм^3</v>
      </c>
      <c r="O3040" s="23" t="str">
        <f>IFERROR(VLOOKUP(N3040,'Единицы измерения'!A:B,2,0),"")</f>
        <v>39d64dfe-63b6-11ec-84cc-00505695a409</v>
      </c>
      <c r="P3040" s="30">
        <v>3.3</v>
      </c>
      <c r="Q3040" s="30">
        <v>0.5</v>
      </c>
      <c r="R3040" s="28" t="s">
        <v>6601</v>
      </c>
      <c r="S3040" s="31"/>
      <c r="T3040" s="21" t="s">
        <v>2709</v>
      </c>
      <c r="U3040" s="23" t="str">
        <f>IFERROR(VLOOKUP(T3040,[1]Соответствие!A:B,2,0),"")</f>
        <v>550e8400-e29b-41d4-a716-446655440000</v>
      </c>
    </row>
    <row r="3041" spans="1:21" ht="63.75" x14ac:dyDescent="0.25">
      <c r="A3041" s="40" t="s">
        <v>6555</v>
      </c>
      <c r="B3041" s="41">
        <v>2123019326</v>
      </c>
      <c r="C3041" s="28" t="s">
        <v>6616</v>
      </c>
      <c r="D3041" s="42" t="s">
        <v>2472</v>
      </c>
      <c r="E3041" s="23" t="str">
        <f>IFERROR(VLOOKUP(D3041,'регионы и районы'!B:C,2,0),"")</f>
        <v>e38752c8-52ed-11ec-8de8-00505695a409</v>
      </c>
      <c r="F3041" s="22" t="s">
        <v>456</v>
      </c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>2265bfde-538e-11ec-84d7-00505695a409</v>
      </c>
      <c r="H3041" s="28"/>
      <c r="I3041" s="42" t="s">
        <v>474</v>
      </c>
      <c r="J3041" s="28" t="s">
        <v>6615</v>
      </c>
      <c r="K3041" s="32">
        <v>45988</v>
      </c>
      <c r="L3041" s="28" t="s">
        <v>2275</v>
      </c>
      <c r="M3041" s="23" t="str">
        <f>IFERROR(VLOOKUP(L3041,Показатели!G:H,2,0),"")</f>
        <v>97d14a42-8646-11eb-9796-0200c6dd82e6</v>
      </c>
      <c r="N3041" s="25" t="str">
        <f>IFERROR(VLOOKUP(Шаблон!L3041,Списки!$A$2:$B$236,2,FALSE),"")</f>
        <v>мг/дм^3</v>
      </c>
      <c r="O3041" s="23" t="str">
        <f>IFERROR(VLOOKUP(N3041,'Единицы измерения'!A:B,2,0),"")</f>
        <v>3a3d90cc-63b6-11ec-84cc-00505695a409</v>
      </c>
      <c r="P3041" s="30">
        <v>405</v>
      </c>
      <c r="Q3041" s="30">
        <v>7.1</v>
      </c>
      <c r="R3041" s="28" t="s">
        <v>6602</v>
      </c>
      <c r="S3041" s="31"/>
      <c r="T3041" s="21" t="s">
        <v>2709</v>
      </c>
      <c r="U3041" s="23" t="str">
        <f>IFERROR(VLOOKUP(T3041,[1]Соответствие!A:B,2,0),"")</f>
        <v>550e8400-e29b-41d4-a716-446655440000</v>
      </c>
    </row>
    <row r="3042" spans="1:21" ht="63.75" x14ac:dyDescent="0.25">
      <c r="A3042" s="40" t="s">
        <v>6555</v>
      </c>
      <c r="B3042" s="41">
        <v>2123019326</v>
      </c>
      <c r="C3042" s="28" t="s">
        <v>6616</v>
      </c>
      <c r="D3042" s="42" t="s">
        <v>2472</v>
      </c>
      <c r="E3042" s="23" t="str">
        <f>IFERROR(VLOOKUP(D3042,'регионы и районы'!B:C,2,0),"")</f>
        <v>e38752c8-52ed-11ec-8de8-00505695a409</v>
      </c>
      <c r="F3042" s="22" t="s">
        <v>456</v>
      </c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>2265bfde-538e-11ec-84d7-00505695a409</v>
      </c>
      <c r="H3042" s="28"/>
      <c r="I3042" s="42" t="s">
        <v>474</v>
      </c>
      <c r="J3042" s="28" t="s">
        <v>6615</v>
      </c>
      <c r="K3042" s="32">
        <v>45988</v>
      </c>
      <c r="L3042" s="28" t="s">
        <v>2525</v>
      </c>
      <c r="M3042" s="23" t="str">
        <f>IFERROR(VLOOKUP(L3042,Показатели!G:H,2,0),"")</f>
        <v>b801556e-8646-11eb-9796-0200c6dd82e6</v>
      </c>
      <c r="N3042" s="25" t="str">
        <f>IFERROR(VLOOKUP(Шаблон!L3042,Списки!$A$2:$B$236,2,FALSE),"")</f>
        <v>мг/дм^3</v>
      </c>
      <c r="O3042" s="23" t="str">
        <f>IFERROR(VLOOKUP(N3042,'Единицы измерения'!A:B,2,0),"")</f>
        <v>3a3d90cc-63b6-11ec-84cc-00505695a409</v>
      </c>
      <c r="P3042" s="30">
        <v>1.32</v>
      </c>
      <c r="Q3042" s="30">
        <v>0.26</v>
      </c>
      <c r="R3042" s="28" t="s">
        <v>6603</v>
      </c>
      <c r="S3042" s="31"/>
      <c r="T3042" s="21" t="s">
        <v>2709</v>
      </c>
      <c r="U3042" s="23" t="str">
        <f>IFERROR(VLOOKUP(T3042,[1]Соответствие!A:B,2,0),"")</f>
        <v>550e8400-e29b-41d4-a716-446655440000</v>
      </c>
    </row>
    <row r="3043" spans="1:21" ht="63.75" x14ac:dyDescent="0.25">
      <c r="A3043" s="40" t="s">
        <v>6555</v>
      </c>
      <c r="B3043" s="41">
        <v>2123019326</v>
      </c>
      <c r="C3043" s="28" t="s">
        <v>6616</v>
      </c>
      <c r="D3043" s="42" t="s">
        <v>2472</v>
      </c>
      <c r="E3043" s="23" t="str">
        <f>IFERROR(VLOOKUP(D3043,'регионы и районы'!B:C,2,0),"")</f>
        <v>e38752c8-52ed-11ec-8de8-00505695a409</v>
      </c>
      <c r="F3043" s="22" t="s">
        <v>456</v>
      </c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>2265bfde-538e-11ec-84d7-00505695a409</v>
      </c>
      <c r="H3043" s="28"/>
      <c r="I3043" s="42" t="s">
        <v>474</v>
      </c>
      <c r="J3043" s="28" t="s">
        <v>6615</v>
      </c>
      <c r="K3043" s="32">
        <v>45968</v>
      </c>
      <c r="L3043" s="28" t="s">
        <v>2432</v>
      </c>
      <c r="M3043" s="23" t="str">
        <f>IFERROR(VLOOKUP(L3043,Показатели!G:H,2,0),"")</f>
        <v>ba880bb6-8646-11eb-9796-0200c6dd82e6</v>
      </c>
      <c r="N3043" s="25" t="str">
        <f>IFERROR(VLOOKUP(Шаблон!L3043,Списки!$A$2:$B$236,2,FALSE),"")</f>
        <v>мг/л</v>
      </c>
      <c r="O3043" s="23" t="str">
        <f>IFERROR(VLOOKUP(N3043,'Единицы измерения'!A:B,2,0),"")</f>
        <v>398e5cb0-63b6-11ec-84cc-00505695a409</v>
      </c>
      <c r="P3043" s="30">
        <v>0.5</v>
      </c>
      <c r="Q3043" s="30">
        <v>0.1</v>
      </c>
      <c r="R3043" s="28" t="s">
        <v>6604</v>
      </c>
      <c r="S3043" s="31"/>
      <c r="T3043" s="21" t="s">
        <v>2709</v>
      </c>
      <c r="U3043" s="23" t="str">
        <f>IFERROR(VLOOKUP(T3043,[1]Соответствие!A:B,2,0),"")</f>
        <v>550e8400-e29b-41d4-a716-446655440000</v>
      </c>
    </row>
    <row r="3044" spans="1:21" ht="63.75" x14ac:dyDescent="0.25">
      <c r="A3044" s="40" t="s">
        <v>6555</v>
      </c>
      <c r="B3044" s="41">
        <v>2123019326</v>
      </c>
      <c r="C3044" s="28" t="s">
        <v>6616</v>
      </c>
      <c r="D3044" s="42" t="s">
        <v>2472</v>
      </c>
      <c r="E3044" s="23" t="str">
        <f>IFERROR(VLOOKUP(D3044,'регионы и районы'!B:C,2,0),"")</f>
        <v>e38752c8-52ed-11ec-8de8-00505695a409</v>
      </c>
      <c r="F3044" s="22" t="s">
        <v>456</v>
      </c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>2265bfde-538e-11ec-84d7-00505695a409</v>
      </c>
      <c r="H3044" s="28"/>
      <c r="I3044" s="42" t="s">
        <v>474</v>
      </c>
      <c r="J3044" s="28" t="s">
        <v>6615</v>
      </c>
      <c r="K3044" s="32">
        <v>45968</v>
      </c>
      <c r="L3044" s="28" t="s">
        <v>2149</v>
      </c>
      <c r="M3044" s="23" t="str">
        <f>IFERROR(VLOOKUP(L3044,Показатели!G:H,2,0),"")</f>
        <v>6f7aaae4-67a9-11ec-9e76-00505695a409</v>
      </c>
      <c r="N3044" s="25" t="str">
        <f>IFERROR(VLOOKUP(Шаблон!L3044,Списки!$A$2:$B$236,2,FALSE),"")</f>
        <v>мг/л</v>
      </c>
      <c r="O3044" s="23" t="str">
        <f>IFERROR(VLOOKUP(N3044,'Единицы измерения'!A:B,2,0),"")</f>
        <v>398e5cb0-63b6-11ec-84cc-00505695a409</v>
      </c>
      <c r="P3044" s="30">
        <v>9.1999999999999998E-2</v>
      </c>
      <c r="Q3044" s="30">
        <v>2.8000000000000001E-2</v>
      </c>
      <c r="R3044" s="28" t="s">
        <v>6605</v>
      </c>
      <c r="S3044" s="31"/>
      <c r="T3044" s="21" t="s">
        <v>2709</v>
      </c>
      <c r="U3044" s="23" t="str">
        <f>IFERROR(VLOOKUP(T3044,[1]Соответствие!A:B,2,0),"")</f>
        <v>550e8400-e29b-41d4-a716-446655440000</v>
      </c>
    </row>
    <row r="3045" spans="1:21" ht="63.75" x14ac:dyDescent="0.25">
      <c r="A3045" s="40" t="s">
        <v>6555</v>
      </c>
      <c r="B3045" s="41">
        <v>2123019326</v>
      </c>
      <c r="C3045" s="28" t="s">
        <v>6616</v>
      </c>
      <c r="D3045" s="42" t="s">
        <v>2472</v>
      </c>
      <c r="E3045" s="23" t="str">
        <f>IFERROR(VLOOKUP(D3045,'регионы и районы'!B:C,2,0),"")</f>
        <v>e38752c8-52ed-11ec-8de8-00505695a409</v>
      </c>
      <c r="F3045" s="22" t="s">
        <v>456</v>
      </c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>2265bfde-538e-11ec-84d7-00505695a409</v>
      </c>
      <c r="H3045" s="28"/>
      <c r="I3045" s="42" t="s">
        <v>474</v>
      </c>
      <c r="J3045" s="28" t="s">
        <v>6615</v>
      </c>
      <c r="K3045" s="32">
        <v>45968</v>
      </c>
      <c r="L3045" s="28" t="s">
        <v>2157</v>
      </c>
      <c r="M3045" s="23" t="str">
        <f>IFERROR(VLOOKUP(L3045,Показатели!G:H,2,0),"")</f>
        <v>6fa3bc40-67a9-11ec-9e76-00505695a409</v>
      </c>
      <c r="N3045" s="25" t="str">
        <f>IFERROR(VLOOKUP(Шаблон!L3045,Списки!$A$2:$B$236,2,FALSE),"")</f>
        <v>мг/л</v>
      </c>
      <c r="O3045" s="23" t="str">
        <f>IFERROR(VLOOKUP(N3045,'Единицы измерения'!A:B,2,0),"")</f>
        <v>398e5cb0-63b6-11ec-84cc-00505695a409</v>
      </c>
      <c r="P3045" s="30">
        <v>3.5000000000000003E-2</v>
      </c>
      <c r="Q3045" s="30">
        <v>1.0999999999999999E-2</v>
      </c>
      <c r="R3045" s="28" t="s">
        <v>6606</v>
      </c>
      <c r="S3045" s="31"/>
      <c r="T3045" s="21" t="s">
        <v>2711</v>
      </c>
      <c r="U3045" s="23" t="str">
        <f>IFERROR(VLOOKUP(T3045,[1]Соответствие!A:B,2,0),"")</f>
        <v>6ba7b810-9dad-11d1-80b4-00c04fd430c8</v>
      </c>
    </row>
    <row r="3046" spans="1:21" ht="63.75" x14ac:dyDescent="0.25">
      <c r="A3046" s="40" t="s">
        <v>6555</v>
      </c>
      <c r="B3046" s="41">
        <v>2123019326</v>
      </c>
      <c r="C3046" s="28" t="s">
        <v>6616</v>
      </c>
      <c r="D3046" s="42" t="s">
        <v>2472</v>
      </c>
      <c r="E3046" s="23" t="str">
        <f>IFERROR(VLOOKUP(D3046,'регионы и районы'!B:C,2,0),"")</f>
        <v>e38752c8-52ed-11ec-8de8-00505695a409</v>
      </c>
      <c r="F3046" s="22" t="s">
        <v>456</v>
      </c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>2265bfde-538e-11ec-84d7-00505695a409</v>
      </c>
      <c r="H3046" s="28"/>
      <c r="I3046" s="42" t="s">
        <v>474</v>
      </c>
      <c r="J3046" s="28" t="s">
        <v>6615</v>
      </c>
      <c r="K3046" s="32">
        <v>45988</v>
      </c>
      <c r="L3046" s="28" t="s">
        <v>2163</v>
      </c>
      <c r="M3046" s="23" t="str">
        <f>IFERROR(VLOOKUP(L3046,Показатели!G:H,2,0),"")</f>
        <v>6ff92c98-67a9-11ec-9e76-00505695a409</v>
      </c>
      <c r="N3046" s="25" t="str">
        <f>IFERROR(VLOOKUP(Шаблон!L3046,Списки!$A$2:$B$236,2,FALSE),"")</f>
        <v>мг/л</v>
      </c>
      <c r="O3046" s="23" t="str">
        <f>IFERROR(VLOOKUP(N3046,'Единицы измерения'!A:B,2,0),"")</f>
        <v>398e5cb0-63b6-11ec-84cc-00505695a409</v>
      </c>
      <c r="P3046" s="30">
        <v>0.1</v>
      </c>
      <c r="Q3046" s="30">
        <v>0.03</v>
      </c>
      <c r="R3046" s="28" t="s">
        <v>6607</v>
      </c>
      <c r="S3046" s="31"/>
      <c r="T3046" s="21" t="s">
        <v>2709</v>
      </c>
      <c r="U3046" s="23" t="str">
        <f>IFERROR(VLOOKUP(T3046,[1]Соответствие!A:B,2,0),"")</f>
        <v>550e8400-e29b-41d4-a716-446655440000</v>
      </c>
    </row>
    <row r="3047" spans="1:21" ht="63.75" x14ac:dyDescent="0.25">
      <c r="A3047" s="40" t="s">
        <v>6555</v>
      </c>
      <c r="B3047" s="41">
        <v>2123019326</v>
      </c>
      <c r="C3047" s="28" t="s">
        <v>6616</v>
      </c>
      <c r="D3047" s="42" t="s">
        <v>2472</v>
      </c>
      <c r="E3047" s="23" t="str">
        <f>IFERROR(VLOOKUP(D3047,'регионы и районы'!B:C,2,0),"")</f>
        <v>e38752c8-52ed-11ec-8de8-00505695a409</v>
      </c>
      <c r="F3047" s="22" t="s">
        <v>456</v>
      </c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>2265bfde-538e-11ec-84d7-00505695a409</v>
      </c>
      <c r="H3047" s="28"/>
      <c r="I3047" s="42" t="s">
        <v>474</v>
      </c>
      <c r="J3047" s="28" t="s">
        <v>6615</v>
      </c>
      <c r="K3047" s="32">
        <v>45988</v>
      </c>
      <c r="L3047" s="28" t="s">
        <v>2169</v>
      </c>
      <c r="M3047" s="23" t="str">
        <f>IFERROR(VLOOKUP(L3047,Показатели!G:H,2,0),"")</f>
        <v>bb1b5308-8646-11eb-9796-0200c6dd82e6</v>
      </c>
      <c r="N3047" s="25" t="str">
        <f>IFERROR(VLOOKUP(Шаблон!L3047,Списки!$A$2:$B$236,2,FALSE),"")</f>
        <v>мг/л</v>
      </c>
      <c r="O3047" s="23" t="str">
        <f>IFERROR(VLOOKUP(N3047,'Единицы измерения'!A:B,2,0),"")</f>
        <v>398e5cb0-63b6-11ec-84cc-00505695a409</v>
      </c>
      <c r="P3047" s="30">
        <v>17</v>
      </c>
      <c r="Q3047" s="30">
        <v>1.7</v>
      </c>
      <c r="R3047" s="28" t="s">
        <v>6608</v>
      </c>
      <c r="S3047" s="31"/>
      <c r="T3047" s="21" t="s">
        <v>2709</v>
      </c>
      <c r="U3047" s="23" t="str">
        <f>IFERROR(VLOOKUP(T3047,[1]Соответствие!A:B,2,0),"")</f>
        <v>550e8400-e29b-41d4-a716-446655440000</v>
      </c>
    </row>
    <row r="3048" spans="1:21" ht="63.75" x14ac:dyDescent="0.25">
      <c r="A3048" s="40" t="s">
        <v>6555</v>
      </c>
      <c r="B3048" s="41">
        <v>2123019326</v>
      </c>
      <c r="C3048" s="28" t="s">
        <v>6616</v>
      </c>
      <c r="D3048" s="42" t="s">
        <v>2472</v>
      </c>
      <c r="E3048" s="23" t="str">
        <f>IFERROR(VLOOKUP(D3048,'регионы и районы'!B:C,2,0),"")</f>
        <v>e38752c8-52ed-11ec-8de8-00505695a409</v>
      </c>
      <c r="F3048" s="22" t="s">
        <v>456</v>
      </c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>2265bfde-538e-11ec-84d7-00505695a409</v>
      </c>
      <c r="H3048" s="28"/>
      <c r="I3048" s="42" t="s">
        <v>474</v>
      </c>
      <c r="J3048" s="28" t="s">
        <v>6615</v>
      </c>
      <c r="K3048" s="32">
        <v>45988</v>
      </c>
      <c r="L3048" s="28" t="s">
        <v>2178</v>
      </c>
      <c r="M3048" s="23" t="str">
        <f>IFERROR(VLOOKUP(L3048,Показатели!G:H,2,0),"")</f>
        <v>ba4c4d60-8646-11eb-9796-0200c6dd82e6</v>
      </c>
      <c r="N3048" s="25" t="str">
        <f>IFERROR(VLOOKUP(Шаблон!L3048,Списки!$A$2:$B$236,2,FALSE),"")</f>
        <v>мг/л</v>
      </c>
      <c r="O3048" s="23" t="str">
        <f>IFERROR(VLOOKUP(N3048,'Единицы измерения'!A:B,2,0),"")</f>
        <v>398e5cb0-63b6-11ec-84cc-00505695a409</v>
      </c>
      <c r="P3048" s="30">
        <v>21.84</v>
      </c>
      <c r="Q3048" s="30">
        <v>4.37</v>
      </c>
      <c r="R3048" s="28" t="s">
        <v>6609</v>
      </c>
      <c r="S3048" s="31"/>
      <c r="T3048" s="21" t="s">
        <v>2709</v>
      </c>
      <c r="U3048" s="23" t="str">
        <f>IFERROR(VLOOKUP(T3048,[1]Соответствие!A:B,2,0),"")</f>
        <v>550e8400-e29b-41d4-a716-446655440000</v>
      </c>
    </row>
    <row r="3049" spans="1:21" ht="63.75" x14ac:dyDescent="0.25">
      <c r="A3049" s="40" t="s">
        <v>6555</v>
      </c>
      <c r="B3049" s="41">
        <v>2123019326</v>
      </c>
      <c r="C3049" s="28" t="s">
        <v>6616</v>
      </c>
      <c r="D3049" s="42" t="s">
        <v>2472</v>
      </c>
      <c r="E3049" s="23" t="str">
        <f>IFERROR(VLOOKUP(D3049,'регионы и районы'!B:C,2,0),"")</f>
        <v>e38752c8-52ed-11ec-8de8-00505695a409</v>
      </c>
      <c r="F3049" s="22" t="s">
        <v>456</v>
      </c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>2265bfde-538e-11ec-84d7-00505695a409</v>
      </c>
      <c r="H3049" s="28"/>
      <c r="I3049" s="42" t="s">
        <v>474</v>
      </c>
      <c r="J3049" s="28" t="s">
        <v>6615</v>
      </c>
      <c r="K3049" s="32">
        <v>45988</v>
      </c>
      <c r="L3049" s="28" t="s">
        <v>2200</v>
      </c>
      <c r="M3049" s="23" t="str">
        <f>IFERROR(VLOOKUP(L3049,Показатели!G:H,2,0),"")</f>
        <v>b955b856-8646-11eb-9796-0200c6dd82e6</v>
      </c>
      <c r="N3049" s="25" t="str">
        <f>IFERROR(VLOOKUP(Шаблон!L3049,Списки!$A$2:$B$236,2,FALSE),"")</f>
        <v>мг/л</v>
      </c>
      <c r="O3049" s="23" t="str">
        <f>IFERROR(VLOOKUP(N3049,'Единицы измерения'!A:B,2,0),"")</f>
        <v>398e5cb0-63b6-11ec-84cc-00505695a409</v>
      </c>
      <c r="P3049" s="30">
        <v>0.15</v>
      </c>
      <c r="Q3049" s="30">
        <v>0.03</v>
      </c>
      <c r="R3049" s="28" t="s">
        <v>6610</v>
      </c>
      <c r="S3049" s="31"/>
      <c r="T3049" s="21" t="s">
        <v>2709</v>
      </c>
      <c r="U3049" s="23" t="str">
        <f>IFERROR(VLOOKUP(T3049,[1]Соответствие!A:B,2,0),"")</f>
        <v>550e8400-e29b-41d4-a716-446655440000</v>
      </c>
    </row>
    <row r="3050" spans="1:21" ht="63.75" x14ac:dyDescent="0.25">
      <c r="A3050" s="40" t="s">
        <v>6555</v>
      </c>
      <c r="B3050" s="41">
        <v>2123019326</v>
      </c>
      <c r="C3050" s="28" t="s">
        <v>6616</v>
      </c>
      <c r="D3050" s="42" t="s">
        <v>2472</v>
      </c>
      <c r="E3050" s="23" t="str">
        <f>IFERROR(VLOOKUP(D3050,'регионы и районы'!B:C,2,0),"")</f>
        <v>e38752c8-52ed-11ec-8de8-00505695a409</v>
      </c>
      <c r="F3050" s="22" t="s">
        <v>456</v>
      </c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>2265bfde-538e-11ec-84d7-00505695a409</v>
      </c>
      <c r="H3050" s="28"/>
      <c r="I3050" s="42" t="s">
        <v>474</v>
      </c>
      <c r="J3050" s="28" t="s">
        <v>6615</v>
      </c>
      <c r="K3050" s="32">
        <v>45988</v>
      </c>
      <c r="L3050" s="28" t="s">
        <v>2287</v>
      </c>
      <c r="M3050" s="23" t="str">
        <f>IFERROR(VLOOKUP(L3050,Показатели!G:H,2,0),"")</f>
        <v>ab902648-8646-11eb-9796-0200c6dd82e6</v>
      </c>
      <c r="N3050" s="25" t="str">
        <f>IFERROR(VLOOKUP(Шаблон!L3050,Списки!$A$2:$B$236,2,FALSE),"")</f>
        <v>мг/л</v>
      </c>
      <c r="O3050" s="23" t="str">
        <f>IFERROR(VLOOKUP(N3050,'Единицы измерения'!A:B,2,0),"")</f>
        <v>398e5cb0-63b6-11ec-84cc-00505695a409</v>
      </c>
      <c r="P3050" s="30">
        <v>0.76</v>
      </c>
      <c r="Q3050" s="30">
        <v>0.02</v>
      </c>
      <c r="R3050" s="28" t="s">
        <v>6593</v>
      </c>
      <c r="S3050" s="31"/>
      <c r="T3050" s="21" t="s">
        <v>2709</v>
      </c>
      <c r="U3050" s="23" t="str">
        <f>IFERROR(VLOOKUP(T3050,[1]Соответствие!A:B,2,0),"")</f>
        <v>550e8400-e29b-41d4-a716-446655440000</v>
      </c>
    </row>
    <row r="3051" spans="1:21" ht="63.75" x14ac:dyDescent="0.25">
      <c r="A3051" s="40" t="s">
        <v>6555</v>
      </c>
      <c r="B3051" s="41">
        <v>2123019326</v>
      </c>
      <c r="C3051" s="28" t="s">
        <v>6616</v>
      </c>
      <c r="D3051" s="42" t="s">
        <v>2472</v>
      </c>
      <c r="E3051" s="23" t="str">
        <f>IFERROR(VLOOKUP(D3051,'регионы и районы'!B:C,2,0),"")</f>
        <v>e38752c8-52ed-11ec-8de8-00505695a409</v>
      </c>
      <c r="F3051" s="22" t="s">
        <v>456</v>
      </c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>2265bfde-538e-11ec-84d7-00505695a409</v>
      </c>
      <c r="H3051" s="28"/>
      <c r="I3051" s="42" t="s">
        <v>474</v>
      </c>
      <c r="J3051" s="28" t="s">
        <v>6615</v>
      </c>
      <c r="K3051" s="32">
        <v>45988</v>
      </c>
      <c r="L3051" s="28" t="s">
        <v>2301</v>
      </c>
      <c r="M3051" s="23" t="str">
        <f>IFERROR(VLOOKUP(L3051,Показатели!G:H,2,0),"")</f>
        <v>03fe5d3a-b1e3-11ed-8d7b-005056958e11</v>
      </c>
      <c r="N3051" s="25" t="str">
        <f>IFERROR(VLOOKUP(Шаблон!L3051,Списки!$A$2:$B$236,2,FALSE),"")</f>
        <v>мг/л</v>
      </c>
      <c r="O3051" s="23" t="str">
        <f>IFERROR(VLOOKUP(N3051,'Единицы измерения'!A:B,2,0),"")</f>
        <v>398e5cb0-63b6-11ec-84cc-00505695a409</v>
      </c>
      <c r="P3051" s="30">
        <v>0</v>
      </c>
      <c r="Q3051" s="30">
        <v>0</v>
      </c>
      <c r="R3051" s="28" t="s">
        <v>6611</v>
      </c>
      <c r="S3051" s="31"/>
      <c r="T3051" s="21" t="s">
        <v>2709</v>
      </c>
      <c r="U3051" s="23" t="str">
        <f>IFERROR(VLOOKUP(T3051,[1]Соответствие!A:B,2,0),"")</f>
        <v>550e8400-e29b-41d4-a716-446655440000</v>
      </c>
    </row>
    <row r="3052" spans="1:21" ht="63.75" x14ac:dyDescent="0.25">
      <c r="A3052" s="40" t="s">
        <v>6555</v>
      </c>
      <c r="B3052" s="41">
        <v>2123019326</v>
      </c>
      <c r="C3052" s="28" t="s">
        <v>6616</v>
      </c>
      <c r="D3052" s="42" t="s">
        <v>2472</v>
      </c>
      <c r="E3052" s="23" t="str">
        <f>IFERROR(VLOOKUP(D3052,'регионы и районы'!B:C,2,0),"")</f>
        <v>e38752c8-52ed-11ec-8de8-00505695a409</v>
      </c>
      <c r="F3052" s="22" t="s">
        <v>456</v>
      </c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>2265bfde-538e-11ec-84d7-00505695a409</v>
      </c>
      <c r="H3052" s="28"/>
      <c r="I3052" s="42" t="s">
        <v>474</v>
      </c>
      <c r="J3052" s="28" t="s">
        <v>6615</v>
      </c>
      <c r="K3052" s="32">
        <v>45988</v>
      </c>
      <c r="L3052" s="28" t="s">
        <v>2441</v>
      </c>
      <c r="M3052" s="23" t="str">
        <f>IFERROR(VLOOKUP(L3052,Показатели!G:H,2,0),"")</f>
        <v>ba857b08-8646-11eb-9796-0200c6dd82e6</v>
      </c>
      <c r="N3052" s="25" t="str">
        <f>IFERROR(VLOOKUP(Шаблон!L3052,Списки!$A$2:$B$236,2,FALSE),"")</f>
        <v>мг/л</v>
      </c>
      <c r="O3052" s="23" t="str">
        <f>IFERROR(VLOOKUP(N3052,'Единицы измерения'!A:B,2,0),"")</f>
        <v>398e5cb0-63b6-11ec-84cc-00505695a409</v>
      </c>
      <c r="P3052" s="30">
        <v>0.39</v>
      </c>
      <c r="Q3052" s="30">
        <v>0.08</v>
      </c>
      <c r="R3052" s="28" t="s">
        <v>6612</v>
      </c>
      <c r="S3052" s="31"/>
      <c r="T3052" s="21" t="s">
        <v>2709</v>
      </c>
      <c r="U3052" s="23" t="str">
        <f>IFERROR(VLOOKUP(T3052,[1]Соответствие!A:B,2,0),"")</f>
        <v>550e8400-e29b-41d4-a716-446655440000</v>
      </c>
    </row>
    <row r="3053" spans="1:21" ht="63.75" x14ac:dyDescent="0.25">
      <c r="A3053" s="40" t="s">
        <v>6555</v>
      </c>
      <c r="B3053" s="41">
        <v>2123019326</v>
      </c>
      <c r="C3053" s="28" t="s">
        <v>6617</v>
      </c>
      <c r="D3053" s="42" t="s">
        <v>2472</v>
      </c>
      <c r="E3053" s="23" t="str">
        <f>IFERROR(VLOOKUP(D3053,'регионы и районы'!B:C,2,0),"")</f>
        <v>e38752c8-52ed-11ec-8de8-00505695a409</v>
      </c>
      <c r="F3053" s="22" t="s">
        <v>456</v>
      </c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>2265bfde-538e-11ec-84d7-00505695a409</v>
      </c>
      <c r="H3053" s="28"/>
      <c r="I3053" s="42" t="s">
        <v>474</v>
      </c>
      <c r="J3053" s="28" t="s">
        <v>6615</v>
      </c>
      <c r="K3053" s="32">
        <v>45988</v>
      </c>
      <c r="L3053" s="28" t="s">
        <v>2217</v>
      </c>
      <c r="M3053" s="23" t="str">
        <f>IFERROR(VLOOKUP(L3053,Показатели!G:H,2,0),"")</f>
        <v>aeb0c77e-8646-11eb-9796-0200c6dd82e6</v>
      </c>
      <c r="N3053" s="25" t="str">
        <f>IFERROR(VLOOKUP(Шаблон!L3053,Списки!$A$2:$B$236,2,FALSE),"")</f>
        <v>градус цветности</v>
      </c>
      <c r="O3053" s="23" t="str">
        <f>IFERROR(VLOOKUP(N3053,'Единицы измерения'!A:B,2,0),"")</f>
        <v>4c6af712-63b6-11ec-84cc-00505695a409</v>
      </c>
      <c r="P3053" s="30">
        <v>5</v>
      </c>
      <c r="Q3053" s="30">
        <v>1.5</v>
      </c>
      <c r="R3053" s="43" t="s">
        <v>6558</v>
      </c>
      <c r="S3053" s="31"/>
      <c r="T3053" s="21" t="s">
        <v>2709</v>
      </c>
      <c r="U3053" s="23" t="str">
        <f>IFERROR(VLOOKUP(T3053,[1]Соответствие!A:B,2,0),"")</f>
        <v>550e8400-e29b-41d4-a716-446655440000</v>
      </c>
    </row>
    <row r="3054" spans="1:21" ht="63.75" x14ac:dyDescent="0.25">
      <c r="A3054" s="40" t="s">
        <v>6555</v>
      </c>
      <c r="B3054" s="41">
        <v>2123019326</v>
      </c>
      <c r="C3054" s="28" t="s">
        <v>6617</v>
      </c>
      <c r="D3054" s="42" t="s">
        <v>2472</v>
      </c>
      <c r="E3054" s="23" t="str">
        <f>IFERROR(VLOOKUP(D3054,'регионы и районы'!B:C,2,0),"")</f>
        <v>e38752c8-52ed-11ec-8de8-00505695a409</v>
      </c>
      <c r="F3054" s="22" t="s">
        <v>456</v>
      </c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>2265bfde-538e-11ec-84d7-00505695a409</v>
      </c>
      <c r="H3054" s="28"/>
      <c r="I3054" s="42" t="s">
        <v>474</v>
      </c>
      <c r="J3054" s="28" t="s">
        <v>6615</v>
      </c>
      <c r="K3054" s="32">
        <v>45988</v>
      </c>
      <c r="L3054" s="28" t="s">
        <v>2341</v>
      </c>
      <c r="M3054" s="23" t="str">
        <f>IFERROR(VLOOKUP(L3054,Показатели!G:H,2,0),"")</f>
        <v>a0a95056-8646-11eb-9796-0200c6dd82e6</v>
      </c>
      <c r="N3054" s="25" t="str">
        <f>IFERROR(VLOOKUP(Шаблон!L3054,Списки!$A$2:$B$236,2,FALSE),"")</f>
        <v>мг/л</v>
      </c>
      <c r="O3054" s="23" t="str">
        <f>IFERROR(VLOOKUP(N3054,'Единицы измерения'!A:B,2,0),"")</f>
        <v>398e5cb0-63b6-11ec-84cc-00505695a409</v>
      </c>
      <c r="P3054" s="30">
        <v>0</v>
      </c>
      <c r="Q3054" s="30">
        <v>0</v>
      </c>
      <c r="R3054" s="43" t="s">
        <v>6593</v>
      </c>
      <c r="S3054" s="31"/>
      <c r="T3054" s="21" t="s">
        <v>2709</v>
      </c>
      <c r="U3054" s="23" t="str">
        <f>IFERROR(VLOOKUP(T3054,[1]Соответствие!A:B,2,0),"")</f>
        <v>550e8400-e29b-41d4-a716-446655440000</v>
      </c>
    </row>
    <row r="3055" spans="1:21" ht="63.75" x14ac:dyDescent="0.25">
      <c r="A3055" s="40" t="s">
        <v>6555</v>
      </c>
      <c r="B3055" s="41">
        <v>2123019326</v>
      </c>
      <c r="C3055" s="28" t="s">
        <v>6617</v>
      </c>
      <c r="D3055" s="42" t="s">
        <v>2472</v>
      </c>
      <c r="E3055" s="23" t="str">
        <f>IFERROR(VLOOKUP(D3055,'регионы и районы'!B:C,2,0),"")</f>
        <v>e38752c8-52ed-11ec-8de8-00505695a409</v>
      </c>
      <c r="F3055" s="22" t="s">
        <v>456</v>
      </c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>2265bfde-538e-11ec-84d7-00505695a409</v>
      </c>
      <c r="H3055" s="28"/>
      <c r="I3055" s="42" t="s">
        <v>474</v>
      </c>
      <c r="J3055" s="28" t="s">
        <v>6615</v>
      </c>
      <c r="K3055" s="32">
        <v>45988</v>
      </c>
      <c r="L3055" s="28" t="s">
        <v>2237</v>
      </c>
      <c r="M3055" s="23" t="str">
        <f>IFERROR(VLOOKUP(L3055,Показатели!G:H,2,0),"")</f>
        <v>b13d6092-8646-11eb-9796-0200c6dd82e6</v>
      </c>
      <c r="N3055" s="25" t="str">
        <f>IFERROR(VLOOKUP(Шаблон!L3055,Списки!$A$2:$B$236,2,FALSE),"")</f>
        <v>балл</v>
      </c>
      <c r="O3055" s="23" t="str">
        <f>IFERROR(VLOOKUP(N3055,'Единицы измерения'!A:B,2,0),"")</f>
        <v>422ad51a-63b6-11ec-84cc-00505695a409</v>
      </c>
      <c r="P3055" s="30">
        <v>0</v>
      </c>
      <c r="Q3055" s="30">
        <v>0</v>
      </c>
      <c r="R3055" s="43" t="s">
        <v>6594</v>
      </c>
      <c r="S3055" s="31"/>
      <c r="T3055" s="21" t="s">
        <v>2709</v>
      </c>
      <c r="U3055" s="23" t="str">
        <f>IFERROR(VLOOKUP(T3055,[1]Соответствие!A:B,2,0),"")</f>
        <v>550e8400-e29b-41d4-a716-446655440000</v>
      </c>
    </row>
    <row r="3056" spans="1:21" ht="63.75" x14ac:dyDescent="0.25">
      <c r="A3056" s="40" t="s">
        <v>6555</v>
      </c>
      <c r="B3056" s="41">
        <v>2123019326</v>
      </c>
      <c r="C3056" s="28" t="s">
        <v>6617</v>
      </c>
      <c r="D3056" s="42" t="s">
        <v>2472</v>
      </c>
      <c r="E3056" s="23" t="str">
        <f>IFERROR(VLOOKUP(D3056,'регионы и районы'!B:C,2,0),"")</f>
        <v>e38752c8-52ed-11ec-8de8-00505695a409</v>
      </c>
      <c r="F3056" s="22" t="s">
        <v>456</v>
      </c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>2265bfde-538e-11ec-84d7-00505695a409</v>
      </c>
      <c r="H3056" s="28"/>
      <c r="I3056" s="42" t="s">
        <v>474</v>
      </c>
      <c r="J3056" s="28" t="s">
        <v>6615</v>
      </c>
      <c r="K3056" s="32">
        <v>45988</v>
      </c>
      <c r="L3056" s="28" t="s">
        <v>2375</v>
      </c>
      <c r="M3056" s="23" t="str">
        <f>IFERROR(VLOOKUP(L3056,Показатели!G:H,2,0),"")</f>
        <v>b0328074-8646-11eb-9796-0200c6dd82e6</v>
      </c>
      <c r="N3056" s="25" t="str">
        <f>IFERROR(VLOOKUP(Шаблон!L3056,Списки!$A$2:$B$236,2,FALSE),"")</f>
        <v>балл</v>
      </c>
      <c r="O3056" s="23" t="str">
        <f>IFERROR(VLOOKUP(N3056,'Единицы измерения'!A:B,2,0),"")</f>
        <v>422ad51a-63b6-11ec-84cc-00505695a409</v>
      </c>
      <c r="P3056" s="30">
        <v>0</v>
      </c>
      <c r="Q3056" s="30">
        <v>0</v>
      </c>
      <c r="R3056" s="43" t="s">
        <v>6594</v>
      </c>
      <c r="S3056" s="31"/>
      <c r="T3056" s="21" t="s">
        <v>2709</v>
      </c>
      <c r="U3056" s="23" t="str">
        <f>IFERROR(VLOOKUP(T3056,[1]Соответствие!A:B,2,0),"")</f>
        <v>550e8400-e29b-41d4-a716-446655440000</v>
      </c>
    </row>
    <row r="3057" spans="1:21" ht="63.75" x14ac:dyDescent="0.25">
      <c r="A3057" s="40" t="s">
        <v>6555</v>
      </c>
      <c r="B3057" s="41">
        <v>2123019326</v>
      </c>
      <c r="C3057" s="28" t="s">
        <v>6617</v>
      </c>
      <c r="D3057" s="42" t="s">
        <v>2472</v>
      </c>
      <c r="E3057" s="23" t="str">
        <f>IFERROR(VLOOKUP(D3057,'регионы и районы'!B:C,2,0),"")</f>
        <v>e38752c8-52ed-11ec-8de8-00505695a409</v>
      </c>
      <c r="F3057" s="22" t="s">
        <v>456</v>
      </c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>2265bfde-538e-11ec-84d7-00505695a409</v>
      </c>
      <c r="H3057" s="28"/>
      <c r="I3057" s="42" t="s">
        <v>474</v>
      </c>
      <c r="J3057" s="28" t="s">
        <v>6615</v>
      </c>
      <c r="K3057" s="32">
        <v>45988</v>
      </c>
      <c r="L3057" s="28" t="s">
        <v>2588</v>
      </c>
      <c r="M3057" s="23" t="str">
        <f>IFERROR(VLOOKUP(L3057,Показатели!G:H,2,0),"")</f>
        <v>80364326-22ec-11ed-9c28-005056958e11</v>
      </c>
      <c r="N3057" s="25" t="str">
        <f>IFERROR(VLOOKUP(Шаблон!L3057,Списки!$A$2:$B$236,2,FALSE),"")</f>
        <v>КОЕ/см^3</v>
      </c>
      <c r="O3057" s="23" t="str">
        <f>IFERROR(VLOOKUP(N3057,'Единицы измерения'!A:B,2,0),"")</f>
        <v>3f17228e-63b6-11ec-84cc-00505695a409</v>
      </c>
      <c r="P3057" s="30">
        <v>0</v>
      </c>
      <c r="Q3057" s="30">
        <v>0</v>
      </c>
      <c r="R3057" s="43" t="s">
        <v>6595</v>
      </c>
      <c r="S3057" s="31"/>
      <c r="T3057" s="21" t="s">
        <v>2709</v>
      </c>
      <c r="U3057" s="23" t="str">
        <f>IFERROR(VLOOKUP(T3057,[1]Соответствие!A:B,2,0),"")</f>
        <v>550e8400-e29b-41d4-a716-446655440000</v>
      </c>
    </row>
    <row r="3058" spans="1:21" ht="63.75" x14ac:dyDescent="0.25">
      <c r="A3058" s="40" t="s">
        <v>6555</v>
      </c>
      <c r="B3058" s="41">
        <v>2123019326</v>
      </c>
      <c r="C3058" s="28" t="s">
        <v>6617</v>
      </c>
      <c r="D3058" s="42" t="s">
        <v>2472</v>
      </c>
      <c r="E3058" s="23" t="str">
        <f>IFERROR(VLOOKUP(D3058,'регионы и районы'!B:C,2,0),"")</f>
        <v>e38752c8-52ed-11ec-8de8-00505695a409</v>
      </c>
      <c r="F3058" s="22" t="s">
        <v>456</v>
      </c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>2265bfde-538e-11ec-84d7-00505695a409</v>
      </c>
      <c r="H3058" s="28"/>
      <c r="I3058" s="42" t="s">
        <v>474</v>
      </c>
      <c r="J3058" s="28" t="s">
        <v>6615</v>
      </c>
      <c r="K3058" s="32">
        <v>45988</v>
      </c>
      <c r="L3058" s="28" t="s">
        <v>2602</v>
      </c>
      <c r="M3058" s="23" t="str">
        <f>IFERROR(VLOOKUP(L3058,Показатели!G:H,2,0),"")</f>
        <v>6f2e2ad4-67a9-11ec-9e76-00505695a409</v>
      </c>
      <c r="N3058" s="25" t="str">
        <f>IFERROR(VLOOKUP(Шаблон!L3058,Списки!$A$2:$B$236,2,FALSE),"")</f>
        <v>КОЕ/100см^3</v>
      </c>
      <c r="O3058" s="23" t="str">
        <f>IFERROR(VLOOKUP(N3058,'Единицы измерения'!A:B,2,0),"")</f>
        <v>402b8a3e-63b6-11ec-84cc-00505695a409</v>
      </c>
      <c r="P3058" s="30">
        <v>0</v>
      </c>
      <c r="Q3058" s="30">
        <v>0</v>
      </c>
      <c r="R3058" s="43" t="s">
        <v>6596</v>
      </c>
      <c r="S3058" s="31"/>
      <c r="T3058" s="21" t="s">
        <v>2709</v>
      </c>
      <c r="U3058" s="23" t="str">
        <f>IFERROR(VLOOKUP(T3058,[1]Соответствие!A:B,2,0),"")</f>
        <v>550e8400-e29b-41d4-a716-446655440000</v>
      </c>
    </row>
    <row r="3059" spans="1:21" ht="63.75" x14ac:dyDescent="0.25">
      <c r="A3059" s="40" t="s">
        <v>6555</v>
      </c>
      <c r="B3059" s="41">
        <v>2123019326</v>
      </c>
      <c r="C3059" s="28" t="s">
        <v>6617</v>
      </c>
      <c r="D3059" s="42" t="s">
        <v>2472</v>
      </c>
      <c r="E3059" s="23" t="str">
        <f>IFERROR(VLOOKUP(D3059,'регионы и районы'!B:C,2,0),"")</f>
        <v>e38752c8-52ed-11ec-8de8-00505695a409</v>
      </c>
      <c r="F3059" s="22" t="s">
        <v>456</v>
      </c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>2265bfde-538e-11ec-84d7-00505695a409</v>
      </c>
      <c r="H3059" s="28"/>
      <c r="I3059" s="42" t="s">
        <v>474</v>
      </c>
      <c r="J3059" s="28" t="s">
        <v>6615</v>
      </c>
      <c r="K3059" s="32">
        <v>45988</v>
      </c>
      <c r="L3059" s="28" t="s">
        <v>2624</v>
      </c>
      <c r="M3059" s="23" t="str">
        <f>IFERROR(VLOOKUP(L3059,Показатели!G:H,2,0),"")</f>
        <v>47e5cfe8-1174-11ed-84e0-005056958e11</v>
      </c>
      <c r="N3059" s="25" t="str">
        <f>IFERROR(VLOOKUP(Шаблон!L3059,Списки!$A$2:$B$236,2,FALSE),"")</f>
        <v>КОЕ/100см^3</v>
      </c>
      <c r="O3059" s="23" t="str">
        <f>IFERROR(VLOOKUP(N3059,'Единицы измерения'!A:B,2,0),"")</f>
        <v>402b8a3e-63b6-11ec-84cc-00505695a409</v>
      </c>
      <c r="P3059" s="30">
        <v>0</v>
      </c>
      <c r="Q3059" s="30">
        <v>0</v>
      </c>
      <c r="R3059" s="43" t="s">
        <v>6596</v>
      </c>
      <c r="S3059" s="31"/>
      <c r="T3059" s="21" t="s">
        <v>2709</v>
      </c>
      <c r="U3059" s="23" t="str">
        <f>IFERROR(VLOOKUP(T3059,[1]Соответствие!A:B,2,0),"")</f>
        <v>550e8400-e29b-41d4-a716-446655440000</v>
      </c>
    </row>
    <row r="3060" spans="1:21" ht="63.75" x14ac:dyDescent="0.25">
      <c r="A3060" s="40" t="s">
        <v>6555</v>
      </c>
      <c r="B3060" s="41">
        <v>2123019326</v>
      </c>
      <c r="C3060" s="28" t="s">
        <v>6617</v>
      </c>
      <c r="D3060" s="42" t="s">
        <v>2472</v>
      </c>
      <c r="E3060" s="23" t="str">
        <f>IFERROR(VLOOKUP(D3060,'регионы и районы'!B:C,2,0),"")</f>
        <v>e38752c8-52ed-11ec-8de8-00505695a409</v>
      </c>
      <c r="F3060" s="22" t="s">
        <v>456</v>
      </c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>2265bfde-538e-11ec-84d7-00505695a409</v>
      </c>
      <c r="H3060" s="28"/>
      <c r="I3060" s="42" t="s">
        <v>474</v>
      </c>
      <c r="J3060" s="28" t="s">
        <v>6615</v>
      </c>
      <c r="K3060" s="32">
        <v>45988</v>
      </c>
      <c r="L3060" s="28" t="s">
        <v>2289</v>
      </c>
      <c r="M3060" s="23" t="str">
        <f>IFERROR(VLOOKUP(L3060,Показатели!G:H,2,0),"")</f>
        <v>ad488eee-8646-11eb-9796-0200c6dd82e6</v>
      </c>
      <c r="N3060" s="25" t="str">
        <f>IFERROR(VLOOKUP(Шаблон!L3060,Списки!$A$2:$B$236,2,FALSE),"")</f>
        <v>КОЕ/100см^3</v>
      </c>
      <c r="O3060" s="23" t="str">
        <f>IFERROR(VLOOKUP(N3060,'Единицы измерения'!A:B,2,0),"")</f>
        <v>402b8a3e-63b6-11ec-84cc-00505695a409</v>
      </c>
      <c r="P3060" s="30">
        <v>0</v>
      </c>
      <c r="Q3060" s="30">
        <v>0</v>
      </c>
      <c r="R3060" s="43" t="s">
        <v>6596</v>
      </c>
      <c r="S3060" s="31"/>
      <c r="T3060" s="21" t="s">
        <v>2709</v>
      </c>
      <c r="U3060" s="23" t="str">
        <f>IFERROR(VLOOKUP(T3060,[1]Соответствие!A:B,2,0),"")</f>
        <v>550e8400-e29b-41d4-a716-446655440000</v>
      </c>
    </row>
    <row r="3061" spans="1:21" ht="63.75" x14ac:dyDescent="0.25">
      <c r="A3061" s="40" t="s">
        <v>6555</v>
      </c>
      <c r="B3061" s="41">
        <v>2123019326</v>
      </c>
      <c r="C3061" s="28" t="s">
        <v>6617</v>
      </c>
      <c r="D3061" s="42" t="s">
        <v>2472</v>
      </c>
      <c r="E3061" s="23" t="str">
        <f>IFERROR(VLOOKUP(D3061,'регионы и районы'!B:C,2,0),"")</f>
        <v>e38752c8-52ed-11ec-8de8-00505695a409</v>
      </c>
      <c r="F3061" s="22" t="s">
        <v>456</v>
      </c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>2265bfde-538e-11ec-84d7-00505695a409</v>
      </c>
      <c r="H3061" s="28"/>
      <c r="I3061" s="42" t="s">
        <v>474</v>
      </c>
      <c r="J3061" s="28" t="s">
        <v>6615</v>
      </c>
      <c r="K3061" s="32">
        <v>45988</v>
      </c>
      <c r="L3061" s="28" t="s">
        <v>2273</v>
      </c>
      <c r="M3061" s="23" t="str">
        <f>IFERROR(VLOOKUP(L3061,Показатели!G:H,2,0),"")</f>
        <v>9e0b58b2-8646-11eb-9796-0200c6dd82e6</v>
      </c>
      <c r="N3061" s="25" t="str">
        <f>IFERROR(VLOOKUP(Шаблон!L3061,Списки!$A$2:$B$236,2,FALSE),"")</f>
        <v>ед. рН</v>
      </c>
      <c r="O3061" s="23" t="str">
        <f>IFERROR(VLOOKUP(N3061,'Единицы измерения'!A:B,2,0),"")</f>
        <v>39e7e2ee-63b6-11ec-84cc-00505695a409</v>
      </c>
      <c r="P3061" s="30">
        <v>7</v>
      </c>
      <c r="Q3061" s="30">
        <v>0.2</v>
      </c>
      <c r="R3061" s="28" t="s">
        <v>6600</v>
      </c>
      <c r="S3061" s="31"/>
      <c r="T3061" s="21" t="s">
        <v>2709</v>
      </c>
      <c r="U3061" s="23" t="str">
        <f>IFERROR(VLOOKUP(T3061,[1]Соответствие!A:B,2,0),"")</f>
        <v>550e8400-e29b-41d4-a716-446655440000</v>
      </c>
    </row>
    <row r="3062" spans="1:21" ht="63.75" x14ac:dyDescent="0.25">
      <c r="A3062" s="40" t="s">
        <v>6555</v>
      </c>
      <c r="B3062" s="41">
        <v>2123019326</v>
      </c>
      <c r="C3062" s="28" t="s">
        <v>6617</v>
      </c>
      <c r="D3062" s="42" t="s">
        <v>2472</v>
      </c>
      <c r="E3062" s="23" t="str">
        <f>IFERROR(VLOOKUP(D3062,'регионы и районы'!B:C,2,0),"")</f>
        <v>e38752c8-52ed-11ec-8de8-00505695a409</v>
      </c>
      <c r="F3062" s="22" t="s">
        <v>456</v>
      </c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>2265bfde-538e-11ec-84d7-00505695a409</v>
      </c>
      <c r="H3062" s="28"/>
      <c r="I3062" s="42" t="s">
        <v>474</v>
      </c>
      <c r="J3062" s="28" t="s">
        <v>6615</v>
      </c>
      <c r="K3062" s="32">
        <v>45988</v>
      </c>
      <c r="L3062" s="28" t="s">
        <v>2176</v>
      </c>
      <c r="M3062" s="23" t="str">
        <f>IFERROR(VLOOKUP(L3062,Показатели!G:H,2,0),"")</f>
        <v>bb18cac0-8646-11eb-9796-0200c6dd82e6</v>
      </c>
      <c r="N3062" s="25" t="str">
        <f>IFERROR(VLOOKUP(Шаблон!L3062,Списки!$A$2:$B$236,2,FALSE),"")</f>
        <v>мг-экв/дм^3</v>
      </c>
      <c r="O3062" s="23" t="str">
        <f>IFERROR(VLOOKUP(N3062,'Единицы измерения'!A:B,2,0),"")</f>
        <v>39d64dfe-63b6-11ec-84cc-00505695a409</v>
      </c>
      <c r="P3062" s="30">
        <v>4.7</v>
      </c>
      <c r="Q3062" s="30">
        <v>0.7</v>
      </c>
      <c r="R3062" s="28" t="s">
        <v>6601</v>
      </c>
      <c r="S3062" s="31"/>
      <c r="T3062" s="21" t="s">
        <v>2709</v>
      </c>
      <c r="U3062" s="23" t="str">
        <f>IFERROR(VLOOKUP(T3062,[1]Соответствие!A:B,2,0),"")</f>
        <v>550e8400-e29b-41d4-a716-446655440000</v>
      </c>
    </row>
    <row r="3063" spans="1:21" ht="63.75" x14ac:dyDescent="0.25">
      <c r="A3063" s="40" t="s">
        <v>6555</v>
      </c>
      <c r="B3063" s="41">
        <v>2123019326</v>
      </c>
      <c r="C3063" s="28" t="s">
        <v>6617</v>
      </c>
      <c r="D3063" s="42" t="s">
        <v>2472</v>
      </c>
      <c r="E3063" s="23" t="str">
        <f>IFERROR(VLOOKUP(D3063,'регионы и районы'!B:C,2,0),"")</f>
        <v>e38752c8-52ed-11ec-8de8-00505695a409</v>
      </c>
      <c r="F3063" s="22" t="s">
        <v>456</v>
      </c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>2265bfde-538e-11ec-84d7-00505695a409</v>
      </c>
      <c r="H3063" s="28"/>
      <c r="I3063" s="42" t="s">
        <v>474</v>
      </c>
      <c r="J3063" s="28" t="s">
        <v>6615</v>
      </c>
      <c r="K3063" s="32">
        <v>45988</v>
      </c>
      <c r="L3063" s="28" t="s">
        <v>2275</v>
      </c>
      <c r="M3063" s="23" t="str">
        <f>IFERROR(VLOOKUP(L3063,Показатели!G:H,2,0),"")</f>
        <v>97d14a42-8646-11eb-9796-0200c6dd82e6</v>
      </c>
      <c r="N3063" s="25" t="str">
        <f>IFERROR(VLOOKUP(Шаблон!L3063,Списки!$A$2:$B$236,2,FALSE),"")</f>
        <v>мг/дм^3</v>
      </c>
      <c r="O3063" s="23" t="str">
        <f>IFERROR(VLOOKUP(N3063,'Единицы измерения'!A:B,2,0),"")</f>
        <v>3a3d90cc-63b6-11ec-84cc-00505695a409</v>
      </c>
      <c r="P3063" s="30">
        <v>441.5</v>
      </c>
      <c r="Q3063" s="30">
        <v>7.1</v>
      </c>
      <c r="R3063" s="28" t="s">
        <v>6602</v>
      </c>
      <c r="S3063" s="31"/>
      <c r="T3063" s="21" t="s">
        <v>2709</v>
      </c>
      <c r="U3063" s="23" t="str">
        <f>IFERROR(VLOOKUP(T3063,[1]Соответствие!A:B,2,0),"")</f>
        <v>550e8400-e29b-41d4-a716-446655440000</v>
      </c>
    </row>
    <row r="3064" spans="1:21" ht="63.75" x14ac:dyDescent="0.25">
      <c r="A3064" s="40" t="s">
        <v>6555</v>
      </c>
      <c r="B3064" s="41">
        <v>2123019326</v>
      </c>
      <c r="C3064" s="28" t="s">
        <v>6617</v>
      </c>
      <c r="D3064" s="42" t="s">
        <v>2472</v>
      </c>
      <c r="E3064" s="23" t="str">
        <f>IFERROR(VLOOKUP(D3064,'регионы и районы'!B:C,2,0),"")</f>
        <v>e38752c8-52ed-11ec-8de8-00505695a409</v>
      </c>
      <c r="F3064" s="22" t="s">
        <v>456</v>
      </c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>2265bfde-538e-11ec-84d7-00505695a409</v>
      </c>
      <c r="H3064" s="28"/>
      <c r="I3064" s="42" t="s">
        <v>474</v>
      </c>
      <c r="J3064" s="28" t="s">
        <v>6615</v>
      </c>
      <c r="K3064" s="32">
        <v>45988</v>
      </c>
      <c r="L3064" s="28" t="s">
        <v>2525</v>
      </c>
      <c r="M3064" s="23" t="str">
        <f>IFERROR(VLOOKUP(L3064,Показатели!G:H,2,0),"")</f>
        <v>b801556e-8646-11eb-9796-0200c6dd82e6</v>
      </c>
      <c r="N3064" s="25" t="str">
        <f>IFERROR(VLOOKUP(Шаблон!L3064,Списки!$A$2:$B$236,2,FALSE),"")</f>
        <v>мг/дм^3</v>
      </c>
      <c r="O3064" s="23" t="str">
        <f>IFERROR(VLOOKUP(N3064,'Единицы измерения'!A:B,2,0),"")</f>
        <v>3a3d90cc-63b6-11ec-84cc-00505695a409</v>
      </c>
      <c r="P3064" s="30">
        <v>1.64</v>
      </c>
      <c r="Q3064" s="30">
        <v>0.33</v>
      </c>
      <c r="R3064" s="28" t="s">
        <v>6603</v>
      </c>
      <c r="S3064" s="31"/>
      <c r="T3064" s="21" t="s">
        <v>2709</v>
      </c>
      <c r="U3064" s="23" t="str">
        <f>IFERROR(VLOOKUP(T3064,[1]Соответствие!A:B,2,0),"")</f>
        <v>550e8400-e29b-41d4-a716-446655440000</v>
      </c>
    </row>
    <row r="3065" spans="1:21" ht="63.75" x14ac:dyDescent="0.25">
      <c r="A3065" s="40" t="s">
        <v>6555</v>
      </c>
      <c r="B3065" s="41">
        <v>2123019326</v>
      </c>
      <c r="C3065" s="28" t="s">
        <v>6617</v>
      </c>
      <c r="D3065" s="42" t="s">
        <v>2472</v>
      </c>
      <c r="E3065" s="23" t="str">
        <f>IFERROR(VLOOKUP(D3065,'регионы и районы'!B:C,2,0),"")</f>
        <v>e38752c8-52ed-11ec-8de8-00505695a409</v>
      </c>
      <c r="F3065" s="22" t="s">
        <v>456</v>
      </c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>2265bfde-538e-11ec-84d7-00505695a409</v>
      </c>
      <c r="H3065" s="28"/>
      <c r="I3065" s="42" t="s">
        <v>474</v>
      </c>
      <c r="J3065" s="28" t="s">
        <v>6615</v>
      </c>
      <c r="K3065" s="32">
        <v>45968</v>
      </c>
      <c r="L3065" s="28" t="s">
        <v>2432</v>
      </c>
      <c r="M3065" s="23" t="str">
        <f>IFERROR(VLOOKUP(L3065,Показатели!G:H,2,0),"")</f>
        <v>ba880bb6-8646-11eb-9796-0200c6dd82e6</v>
      </c>
      <c r="N3065" s="25" t="str">
        <f>IFERROR(VLOOKUP(Шаблон!L3065,Списки!$A$2:$B$236,2,FALSE),"")</f>
        <v>мг/л</v>
      </c>
      <c r="O3065" s="23" t="str">
        <f>IFERROR(VLOOKUP(N3065,'Единицы измерения'!A:B,2,0),"")</f>
        <v>398e5cb0-63b6-11ec-84cc-00505695a409</v>
      </c>
      <c r="P3065" s="30">
        <v>0.69</v>
      </c>
      <c r="Q3065" s="30">
        <v>0.14000000000000001</v>
      </c>
      <c r="R3065" s="28" t="s">
        <v>6604</v>
      </c>
      <c r="S3065" s="31"/>
      <c r="T3065" s="21" t="s">
        <v>2711</v>
      </c>
      <c r="U3065" s="23" t="str">
        <f>IFERROR(VLOOKUP(T3065,[1]Соответствие!A:B,2,0),"")</f>
        <v>6ba7b810-9dad-11d1-80b4-00c04fd430c8</v>
      </c>
    </row>
    <row r="3066" spans="1:21" ht="63.75" x14ac:dyDescent="0.25">
      <c r="A3066" s="40" t="s">
        <v>6555</v>
      </c>
      <c r="B3066" s="41">
        <v>2123019326</v>
      </c>
      <c r="C3066" s="28" t="s">
        <v>6617</v>
      </c>
      <c r="D3066" s="42" t="s">
        <v>2472</v>
      </c>
      <c r="E3066" s="23" t="str">
        <f>IFERROR(VLOOKUP(D3066,'регионы и районы'!B:C,2,0),"")</f>
        <v>e38752c8-52ed-11ec-8de8-00505695a409</v>
      </c>
      <c r="F3066" s="22" t="s">
        <v>456</v>
      </c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>2265bfde-538e-11ec-84d7-00505695a409</v>
      </c>
      <c r="H3066" s="28"/>
      <c r="I3066" s="42" t="s">
        <v>474</v>
      </c>
      <c r="J3066" s="28" t="s">
        <v>6615</v>
      </c>
      <c r="K3066" s="32">
        <v>45968</v>
      </c>
      <c r="L3066" s="28" t="s">
        <v>2149</v>
      </c>
      <c r="M3066" s="23" t="str">
        <f>IFERROR(VLOOKUP(L3066,Показатели!G:H,2,0),"")</f>
        <v>6f7aaae4-67a9-11ec-9e76-00505695a409</v>
      </c>
      <c r="N3066" s="25" t="str">
        <f>IFERROR(VLOOKUP(Шаблон!L3066,Списки!$A$2:$B$236,2,FALSE),"")</f>
        <v>мг/л</v>
      </c>
      <c r="O3066" s="23" t="str">
        <f>IFERROR(VLOOKUP(N3066,'Единицы измерения'!A:B,2,0),"")</f>
        <v>398e5cb0-63b6-11ec-84cc-00505695a409</v>
      </c>
      <c r="P3066" s="30">
        <v>8.4000000000000005E-2</v>
      </c>
      <c r="Q3066" s="30">
        <v>2.5000000000000001E-2</v>
      </c>
      <c r="R3066" s="28" t="s">
        <v>6605</v>
      </c>
      <c r="S3066" s="31"/>
      <c r="T3066" s="21" t="s">
        <v>2709</v>
      </c>
      <c r="U3066" s="23" t="str">
        <f>IFERROR(VLOOKUP(T3066,[1]Соответствие!A:B,2,0),"")</f>
        <v>550e8400-e29b-41d4-a716-446655440000</v>
      </c>
    </row>
    <row r="3067" spans="1:21" ht="63.75" x14ac:dyDescent="0.25">
      <c r="A3067" s="40" t="s">
        <v>6555</v>
      </c>
      <c r="B3067" s="41">
        <v>2123019326</v>
      </c>
      <c r="C3067" s="28" t="s">
        <v>6617</v>
      </c>
      <c r="D3067" s="42" t="s">
        <v>2472</v>
      </c>
      <c r="E3067" s="23" t="str">
        <f>IFERROR(VLOOKUP(D3067,'регионы и районы'!B:C,2,0),"")</f>
        <v>e38752c8-52ed-11ec-8de8-00505695a409</v>
      </c>
      <c r="F3067" s="22" t="s">
        <v>456</v>
      </c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>2265bfde-538e-11ec-84d7-00505695a409</v>
      </c>
      <c r="H3067" s="28"/>
      <c r="I3067" s="42" t="s">
        <v>474</v>
      </c>
      <c r="J3067" s="28" t="s">
        <v>6615</v>
      </c>
      <c r="K3067" s="32">
        <v>45968</v>
      </c>
      <c r="L3067" s="28" t="s">
        <v>2157</v>
      </c>
      <c r="M3067" s="23" t="str">
        <f>IFERROR(VLOOKUP(L3067,Показатели!G:H,2,0),"")</f>
        <v>6fa3bc40-67a9-11ec-9e76-00505695a409</v>
      </c>
      <c r="N3067" s="25" t="str">
        <f>IFERROR(VLOOKUP(Шаблон!L3067,Списки!$A$2:$B$236,2,FALSE),"")</f>
        <v>мг/л</v>
      </c>
      <c r="O3067" s="23" t="str">
        <f>IFERROR(VLOOKUP(N3067,'Единицы измерения'!A:B,2,0),"")</f>
        <v>398e5cb0-63b6-11ec-84cc-00505695a409</v>
      </c>
      <c r="P3067" s="30">
        <v>3.7999999999999999E-2</v>
      </c>
      <c r="Q3067" s="30">
        <v>1.0999999999999999E-2</v>
      </c>
      <c r="R3067" s="28" t="s">
        <v>6606</v>
      </c>
      <c r="S3067" s="31"/>
      <c r="T3067" s="21" t="s">
        <v>2711</v>
      </c>
      <c r="U3067" s="23" t="str">
        <f>IFERROR(VLOOKUP(T3067,[1]Соответствие!A:B,2,0),"")</f>
        <v>6ba7b810-9dad-11d1-80b4-00c04fd430c8</v>
      </c>
    </row>
    <row r="3068" spans="1:21" ht="63.75" x14ac:dyDescent="0.25">
      <c r="A3068" s="40" t="s">
        <v>6555</v>
      </c>
      <c r="B3068" s="41">
        <v>2123019326</v>
      </c>
      <c r="C3068" s="28" t="s">
        <v>6617</v>
      </c>
      <c r="D3068" s="42" t="s">
        <v>2472</v>
      </c>
      <c r="E3068" s="23" t="str">
        <f>IFERROR(VLOOKUP(D3068,'регионы и районы'!B:C,2,0),"")</f>
        <v>e38752c8-52ed-11ec-8de8-00505695a409</v>
      </c>
      <c r="F3068" s="22" t="s">
        <v>456</v>
      </c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>2265bfde-538e-11ec-84d7-00505695a409</v>
      </c>
      <c r="H3068" s="28"/>
      <c r="I3068" s="42" t="s">
        <v>474</v>
      </c>
      <c r="J3068" s="28" t="s">
        <v>6615</v>
      </c>
      <c r="K3068" s="32">
        <v>45988</v>
      </c>
      <c r="L3068" s="28" t="s">
        <v>2163</v>
      </c>
      <c r="M3068" s="23" t="str">
        <f>IFERROR(VLOOKUP(L3068,Показатели!G:H,2,0),"")</f>
        <v>6ff92c98-67a9-11ec-9e76-00505695a409</v>
      </c>
      <c r="N3068" s="25" t="str">
        <f>IFERROR(VLOOKUP(Шаблон!L3068,Списки!$A$2:$B$236,2,FALSE),"")</f>
        <v>мг/л</v>
      </c>
      <c r="O3068" s="23" t="str">
        <f>IFERROR(VLOOKUP(N3068,'Единицы измерения'!A:B,2,0),"")</f>
        <v>398e5cb0-63b6-11ec-84cc-00505695a409</v>
      </c>
      <c r="P3068" s="30">
        <v>0.12</v>
      </c>
      <c r="Q3068" s="30">
        <v>0.04</v>
      </c>
      <c r="R3068" s="28" t="s">
        <v>6607</v>
      </c>
      <c r="S3068" s="31"/>
      <c r="T3068" s="21" t="s">
        <v>2709</v>
      </c>
      <c r="U3068" s="23" t="str">
        <f>IFERROR(VLOOKUP(T3068,[1]Соответствие!A:B,2,0),"")</f>
        <v>550e8400-e29b-41d4-a716-446655440000</v>
      </c>
    </row>
    <row r="3069" spans="1:21" ht="63.75" x14ac:dyDescent="0.25">
      <c r="A3069" s="40" t="s">
        <v>6555</v>
      </c>
      <c r="B3069" s="41">
        <v>2123019326</v>
      </c>
      <c r="C3069" s="28" t="s">
        <v>6617</v>
      </c>
      <c r="D3069" s="42" t="s">
        <v>2472</v>
      </c>
      <c r="E3069" s="23" t="str">
        <f>IFERROR(VLOOKUP(D3069,'регионы и районы'!B:C,2,0),"")</f>
        <v>e38752c8-52ed-11ec-8de8-00505695a409</v>
      </c>
      <c r="F3069" s="22" t="s">
        <v>456</v>
      </c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>2265bfde-538e-11ec-84d7-00505695a409</v>
      </c>
      <c r="H3069" s="28"/>
      <c r="I3069" s="42" t="s">
        <v>474</v>
      </c>
      <c r="J3069" s="28" t="s">
        <v>6615</v>
      </c>
      <c r="K3069" s="32">
        <v>45988</v>
      </c>
      <c r="L3069" s="28" t="s">
        <v>2169</v>
      </c>
      <c r="M3069" s="23" t="str">
        <f>IFERROR(VLOOKUP(L3069,Показатели!G:H,2,0),"")</f>
        <v>bb1b5308-8646-11eb-9796-0200c6dd82e6</v>
      </c>
      <c r="N3069" s="25" t="str">
        <f>IFERROR(VLOOKUP(Шаблон!L3069,Списки!$A$2:$B$236,2,FALSE),"")</f>
        <v>мг/л</v>
      </c>
      <c r="O3069" s="23" t="str">
        <f>IFERROR(VLOOKUP(N3069,'Единицы измерения'!A:B,2,0),"")</f>
        <v>398e5cb0-63b6-11ec-84cc-00505695a409</v>
      </c>
      <c r="P3069" s="30">
        <v>17.5</v>
      </c>
      <c r="Q3069" s="30">
        <v>1.8</v>
      </c>
      <c r="R3069" s="28" t="s">
        <v>6608</v>
      </c>
      <c r="S3069" s="31"/>
      <c r="T3069" s="21" t="s">
        <v>2709</v>
      </c>
      <c r="U3069" s="23" t="str">
        <f>IFERROR(VLOOKUP(T3069,[1]Соответствие!A:B,2,0),"")</f>
        <v>550e8400-e29b-41d4-a716-446655440000</v>
      </c>
    </row>
    <row r="3070" spans="1:21" ht="63.75" x14ac:dyDescent="0.25">
      <c r="A3070" s="40" t="s">
        <v>6555</v>
      </c>
      <c r="B3070" s="41">
        <v>2123019326</v>
      </c>
      <c r="C3070" s="28" t="s">
        <v>6617</v>
      </c>
      <c r="D3070" s="42" t="s">
        <v>2472</v>
      </c>
      <c r="E3070" s="23" t="str">
        <f>IFERROR(VLOOKUP(D3070,'регионы и районы'!B:C,2,0),"")</f>
        <v>e38752c8-52ed-11ec-8de8-00505695a409</v>
      </c>
      <c r="F3070" s="22" t="s">
        <v>456</v>
      </c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>2265bfde-538e-11ec-84d7-00505695a409</v>
      </c>
      <c r="H3070" s="28"/>
      <c r="I3070" s="42" t="s">
        <v>474</v>
      </c>
      <c r="J3070" s="28" t="s">
        <v>6615</v>
      </c>
      <c r="K3070" s="32">
        <v>45988</v>
      </c>
      <c r="L3070" s="28" t="s">
        <v>2178</v>
      </c>
      <c r="M3070" s="23" t="str">
        <f>IFERROR(VLOOKUP(L3070,Показатели!G:H,2,0),"")</f>
        <v>ba4c4d60-8646-11eb-9796-0200c6dd82e6</v>
      </c>
      <c r="N3070" s="25" t="str">
        <f>IFERROR(VLOOKUP(Шаблон!L3070,Списки!$A$2:$B$236,2,FALSE),"")</f>
        <v>мг/л</v>
      </c>
      <c r="O3070" s="23" t="str">
        <f>IFERROR(VLOOKUP(N3070,'Единицы измерения'!A:B,2,0),"")</f>
        <v>398e5cb0-63b6-11ec-84cc-00505695a409</v>
      </c>
      <c r="P3070" s="30">
        <v>25.81</v>
      </c>
      <c r="Q3070" s="30">
        <v>5.16</v>
      </c>
      <c r="R3070" s="28" t="s">
        <v>6609</v>
      </c>
      <c r="S3070" s="31"/>
      <c r="T3070" s="21" t="s">
        <v>2709</v>
      </c>
      <c r="U3070" s="23" t="str">
        <f>IFERROR(VLOOKUP(T3070,[1]Соответствие!A:B,2,0),"")</f>
        <v>550e8400-e29b-41d4-a716-446655440000</v>
      </c>
    </row>
    <row r="3071" spans="1:21" ht="63.75" x14ac:dyDescent="0.25">
      <c r="A3071" s="40" t="s">
        <v>6555</v>
      </c>
      <c r="B3071" s="41">
        <v>2123019326</v>
      </c>
      <c r="C3071" s="28" t="s">
        <v>6617</v>
      </c>
      <c r="D3071" s="42" t="s">
        <v>2472</v>
      </c>
      <c r="E3071" s="23" t="str">
        <f>IFERROR(VLOOKUP(D3071,'регионы и районы'!B:C,2,0),"")</f>
        <v>e38752c8-52ed-11ec-8de8-00505695a409</v>
      </c>
      <c r="F3071" s="22" t="s">
        <v>456</v>
      </c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>2265bfde-538e-11ec-84d7-00505695a409</v>
      </c>
      <c r="H3071" s="28"/>
      <c r="I3071" s="42" t="s">
        <v>474</v>
      </c>
      <c r="J3071" s="28" t="s">
        <v>6615</v>
      </c>
      <c r="K3071" s="32">
        <v>45988</v>
      </c>
      <c r="L3071" s="28" t="s">
        <v>2200</v>
      </c>
      <c r="M3071" s="23" t="str">
        <f>IFERROR(VLOOKUP(L3071,Показатели!G:H,2,0),"")</f>
        <v>b955b856-8646-11eb-9796-0200c6dd82e6</v>
      </c>
      <c r="N3071" s="25" t="str">
        <f>IFERROR(VLOOKUP(Шаблон!L3071,Списки!$A$2:$B$236,2,FALSE),"")</f>
        <v>мг/л</v>
      </c>
      <c r="O3071" s="23" t="str">
        <f>IFERROR(VLOOKUP(N3071,'Единицы измерения'!A:B,2,0),"")</f>
        <v>398e5cb0-63b6-11ec-84cc-00505695a409</v>
      </c>
      <c r="P3071" s="30">
        <v>0.1</v>
      </c>
      <c r="Q3071" s="30">
        <v>0.02</v>
      </c>
      <c r="R3071" s="28" t="s">
        <v>6610</v>
      </c>
      <c r="S3071" s="31"/>
      <c r="T3071" s="21" t="s">
        <v>2709</v>
      </c>
      <c r="U3071" s="23" t="str">
        <f>IFERROR(VLOOKUP(T3071,[1]Соответствие!A:B,2,0),"")</f>
        <v>550e8400-e29b-41d4-a716-446655440000</v>
      </c>
    </row>
    <row r="3072" spans="1:21" ht="63.75" x14ac:dyDescent="0.25">
      <c r="A3072" s="40" t="s">
        <v>6555</v>
      </c>
      <c r="B3072" s="41">
        <v>2123019326</v>
      </c>
      <c r="C3072" s="28" t="s">
        <v>6617</v>
      </c>
      <c r="D3072" s="42" t="s">
        <v>2472</v>
      </c>
      <c r="E3072" s="23" t="str">
        <f>IFERROR(VLOOKUP(D3072,'регионы и районы'!B:C,2,0),"")</f>
        <v>e38752c8-52ed-11ec-8de8-00505695a409</v>
      </c>
      <c r="F3072" s="22" t="s">
        <v>456</v>
      </c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>2265bfde-538e-11ec-84d7-00505695a409</v>
      </c>
      <c r="H3072" s="28"/>
      <c r="I3072" s="42" t="s">
        <v>474</v>
      </c>
      <c r="J3072" s="28" t="s">
        <v>6615</v>
      </c>
      <c r="K3072" s="32">
        <v>45988</v>
      </c>
      <c r="L3072" s="28" t="s">
        <v>2287</v>
      </c>
      <c r="M3072" s="23" t="str">
        <f>IFERROR(VLOOKUP(L3072,Показатели!G:H,2,0),"")</f>
        <v>ab902648-8646-11eb-9796-0200c6dd82e6</v>
      </c>
      <c r="N3072" s="25" t="str">
        <f>IFERROR(VLOOKUP(Шаблон!L3072,Списки!$A$2:$B$236,2,FALSE),"")</f>
        <v>мг/л</v>
      </c>
      <c r="O3072" s="23" t="str">
        <f>IFERROR(VLOOKUP(N3072,'Единицы измерения'!A:B,2,0),"")</f>
        <v>398e5cb0-63b6-11ec-84cc-00505695a409</v>
      </c>
      <c r="P3072" s="30">
        <v>0.63</v>
      </c>
      <c r="Q3072" s="30">
        <v>0.02</v>
      </c>
      <c r="R3072" s="28" t="s">
        <v>6593</v>
      </c>
      <c r="S3072" s="31"/>
      <c r="T3072" s="21" t="s">
        <v>2709</v>
      </c>
      <c r="U3072" s="23" t="str">
        <f>IFERROR(VLOOKUP(T3072,[1]Соответствие!A:B,2,0),"")</f>
        <v>550e8400-e29b-41d4-a716-446655440000</v>
      </c>
    </row>
    <row r="3073" spans="1:21" ht="63.75" x14ac:dyDescent="0.25">
      <c r="A3073" s="40" t="s">
        <v>6555</v>
      </c>
      <c r="B3073" s="41">
        <v>2123019326</v>
      </c>
      <c r="C3073" s="28" t="s">
        <v>6617</v>
      </c>
      <c r="D3073" s="42" t="s">
        <v>2472</v>
      </c>
      <c r="E3073" s="23" t="str">
        <f>IFERROR(VLOOKUP(D3073,'регионы и районы'!B:C,2,0),"")</f>
        <v>e38752c8-52ed-11ec-8de8-00505695a409</v>
      </c>
      <c r="F3073" s="22" t="s">
        <v>456</v>
      </c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>2265bfde-538e-11ec-84d7-00505695a409</v>
      </c>
      <c r="H3073" s="28"/>
      <c r="I3073" s="42" t="s">
        <v>474</v>
      </c>
      <c r="J3073" s="28" t="s">
        <v>6615</v>
      </c>
      <c r="K3073" s="32">
        <v>45988</v>
      </c>
      <c r="L3073" s="28" t="s">
        <v>2301</v>
      </c>
      <c r="M3073" s="23" t="str">
        <f>IFERROR(VLOOKUP(L3073,Показатели!G:H,2,0),"")</f>
        <v>03fe5d3a-b1e3-11ed-8d7b-005056958e11</v>
      </c>
      <c r="N3073" s="25" t="str">
        <f>IFERROR(VLOOKUP(Шаблон!L3073,Списки!$A$2:$B$236,2,FALSE),"")</f>
        <v>мг/л</v>
      </c>
      <c r="O3073" s="23" t="str">
        <f>IFERROR(VLOOKUP(N3073,'Единицы измерения'!A:B,2,0),"")</f>
        <v>398e5cb0-63b6-11ec-84cc-00505695a409</v>
      </c>
      <c r="P3073" s="30">
        <v>3.0000000000000001E-3</v>
      </c>
      <c r="Q3073" s="30">
        <v>2E-3</v>
      </c>
      <c r="R3073" s="28" t="s">
        <v>6611</v>
      </c>
      <c r="S3073" s="31"/>
      <c r="T3073" s="21" t="s">
        <v>2709</v>
      </c>
      <c r="U3073" s="23" t="str">
        <f>IFERROR(VLOOKUP(T3073,[1]Соответствие!A:B,2,0),"")</f>
        <v>550e8400-e29b-41d4-a716-446655440000</v>
      </c>
    </row>
    <row r="3074" spans="1:21" ht="63.75" x14ac:dyDescent="0.25">
      <c r="A3074" s="40" t="s">
        <v>6555</v>
      </c>
      <c r="B3074" s="41">
        <v>2123019326</v>
      </c>
      <c r="C3074" s="28" t="s">
        <v>6617</v>
      </c>
      <c r="D3074" s="42" t="s">
        <v>2472</v>
      </c>
      <c r="E3074" s="23" t="str">
        <f>IFERROR(VLOOKUP(D3074,'регионы и районы'!B:C,2,0),"")</f>
        <v>e38752c8-52ed-11ec-8de8-00505695a409</v>
      </c>
      <c r="F3074" s="22" t="s">
        <v>456</v>
      </c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>2265bfde-538e-11ec-84d7-00505695a409</v>
      </c>
      <c r="H3074" s="28"/>
      <c r="I3074" s="42" t="s">
        <v>474</v>
      </c>
      <c r="J3074" s="28" t="s">
        <v>6615</v>
      </c>
      <c r="K3074" s="32">
        <v>45988</v>
      </c>
      <c r="L3074" s="28" t="s">
        <v>2441</v>
      </c>
      <c r="M3074" s="23" t="str">
        <f>IFERROR(VLOOKUP(L3074,Показатели!G:H,2,0),"")</f>
        <v>ba857b08-8646-11eb-9796-0200c6dd82e6</v>
      </c>
      <c r="N3074" s="25" t="str">
        <f>IFERROR(VLOOKUP(Шаблон!L3074,Списки!$A$2:$B$236,2,FALSE),"")</f>
        <v>мг/л</v>
      </c>
      <c r="O3074" s="23" t="str">
        <f>IFERROR(VLOOKUP(N3074,'Единицы измерения'!A:B,2,0),"")</f>
        <v>398e5cb0-63b6-11ec-84cc-00505695a409</v>
      </c>
      <c r="P3074" s="30">
        <v>0.56999999999999995</v>
      </c>
      <c r="Q3074" s="30">
        <v>0.11</v>
      </c>
      <c r="R3074" s="28" t="s">
        <v>6612</v>
      </c>
      <c r="S3074" s="31"/>
      <c r="T3074" s="21" t="s">
        <v>2709</v>
      </c>
      <c r="U3074" s="23" t="str">
        <f>IFERROR(VLOOKUP(T3074,[1]Соответствие!A:B,2,0),"")</f>
        <v>550e8400-e29b-41d4-a716-446655440000</v>
      </c>
    </row>
    <row r="3075" spans="1:21" ht="76.5" x14ac:dyDescent="0.25">
      <c r="A3075" s="40" t="s">
        <v>6555</v>
      </c>
      <c r="B3075" s="41">
        <v>2123019326</v>
      </c>
      <c r="C3075" s="28" t="s">
        <v>6563</v>
      </c>
      <c r="D3075" s="42" t="s">
        <v>2472</v>
      </c>
      <c r="E3075" s="23" t="str">
        <f>IFERROR(VLOOKUP(D3075,'регионы и районы'!B:C,2,0),"")</f>
        <v>e38752c8-52ed-11ec-8de8-00505695a409</v>
      </c>
      <c r="F3075" s="22" t="s">
        <v>456</v>
      </c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>2265bfde-538e-11ec-84d7-00505695a409</v>
      </c>
      <c r="H3075" s="28"/>
      <c r="I3075" s="42" t="s">
        <v>474</v>
      </c>
      <c r="J3075" s="28" t="s">
        <v>6580</v>
      </c>
      <c r="K3075" s="32">
        <v>45988</v>
      </c>
      <c r="L3075" s="28" t="s">
        <v>2273</v>
      </c>
      <c r="M3075" s="23" t="str">
        <f>IFERROR(VLOOKUP(L3075,Показатели!G:H,2,0),"")</f>
        <v>9e0b58b2-8646-11eb-9796-0200c6dd82e6</v>
      </c>
      <c r="N3075" s="25" t="str">
        <f>IFERROR(VLOOKUP(Шаблон!L3075,Списки!$A$2:$B$236,2,FALSE),"")</f>
        <v>ед. рН</v>
      </c>
      <c r="O3075" s="23" t="str">
        <f>IFERROR(VLOOKUP(N3075,'Единицы измерения'!A:B,2,0),"")</f>
        <v>39e7e2ee-63b6-11ec-84cc-00505695a409</v>
      </c>
      <c r="P3075" s="30">
        <v>7</v>
      </c>
      <c r="Q3075" s="30">
        <v>0.2</v>
      </c>
      <c r="R3075" s="28" t="s">
        <v>6600</v>
      </c>
      <c r="S3075" s="31"/>
      <c r="T3075" s="21" t="s">
        <v>2709</v>
      </c>
      <c r="U3075" s="23" t="str">
        <f>IFERROR(VLOOKUP(T3075,[1]Соответствие!A:B,2,0),"")</f>
        <v>550e8400-e29b-41d4-a716-446655440000</v>
      </c>
    </row>
    <row r="3076" spans="1:21" ht="76.5" x14ac:dyDescent="0.25">
      <c r="A3076" s="40" t="s">
        <v>6555</v>
      </c>
      <c r="B3076" s="41">
        <v>2123019326</v>
      </c>
      <c r="C3076" s="28" t="s">
        <v>6563</v>
      </c>
      <c r="D3076" s="42" t="s">
        <v>2472</v>
      </c>
      <c r="E3076" s="23" t="str">
        <f>IFERROR(VLOOKUP(D3076,'регионы и районы'!B:C,2,0),"")</f>
        <v>e38752c8-52ed-11ec-8de8-00505695a409</v>
      </c>
      <c r="F3076" s="22" t="s">
        <v>456</v>
      </c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>2265bfde-538e-11ec-84d7-00505695a409</v>
      </c>
      <c r="H3076" s="28"/>
      <c r="I3076" s="42" t="s">
        <v>474</v>
      </c>
      <c r="J3076" s="28" t="s">
        <v>6580</v>
      </c>
      <c r="K3076" s="32">
        <v>45988</v>
      </c>
      <c r="L3076" s="28" t="s">
        <v>2176</v>
      </c>
      <c r="M3076" s="23" t="str">
        <f>IFERROR(VLOOKUP(L3076,Показатели!G:H,2,0),"")</f>
        <v>bb18cac0-8646-11eb-9796-0200c6dd82e6</v>
      </c>
      <c r="N3076" s="25" t="str">
        <f>IFERROR(VLOOKUP(Шаблон!L3076,Списки!$A$2:$B$236,2,FALSE),"")</f>
        <v>мг-экв/дм^3</v>
      </c>
      <c r="O3076" s="23" t="str">
        <f>IFERROR(VLOOKUP(N3076,'Единицы измерения'!A:B,2,0),"")</f>
        <v>39d64dfe-63b6-11ec-84cc-00505695a409</v>
      </c>
      <c r="P3076" s="30">
        <v>8.1999999999999993</v>
      </c>
      <c r="Q3076" s="30">
        <v>1.2</v>
      </c>
      <c r="R3076" s="28" t="s">
        <v>6601</v>
      </c>
      <c r="S3076" s="31"/>
      <c r="T3076" s="21" t="s">
        <v>2711</v>
      </c>
      <c r="U3076" s="23" t="str">
        <f>IFERROR(VLOOKUP(T3076,[1]Соответствие!A:B,2,0),"")</f>
        <v>6ba7b810-9dad-11d1-80b4-00c04fd430c8</v>
      </c>
    </row>
    <row r="3077" spans="1:21" ht="76.5" x14ac:dyDescent="0.25">
      <c r="A3077" s="40" t="s">
        <v>6555</v>
      </c>
      <c r="B3077" s="41">
        <v>2123019326</v>
      </c>
      <c r="C3077" s="28" t="s">
        <v>6563</v>
      </c>
      <c r="D3077" s="42" t="s">
        <v>2472</v>
      </c>
      <c r="E3077" s="23" t="str">
        <f>IFERROR(VLOOKUP(D3077,'регионы и районы'!B:C,2,0),"")</f>
        <v>e38752c8-52ed-11ec-8de8-00505695a409</v>
      </c>
      <c r="F3077" s="22" t="s">
        <v>456</v>
      </c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>2265bfde-538e-11ec-84d7-00505695a409</v>
      </c>
      <c r="H3077" s="28"/>
      <c r="I3077" s="42" t="s">
        <v>474</v>
      </c>
      <c r="J3077" s="28" t="s">
        <v>6580</v>
      </c>
      <c r="K3077" s="32">
        <v>45988</v>
      </c>
      <c r="L3077" s="28" t="s">
        <v>2275</v>
      </c>
      <c r="M3077" s="23" t="str">
        <f>IFERROR(VLOOKUP(L3077,Показатели!G:H,2,0),"")</f>
        <v>97d14a42-8646-11eb-9796-0200c6dd82e6</v>
      </c>
      <c r="N3077" s="25" t="str">
        <f>IFERROR(VLOOKUP(Шаблон!L3077,Списки!$A$2:$B$236,2,FALSE),"")</f>
        <v>мг/дм^3</v>
      </c>
      <c r="O3077" s="23" t="str">
        <f>IFERROR(VLOOKUP(N3077,'Единицы измерения'!A:B,2,0),"")</f>
        <v>3a3d90cc-63b6-11ec-84cc-00505695a409</v>
      </c>
      <c r="P3077" s="30">
        <v>546</v>
      </c>
      <c r="Q3077" s="30">
        <v>7.6</v>
      </c>
      <c r="R3077" s="28" t="s">
        <v>6602</v>
      </c>
      <c r="S3077" s="31"/>
      <c r="T3077" s="21" t="s">
        <v>2709</v>
      </c>
      <c r="U3077" s="23" t="str">
        <f>IFERROR(VLOOKUP(T3077,[1]Соответствие!A:B,2,0),"")</f>
        <v>550e8400-e29b-41d4-a716-446655440000</v>
      </c>
    </row>
    <row r="3078" spans="1:21" ht="76.5" x14ac:dyDescent="0.25">
      <c r="A3078" s="40" t="s">
        <v>6555</v>
      </c>
      <c r="B3078" s="41">
        <v>2123019326</v>
      </c>
      <c r="C3078" s="28" t="s">
        <v>6563</v>
      </c>
      <c r="D3078" s="42" t="s">
        <v>2472</v>
      </c>
      <c r="E3078" s="23" t="str">
        <f>IFERROR(VLOOKUP(D3078,'регионы и районы'!B:C,2,0),"")</f>
        <v>e38752c8-52ed-11ec-8de8-00505695a409</v>
      </c>
      <c r="F3078" s="22" t="s">
        <v>456</v>
      </c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>2265bfde-538e-11ec-84d7-00505695a409</v>
      </c>
      <c r="H3078" s="28"/>
      <c r="I3078" s="42" t="s">
        <v>474</v>
      </c>
      <c r="J3078" s="28" t="s">
        <v>6580</v>
      </c>
      <c r="K3078" s="32">
        <v>45988</v>
      </c>
      <c r="L3078" s="28" t="s">
        <v>2525</v>
      </c>
      <c r="M3078" s="23" t="str">
        <f>IFERROR(VLOOKUP(L3078,Показатели!G:H,2,0),"")</f>
        <v>b801556e-8646-11eb-9796-0200c6dd82e6</v>
      </c>
      <c r="N3078" s="25" t="str">
        <f>IFERROR(VLOOKUP(Шаблон!L3078,Списки!$A$2:$B$236,2,FALSE),"")</f>
        <v>мг/дм^3</v>
      </c>
      <c r="O3078" s="23" t="str">
        <f>IFERROR(VLOOKUP(N3078,'Единицы измерения'!A:B,2,0),"")</f>
        <v>3a3d90cc-63b6-11ec-84cc-00505695a409</v>
      </c>
      <c r="P3078" s="30">
        <v>0.92</v>
      </c>
      <c r="Q3078" s="30">
        <v>0.18</v>
      </c>
      <c r="R3078" s="28" t="s">
        <v>6603</v>
      </c>
      <c r="S3078" s="31"/>
      <c r="T3078" s="21" t="s">
        <v>2709</v>
      </c>
      <c r="U3078" s="23" t="str">
        <f>IFERROR(VLOOKUP(T3078,[1]Соответствие!A:B,2,0),"")</f>
        <v>550e8400-e29b-41d4-a716-446655440000</v>
      </c>
    </row>
    <row r="3079" spans="1:21" ht="76.5" x14ac:dyDescent="0.25">
      <c r="A3079" s="40" t="s">
        <v>6555</v>
      </c>
      <c r="B3079" s="41">
        <v>2123019326</v>
      </c>
      <c r="C3079" s="28" t="s">
        <v>6563</v>
      </c>
      <c r="D3079" s="42" t="s">
        <v>2472</v>
      </c>
      <c r="E3079" s="23" t="str">
        <f>IFERROR(VLOOKUP(D3079,'регионы и районы'!B:C,2,0),"")</f>
        <v>e38752c8-52ed-11ec-8de8-00505695a409</v>
      </c>
      <c r="F3079" s="22" t="s">
        <v>456</v>
      </c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>2265bfde-538e-11ec-84d7-00505695a409</v>
      </c>
      <c r="H3079" s="28"/>
      <c r="I3079" s="42" t="s">
        <v>474</v>
      </c>
      <c r="J3079" s="28" t="s">
        <v>6580</v>
      </c>
      <c r="K3079" s="32">
        <v>45988</v>
      </c>
      <c r="L3079" s="28" t="s">
        <v>2163</v>
      </c>
      <c r="M3079" s="23" t="str">
        <f>IFERROR(VLOOKUP(L3079,Показатели!G:H,2,0),"")</f>
        <v>6ff92c98-67a9-11ec-9e76-00505695a409</v>
      </c>
      <c r="N3079" s="25" t="str">
        <f>IFERROR(VLOOKUP(Шаблон!L3079,Списки!$A$2:$B$236,2,FALSE),"")</f>
        <v>мг/л</v>
      </c>
      <c r="O3079" s="23" t="str">
        <f>IFERROR(VLOOKUP(N3079,'Единицы измерения'!A:B,2,0),"")</f>
        <v>398e5cb0-63b6-11ec-84cc-00505695a409</v>
      </c>
      <c r="P3079" s="30">
        <v>0</v>
      </c>
      <c r="Q3079" s="30">
        <v>0</v>
      </c>
      <c r="R3079" s="28" t="s">
        <v>6607</v>
      </c>
      <c r="S3079" s="31"/>
      <c r="T3079" s="21" t="s">
        <v>2709</v>
      </c>
      <c r="U3079" s="23" t="str">
        <f>IFERROR(VLOOKUP(T3079,[1]Соответствие!A:B,2,0),"")</f>
        <v>550e8400-e29b-41d4-a716-446655440000</v>
      </c>
    </row>
    <row r="3080" spans="1:21" ht="76.5" x14ac:dyDescent="0.25">
      <c r="A3080" s="40" t="s">
        <v>6555</v>
      </c>
      <c r="B3080" s="41">
        <v>2123019326</v>
      </c>
      <c r="C3080" s="28" t="s">
        <v>6563</v>
      </c>
      <c r="D3080" s="42" t="s">
        <v>2472</v>
      </c>
      <c r="E3080" s="23" t="str">
        <f>IFERROR(VLOOKUP(D3080,'регионы и районы'!B:C,2,0),"")</f>
        <v>e38752c8-52ed-11ec-8de8-00505695a409</v>
      </c>
      <c r="F3080" s="22" t="s">
        <v>456</v>
      </c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>2265bfde-538e-11ec-84d7-00505695a409</v>
      </c>
      <c r="H3080" s="28"/>
      <c r="I3080" s="42" t="s">
        <v>474</v>
      </c>
      <c r="J3080" s="28" t="s">
        <v>6580</v>
      </c>
      <c r="K3080" s="32">
        <v>45988</v>
      </c>
      <c r="L3080" s="28" t="s">
        <v>2169</v>
      </c>
      <c r="M3080" s="23" t="str">
        <f>IFERROR(VLOOKUP(L3080,Показатели!G:H,2,0),"")</f>
        <v>bb1b5308-8646-11eb-9796-0200c6dd82e6</v>
      </c>
      <c r="N3080" s="25" t="str">
        <f>IFERROR(VLOOKUP(Шаблон!L3080,Списки!$A$2:$B$236,2,FALSE),"")</f>
        <v>мг/л</v>
      </c>
      <c r="O3080" s="23" t="str">
        <f>IFERROR(VLOOKUP(N3080,'Единицы измерения'!A:B,2,0),"")</f>
        <v>398e5cb0-63b6-11ec-84cc-00505695a409</v>
      </c>
      <c r="P3080" s="30">
        <v>29.3</v>
      </c>
      <c r="Q3080" s="30">
        <v>1.4</v>
      </c>
      <c r="R3080" s="28" t="s">
        <v>6608</v>
      </c>
      <c r="S3080" s="31"/>
      <c r="T3080" s="21" t="s">
        <v>2709</v>
      </c>
      <c r="U3080" s="23" t="str">
        <f>IFERROR(VLOOKUP(T3080,[1]Соответствие!A:B,2,0),"")</f>
        <v>550e8400-e29b-41d4-a716-446655440000</v>
      </c>
    </row>
    <row r="3081" spans="1:21" ht="76.5" x14ac:dyDescent="0.25">
      <c r="A3081" s="40" t="s">
        <v>6555</v>
      </c>
      <c r="B3081" s="41">
        <v>2123019326</v>
      </c>
      <c r="C3081" s="28" t="s">
        <v>6563</v>
      </c>
      <c r="D3081" s="42" t="s">
        <v>2472</v>
      </c>
      <c r="E3081" s="23" t="str">
        <f>IFERROR(VLOOKUP(D3081,'регионы и районы'!B:C,2,0),"")</f>
        <v>e38752c8-52ed-11ec-8de8-00505695a409</v>
      </c>
      <c r="F3081" s="22" t="s">
        <v>456</v>
      </c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>2265bfde-538e-11ec-84d7-00505695a409</v>
      </c>
      <c r="H3081" s="28"/>
      <c r="I3081" s="42" t="s">
        <v>474</v>
      </c>
      <c r="J3081" s="28" t="s">
        <v>6580</v>
      </c>
      <c r="K3081" s="32">
        <v>45988</v>
      </c>
      <c r="L3081" s="28" t="s">
        <v>2178</v>
      </c>
      <c r="M3081" s="23" t="str">
        <f>IFERROR(VLOOKUP(L3081,Показатели!G:H,2,0),"")</f>
        <v>ba4c4d60-8646-11eb-9796-0200c6dd82e6</v>
      </c>
      <c r="N3081" s="25" t="str">
        <f>IFERROR(VLOOKUP(Шаблон!L3081,Списки!$A$2:$B$236,2,FALSE),"")</f>
        <v>мг/л</v>
      </c>
      <c r="O3081" s="23" t="str">
        <f>IFERROR(VLOOKUP(N3081,'Единицы измерения'!A:B,2,0),"")</f>
        <v>398e5cb0-63b6-11ec-84cc-00505695a409</v>
      </c>
      <c r="P3081" s="30">
        <v>33.1</v>
      </c>
      <c r="Q3081" s="30">
        <v>6.62</v>
      </c>
      <c r="R3081" s="28" t="s">
        <v>6609</v>
      </c>
      <c r="S3081" s="31"/>
      <c r="T3081" s="21" t="s">
        <v>2709</v>
      </c>
      <c r="U3081" s="23" t="str">
        <f>IFERROR(VLOOKUP(T3081,[1]Соответствие!A:B,2,0),"")</f>
        <v>550e8400-e29b-41d4-a716-446655440000</v>
      </c>
    </row>
    <row r="3082" spans="1:21" ht="76.5" x14ac:dyDescent="0.25">
      <c r="A3082" s="40" t="s">
        <v>6555</v>
      </c>
      <c r="B3082" s="41">
        <v>2123019326</v>
      </c>
      <c r="C3082" s="28" t="s">
        <v>6563</v>
      </c>
      <c r="D3082" s="42" t="s">
        <v>2472</v>
      </c>
      <c r="E3082" s="23" t="str">
        <f>IFERROR(VLOOKUP(D3082,'регионы и районы'!B:C,2,0),"")</f>
        <v>e38752c8-52ed-11ec-8de8-00505695a409</v>
      </c>
      <c r="F3082" s="22" t="s">
        <v>456</v>
      </c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>2265bfde-538e-11ec-84d7-00505695a409</v>
      </c>
      <c r="H3082" s="28"/>
      <c r="I3082" s="42" t="s">
        <v>474</v>
      </c>
      <c r="J3082" s="28" t="s">
        <v>6580</v>
      </c>
      <c r="K3082" s="32">
        <v>45988</v>
      </c>
      <c r="L3082" s="28" t="s">
        <v>2200</v>
      </c>
      <c r="M3082" s="23" t="str">
        <f>IFERROR(VLOOKUP(L3082,Показатели!G:H,2,0),"")</f>
        <v>b955b856-8646-11eb-9796-0200c6dd82e6</v>
      </c>
      <c r="N3082" s="25" t="str">
        <f>IFERROR(VLOOKUP(Шаблон!L3082,Списки!$A$2:$B$236,2,FALSE),"")</f>
        <v>мг/л</v>
      </c>
      <c r="O3082" s="23" t="str">
        <f>IFERROR(VLOOKUP(N3082,'Единицы измерения'!A:B,2,0),"")</f>
        <v>398e5cb0-63b6-11ec-84cc-00505695a409</v>
      </c>
      <c r="P3082" s="30">
        <v>0</v>
      </c>
      <c r="Q3082" s="30">
        <v>0</v>
      </c>
      <c r="R3082" s="28" t="s">
        <v>6610</v>
      </c>
      <c r="S3082" s="31"/>
      <c r="T3082" s="21" t="s">
        <v>2709</v>
      </c>
      <c r="U3082" s="23" t="str">
        <f>IFERROR(VLOOKUP(T3082,[1]Соответствие!A:B,2,0),"")</f>
        <v>550e8400-e29b-41d4-a716-446655440000</v>
      </c>
    </row>
    <row r="3083" spans="1:21" ht="76.5" x14ac:dyDescent="0.25">
      <c r="A3083" s="40" t="s">
        <v>6555</v>
      </c>
      <c r="B3083" s="41">
        <v>2123019326</v>
      </c>
      <c r="C3083" s="28" t="s">
        <v>6563</v>
      </c>
      <c r="D3083" s="42" t="s">
        <v>2472</v>
      </c>
      <c r="E3083" s="23" t="str">
        <f>IFERROR(VLOOKUP(D3083,'регионы и районы'!B:C,2,0),"")</f>
        <v>e38752c8-52ed-11ec-8de8-00505695a409</v>
      </c>
      <c r="F3083" s="22" t="s">
        <v>456</v>
      </c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>2265bfde-538e-11ec-84d7-00505695a409</v>
      </c>
      <c r="H3083" s="28"/>
      <c r="I3083" s="42" t="s">
        <v>474</v>
      </c>
      <c r="J3083" s="28" t="s">
        <v>6580</v>
      </c>
      <c r="K3083" s="32">
        <v>45988</v>
      </c>
      <c r="L3083" s="28" t="s">
        <v>2287</v>
      </c>
      <c r="M3083" s="23" t="str">
        <f>IFERROR(VLOOKUP(L3083,Показатели!G:H,2,0),"")</f>
        <v>ab902648-8646-11eb-9796-0200c6dd82e6</v>
      </c>
      <c r="N3083" s="25" t="str">
        <f>IFERROR(VLOOKUP(Шаблон!L3083,Списки!$A$2:$B$236,2,FALSE),"")</f>
        <v>мг/л</v>
      </c>
      <c r="O3083" s="23" t="str">
        <f>IFERROR(VLOOKUP(N3083,'Единицы измерения'!A:B,2,0),"")</f>
        <v>398e5cb0-63b6-11ec-84cc-00505695a409</v>
      </c>
      <c r="P3083" s="30">
        <v>0.26</v>
      </c>
      <c r="Q3083" s="30">
        <v>0.01</v>
      </c>
      <c r="R3083" s="28" t="s">
        <v>6593</v>
      </c>
      <c r="S3083" s="31"/>
      <c r="T3083" s="21" t="s">
        <v>2709</v>
      </c>
      <c r="U3083" s="23" t="str">
        <f>IFERROR(VLOOKUP(T3083,[1]Соответствие!A:B,2,0),"")</f>
        <v>550e8400-e29b-41d4-a716-446655440000</v>
      </c>
    </row>
    <row r="3084" spans="1:21" ht="76.5" x14ac:dyDescent="0.25">
      <c r="A3084" s="40" t="s">
        <v>6555</v>
      </c>
      <c r="B3084" s="41">
        <v>2123019326</v>
      </c>
      <c r="C3084" s="28" t="s">
        <v>6563</v>
      </c>
      <c r="D3084" s="42" t="s">
        <v>2472</v>
      </c>
      <c r="E3084" s="23" t="str">
        <f>IFERROR(VLOOKUP(D3084,'регионы и районы'!B:C,2,0),"")</f>
        <v>e38752c8-52ed-11ec-8de8-00505695a409</v>
      </c>
      <c r="F3084" s="22" t="s">
        <v>456</v>
      </c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>2265bfde-538e-11ec-84d7-00505695a409</v>
      </c>
      <c r="H3084" s="28"/>
      <c r="I3084" s="42" t="s">
        <v>474</v>
      </c>
      <c r="J3084" s="28" t="s">
        <v>6580</v>
      </c>
      <c r="K3084" s="32">
        <v>45988</v>
      </c>
      <c r="L3084" s="28" t="s">
        <v>2301</v>
      </c>
      <c r="M3084" s="23" t="str">
        <f>IFERROR(VLOOKUP(L3084,Показатели!G:H,2,0),"")</f>
        <v>03fe5d3a-b1e3-11ed-8d7b-005056958e11</v>
      </c>
      <c r="N3084" s="25" t="str">
        <f>IFERROR(VLOOKUP(Шаблон!L3084,Списки!$A$2:$B$236,2,FALSE),"")</f>
        <v>мг/л</v>
      </c>
      <c r="O3084" s="23" t="str">
        <f>IFERROR(VLOOKUP(N3084,'Единицы измерения'!A:B,2,0),"")</f>
        <v>398e5cb0-63b6-11ec-84cc-00505695a409</v>
      </c>
      <c r="P3084" s="30">
        <v>0</v>
      </c>
      <c r="Q3084" s="30">
        <v>0</v>
      </c>
      <c r="R3084" s="28" t="s">
        <v>6611</v>
      </c>
      <c r="S3084" s="31"/>
      <c r="T3084" s="21" t="s">
        <v>2709</v>
      </c>
      <c r="U3084" s="23" t="str">
        <f>IFERROR(VLOOKUP(T3084,[1]Соответствие!A:B,2,0),"")</f>
        <v>550e8400-e29b-41d4-a716-446655440000</v>
      </c>
    </row>
    <row r="3085" spans="1:21" ht="76.5" x14ac:dyDescent="0.25">
      <c r="A3085" s="40" t="s">
        <v>6555</v>
      </c>
      <c r="B3085" s="41">
        <v>2123019326</v>
      </c>
      <c r="C3085" s="28" t="s">
        <v>6563</v>
      </c>
      <c r="D3085" s="42" t="s">
        <v>2472</v>
      </c>
      <c r="E3085" s="23" t="str">
        <f>IFERROR(VLOOKUP(D3085,'регионы и районы'!B:C,2,0),"")</f>
        <v>e38752c8-52ed-11ec-8de8-00505695a409</v>
      </c>
      <c r="F3085" s="22" t="s">
        <v>456</v>
      </c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>2265bfde-538e-11ec-84d7-00505695a409</v>
      </c>
      <c r="H3085" s="28"/>
      <c r="I3085" s="42" t="s">
        <v>474</v>
      </c>
      <c r="J3085" s="28" t="s">
        <v>6580</v>
      </c>
      <c r="K3085" s="32">
        <v>45988</v>
      </c>
      <c r="L3085" s="28" t="s">
        <v>2441</v>
      </c>
      <c r="M3085" s="23" t="str">
        <f>IFERROR(VLOOKUP(L3085,Показатели!G:H,2,0),"")</f>
        <v>ba857b08-8646-11eb-9796-0200c6dd82e6</v>
      </c>
      <c r="N3085" s="25" t="str">
        <f>IFERROR(VLOOKUP(Шаблон!L3085,Списки!$A$2:$B$236,2,FALSE),"")</f>
        <v>мг/л</v>
      </c>
      <c r="O3085" s="23" t="str">
        <f>IFERROR(VLOOKUP(N3085,'Единицы измерения'!A:B,2,0),"")</f>
        <v>398e5cb0-63b6-11ec-84cc-00505695a409</v>
      </c>
      <c r="P3085" s="30">
        <v>5.51</v>
      </c>
      <c r="Q3085" s="30">
        <v>0.83</v>
      </c>
      <c r="R3085" s="28" t="s">
        <v>6612</v>
      </c>
      <c r="S3085" s="31"/>
      <c r="T3085" s="21" t="s">
        <v>2709</v>
      </c>
      <c r="U3085" s="23" t="str">
        <f>IFERROR(VLOOKUP(T3085,[1]Соответствие!A:B,2,0),"")</f>
        <v>550e8400-e29b-41d4-a716-446655440000</v>
      </c>
    </row>
    <row r="3086" spans="1:21" ht="76.5" x14ac:dyDescent="0.25">
      <c r="A3086" s="40" t="s">
        <v>6555</v>
      </c>
      <c r="B3086" s="41">
        <v>2123019326</v>
      </c>
      <c r="C3086" s="28" t="s">
        <v>6562</v>
      </c>
      <c r="D3086" s="42" t="s">
        <v>2472</v>
      </c>
      <c r="E3086" s="23" t="str">
        <f>IFERROR(VLOOKUP(D3086,'регионы и районы'!B:C,2,0),"")</f>
        <v>e38752c8-52ed-11ec-8de8-00505695a409</v>
      </c>
      <c r="F3086" s="22" t="s">
        <v>456</v>
      </c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>2265bfde-538e-11ec-84d7-00505695a409</v>
      </c>
      <c r="H3086" s="28"/>
      <c r="I3086" s="42" t="s">
        <v>474</v>
      </c>
      <c r="J3086" s="28" t="s">
        <v>6579</v>
      </c>
      <c r="K3086" s="32">
        <v>45988</v>
      </c>
      <c r="L3086" s="28" t="s">
        <v>2273</v>
      </c>
      <c r="M3086" s="23" t="str">
        <f>IFERROR(VLOOKUP(L3086,Показатели!G:H,2,0),"")</f>
        <v>9e0b58b2-8646-11eb-9796-0200c6dd82e6</v>
      </c>
      <c r="N3086" s="25" t="str">
        <f>IFERROR(VLOOKUP(Шаблон!L3086,Списки!$A$2:$B$236,2,FALSE),"")</f>
        <v>ед. рН</v>
      </c>
      <c r="O3086" s="23" t="str">
        <f>IFERROR(VLOOKUP(N3086,'Единицы измерения'!A:B,2,0),"")</f>
        <v>39e7e2ee-63b6-11ec-84cc-00505695a409</v>
      </c>
      <c r="P3086" s="30">
        <v>7</v>
      </c>
      <c r="Q3086" s="30">
        <v>0.2</v>
      </c>
      <c r="R3086" s="28" t="s">
        <v>6600</v>
      </c>
      <c r="S3086" s="31"/>
      <c r="T3086" s="21" t="s">
        <v>2709</v>
      </c>
      <c r="U3086" s="23" t="str">
        <f>IFERROR(VLOOKUP(T3086,[1]Соответствие!A:B,2,0),"")</f>
        <v>550e8400-e29b-41d4-a716-446655440000</v>
      </c>
    </row>
    <row r="3087" spans="1:21" ht="76.5" x14ac:dyDescent="0.25">
      <c r="A3087" s="40" t="s">
        <v>6555</v>
      </c>
      <c r="B3087" s="41">
        <v>2123019326</v>
      </c>
      <c r="C3087" s="28" t="s">
        <v>6562</v>
      </c>
      <c r="D3087" s="42" t="s">
        <v>2472</v>
      </c>
      <c r="E3087" s="23" t="str">
        <f>IFERROR(VLOOKUP(D3087,'регионы и районы'!B:C,2,0),"")</f>
        <v>e38752c8-52ed-11ec-8de8-00505695a409</v>
      </c>
      <c r="F3087" s="22" t="s">
        <v>456</v>
      </c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>2265bfde-538e-11ec-84d7-00505695a409</v>
      </c>
      <c r="H3087" s="28"/>
      <c r="I3087" s="42" t="s">
        <v>474</v>
      </c>
      <c r="J3087" s="28" t="s">
        <v>6579</v>
      </c>
      <c r="K3087" s="32">
        <v>45988</v>
      </c>
      <c r="L3087" s="28" t="s">
        <v>2176</v>
      </c>
      <c r="M3087" s="23" t="str">
        <f>IFERROR(VLOOKUP(L3087,Показатели!G:H,2,0),"")</f>
        <v>bb18cac0-8646-11eb-9796-0200c6dd82e6</v>
      </c>
      <c r="N3087" s="25" t="str">
        <f>IFERROR(VLOOKUP(Шаблон!L3087,Списки!$A$2:$B$236,2,FALSE),"")</f>
        <v>мг-экв/дм^3</v>
      </c>
      <c r="O3087" s="23" t="str">
        <f>IFERROR(VLOOKUP(N3087,'Единицы измерения'!A:B,2,0),"")</f>
        <v>39d64dfe-63b6-11ec-84cc-00505695a409</v>
      </c>
      <c r="P3087" s="30">
        <v>4.0999999999999996</v>
      </c>
      <c r="Q3087" s="30">
        <v>0.6</v>
      </c>
      <c r="R3087" s="28" t="s">
        <v>6601</v>
      </c>
      <c r="S3087" s="31"/>
      <c r="T3087" s="21" t="s">
        <v>2709</v>
      </c>
      <c r="U3087" s="23" t="str">
        <f>IFERROR(VLOOKUP(T3087,[1]Соответствие!A:B,2,0),"")</f>
        <v>550e8400-e29b-41d4-a716-446655440000</v>
      </c>
    </row>
    <row r="3088" spans="1:21" ht="76.5" x14ac:dyDescent="0.25">
      <c r="A3088" s="40" t="s">
        <v>6555</v>
      </c>
      <c r="B3088" s="41">
        <v>2123019326</v>
      </c>
      <c r="C3088" s="28" t="s">
        <v>6562</v>
      </c>
      <c r="D3088" s="42" t="s">
        <v>2472</v>
      </c>
      <c r="E3088" s="23" t="str">
        <f>IFERROR(VLOOKUP(D3088,'регионы и районы'!B:C,2,0),"")</f>
        <v>e38752c8-52ed-11ec-8de8-00505695a409</v>
      </c>
      <c r="F3088" s="22" t="s">
        <v>456</v>
      </c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>2265bfde-538e-11ec-84d7-00505695a409</v>
      </c>
      <c r="H3088" s="28"/>
      <c r="I3088" s="42" t="s">
        <v>474</v>
      </c>
      <c r="J3088" s="28" t="s">
        <v>6579</v>
      </c>
      <c r="K3088" s="32">
        <v>45988</v>
      </c>
      <c r="L3088" s="28" t="s">
        <v>2275</v>
      </c>
      <c r="M3088" s="23" t="str">
        <f>IFERROR(VLOOKUP(L3088,Показатели!G:H,2,0),"")</f>
        <v>97d14a42-8646-11eb-9796-0200c6dd82e6</v>
      </c>
      <c r="N3088" s="25" t="str">
        <f>IFERROR(VLOOKUP(Шаблон!L3088,Списки!$A$2:$B$236,2,FALSE),"")</f>
        <v>мг/дм^3</v>
      </c>
      <c r="O3088" s="23" t="str">
        <f>IFERROR(VLOOKUP(N3088,'Единицы измерения'!A:B,2,0),"")</f>
        <v>3a3d90cc-63b6-11ec-84cc-00505695a409</v>
      </c>
      <c r="P3088" s="30">
        <v>424</v>
      </c>
      <c r="Q3088" s="30">
        <v>7.1</v>
      </c>
      <c r="R3088" s="28" t="s">
        <v>6602</v>
      </c>
      <c r="S3088" s="31"/>
      <c r="T3088" s="21" t="s">
        <v>2709</v>
      </c>
      <c r="U3088" s="23" t="str">
        <f>IFERROR(VLOOKUP(T3088,[1]Соответствие!A:B,2,0),"")</f>
        <v>550e8400-e29b-41d4-a716-446655440000</v>
      </c>
    </row>
    <row r="3089" spans="1:21" ht="76.5" x14ac:dyDescent="0.25">
      <c r="A3089" s="40" t="s">
        <v>6555</v>
      </c>
      <c r="B3089" s="41">
        <v>2123019326</v>
      </c>
      <c r="C3089" s="28" t="s">
        <v>6562</v>
      </c>
      <c r="D3089" s="42" t="s">
        <v>2472</v>
      </c>
      <c r="E3089" s="23" t="str">
        <f>IFERROR(VLOOKUP(D3089,'регионы и районы'!B:C,2,0),"")</f>
        <v>e38752c8-52ed-11ec-8de8-00505695a409</v>
      </c>
      <c r="F3089" s="22" t="s">
        <v>456</v>
      </c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>2265bfde-538e-11ec-84d7-00505695a409</v>
      </c>
      <c r="H3089" s="28"/>
      <c r="I3089" s="42" t="s">
        <v>474</v>
      </c>
      <c r="J3089" s="28" t="s">
        <v>6579</v>
      </c>
      <c r="K3089" s="32">
        <v>45988</v>
      </c>
      <c r="L3089" s="28" t="s">
        <v>2525</v>
      </c>
      <c r="M3089" s="23" t="str">
        <f>IFERROR(VLOOKUP(L3089,Показатели!G:H,2,0),"")</f>
        <v>b801556e-8646-11eb-9796-0200c6dd82e6</v>
      </c>
      <c r="N3089" s="25" t="str">
        <f>IFERROR(VLOOKUP(Шаблон!L3089,Списки!$A$2:$B$236,2,FALSE),"")</f>
        <v>мг/дм^3</v>
      </c>
      <c r="O3089" s="23" t="str">
        <f>IFERROR(VLOOKUP(N3089,'Единицы измерения'!A:B,2,0),"")</f>
        <v>3a3d90cc-63b6-11ec-84cc-00505695a409</v>
      </c>
      <c r="P3089" s="30">
        <v>1.48</v>
      </c>
      <c r="Q3089" s="30">
        <v>0.3</v>
      </c>
      <c r="R3089" s="28" t="s">
        <v>6603</v>
      </c>
      <c r="S3089" s="31"/>
      <c r="T3089" s="21" t="s">
        <v>2709</v>
      </c>
      <c r="U3089" s="23" t="str">
        <f>IFERROR(VLOOKUP(T3089,[1]Соответствие!A:B,2,0),"")</f>
        <v>550e8400-e29b-41d4-a716-446655440000</v>
      </c>
    </row>
    <row r="3090" spans="1:21" ht="76.5" x14ac:dyDescent="0.25">
      <c r="A3090" s="40" t="s">
        <v>6555</v>
      </c>
      <c r="B3090" s="41">
        <v>2123019326</v>
      </c>
      <c r="C3090" s="28" t="s">
        <v>6562</v>
      </c>
      <c r="D3090" s="42" t="s">
        <v>2472</v>
      </c>
      <c r="E3090" s="23" t="str">
        <f>IFERROR(VLOOKUP(D3090,'регионы и районы'!B:C,2,0),"")</f>
        <v>e38752c8-52ed-11ec-8de8-00505695a409</v>
      </c>
      <c r="F3090" s="22" t="s">
        <v>456</v>
      </c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>2265bfde-538e-11ec-84d7-00505695a409</v>
      </c>
      <c r="H3090" s="28"/>
      <c r="I3090" s="42" t="s">
        <v>474</v>
      </c>
      <c r="J3090" s="28" t="s">
        <v>6579</v>
      </c>
      <c r="K3090" s="32">
        <v>45988</v>
      </c>
      <c r="L3090" s="28" t="s">
        <v>2163</v>
      </c>
      <c r="M3090" s="23" t="str">
        <f>IFERROR(VLOOKUP(L3090,Показатели!G:H,2,0),"")</f>
        <v>6ff92c98-67a9-11ec-9e76-00505695a409</v>
      </c>
      <c r="N3090" s="25" t="str">
        <f>IFERROR(VLOOKUP(Шаблон!L3090,Списки!$A$2:$B$236,2,FALSE),"")</f>
        <v>мг/л</v>
      </c>
      <c r="O3090" s="23" t="str">
        <f>IFERROR(VLOOKUP(N3090,'Единицы измерения'!A:B,2,0),"")</f>
        <v>398e5cb0-63b6-11ec-84cc-00505695a409</v>
      </c>
      <c r="P3090" s="30">
        <v>0.12</v>
      </c>
      <c r="Q3090" s="30">
        <v>0.04</v>
      </c>
      <c r="R3090" s="28" t="s">
        <v>6607</v>
      </c>
      <c r="S3090" s="31"/>
      <c r="T3090" s="21" t="s">
        <v>2709</v>
      </c>
      <c r="U3090" s="23" t="str">
        <f>IFERROR(VLOOKUP(T3090,[1]Соответствие!A:B,2,0),"")</f>
        <v>550e8400-e29b-41d4-a716-446655440000</v>
      </c>
    </row>
    <row r="3091" spans="1:21" ht="76.5" x14ac:dyDescent="0.25">
      <c r="A3091" s="40" t="s">
        <v>6555</v>
      </c>
      <c r="B3091" s="41">
        <v>2123019326</v>
      </c>
      <c r="C3091" s="28" t="s">
        <v>6562</v>
      </c>
      <c r="D3091" s="42" t="s">
        <v>2472</v>
      </c>
      <c r="E3091" s="23" t="str">
        <f>IFERROR(VLOOKUP(D3091,'регионы и районы'!B:C,2,0),"")</f>
        <v>e38752c8-52ed-11ec-8de8-00505695a409</v>
      </c>
      <c r="F3091" s="22" t="s">
        <v>456</v>
      </c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>2265bfde-538e-11ec-84d7-00505695a409</v>
      </c>
      <c r="H3091" s="28"/>
      <c r="I3091" s="42" t="s">
        <v>474</v>
      </c>
      <c r="J3091" s="28" t="s">
        <v>6579</v>
      </c>
      <c r="K3091" s="32">
        <v>45988</v>
      </c>
      <c r="L3091" s="28" t="s">
        <v>2169</v>
      </c>
      <c r="M3091" s="23" t="str">
        <f>IFERROR(VLOOKUP(L3091,Показатели!G:H,2,0),"")</f>
        <v>bb1b5308-8646-11eb-9796-0200c6dd82e6</v>
      </c>
      <c r="N3091" s="25" t="str">
        <f>IFERROR(VLOOKUP(Шаблон!L3091,Списки!$A$2:$B$236,2,FALSE),"")</f>
        <v>мг/л</v>
      </c>
      <c r="O3091" s="23" t="str">
        <f>IFERROR(VLOOKUP(N3091,'Единицы измерения'!A:B,2,0),"")</f>
        <v>398e5cb0-63b6-11ec-84cc-00505695a409</v>
      </c>
      <c r="P3091" s="30">
        <v>17</v>
      </c>
      <c r="Q3091" s="30">
        <v>1.7</v>
      </c>
      <c r="R3091" s="28" t="s">
        <v>6608</v>
      </c>
      <c r="S3091" s="31"/>
      <c r="T3091" s="21" t="s">
        <v>2709</v>
      </c>
      <c r="U3091" s="23" t="str">
        <f>IFERROR(VLOOKUP(T3091,[1]Соответствие!A:B,2,0),"")</f>
        <v>550e8400-e29b-41d4-a716-446655440000</v>
      </c>
    </row>
    <row r="3092" spans="1:21" ht="76.5" x14ac:dyDescent="0.25">
      <c r="A3092" s="40" t="s">
        <v>6555</v>
      </c>
      <c r="B3092" s="41">
        <v>2123019326</v>
      </c>
      <c r="C3092" s="28" t="s">
        <v>6562</v>
      </c>
      <c r="D3092" s="42" t="s">
        <v>2472</v>
      </c>
      <c r="E3092" s="23" t="str">
        <f>IFERROR(VLOOKUP(D3092,'регионы и районы'!B:C,2,0),"")</f>
        <v>e38752c8-52ed-11ec-8de8-00505695a409</v>
      </c>
      <c r="F3092" s="22" t="s">
        <v>456</v>
      </c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>2265bfde-538e-11ec-84d7-00505695a409</v>
      </c>
      <c r="H3092" s="28"/>
      <c r="I3092" s="42" t="s">
        <v>474</v>
      </c>
      <c r="J3092" s="28" t="s">
        <v>6579</v>
      </c>
      <c r="K3092" s="32">
        <v>45988</v>
      </c>
      <c r="L3092" s="28" t="s">
        <v>2178</v>
      </c>
      <c r="M3092" s="23" t="str">
        <f>IFERROR(VLOOKUP(L3092,Показатели!G:H,2,0),"")</f>
        <v>ba4c4d60-8646-11eb-9796-0200c6dd82e6</v>
      </c>
      <c r="N3092" s="25" t="str">
        <f>IFERROR(VLOOKUP(Шаблон!L3092,Списки!$A$2:$B$236,2,FALSE),"")</f>
        <v>мг/л</v>
      </c>
      <c r="O3092" s="23" t="str">
        <f>IFERROR(VLOOKUP(N3092,'Единицы измерения'!A:B,2,0),"")</f>
        <v>398e5cb0-63b6-11ec-84cc-00505695a409</v>
      </c>
      <c r="P3092" s="30">
        <v>24.49</v>
      </c>
      <c r="Q3092" s="30">
        <v>4.9000000000000004</v>
      </c>
      <c r="R3092" s="28" t="s">
        <v>6609</v>
      </c>
      <c r="S3092" s="31"/>
      <c r="T3092" s="21" t="s">
        <v>2709</v>
      </c>
      <c r="U3092" s="23" t="str">
        <f>IFERROR(VLOOKUP(T3092,[1]Соответствие!A:B,2,0),"")</f>
        <v>550e8400-e29b-41d4-a716-446655440000</v>
      </c>
    </row>
    <row r="3093" spans="1:21" ht="76.5" x14ac:dyDescent="0.25">
      <c r="A3093" s="40" t="s">
        <v>6555</v>
      </c>
      <c r="B3093" s="41">
        <v>2123019326</v>
      </c>
      <c r="C3093" s="28" t="s">
        <v>6562</v>
      </c>
      <c r="D3093" s="42" t="s">
        <v>2472</v>
      </c>
      <c r="E3093" s="23" t="str">
        <f>IFERROR(VLOOKUP(D3093,'регионы и районы'!B:C,2,0),"")</f>
        <v>e38752c8-52ed-11ec-8de8-00505695a409</v>
      </c>
      <c r="F3093" s="22" t="s">
        <v>456</v>
      </c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>2265bfde-538e-11ec-84d7-00505695a409</v>
      </c>
      <c r="H3093" s="28"/>
      <c r="I3093" s="42" t="s">
        <v>474</v>
      </c>
      <c r="J3093" s="28" t="s">
        <v>6579</v>
      </c>
      <c r="K3093" s="32">
        <v>45988</v>
      </c>
      <c r="L3093" s="28" t="s">
        <v>2200</v>
      </c>
      <c r="M3093" s="23" t="str">
        <f>IFERROR(VLOOKUP(L3093,Показатели!G:H,2,0),"")</f>
        <v>b955b856-8646-11eb-9796-0200c6dd82e6</v>
      </c>
      <c r="N3093" s="25" t="str">
        <f>IFERROR(VLOOKUP(Шаблон!L3093,Списки!$A$2:$B$236,2,FALSE),"")</f>
        <v>мг/л</v>
      </c>
      <c r="O3093" s="23" t="str">
        <f>IFERROR(VLOOKUP(N3093,'Единицы измерения'!A:B,2,0),"")</f>
        <v>398e5cb0-63b6-11ec-84cc-00505695a409</v>
      </c>
      <c r="P3093" s="30">
        <v>0.13</v>
      </c>
      <c r="Q3093" s="30">
        <v>0.03</v>
      </c>
      <c r="R3093" s="28" t="s">
        <v>6610</v>
      </c>
      <c r="S3093" s="31"/>
      <c r="T3093" s="21" t="s">
        <v>2709</v>
      </c>
      <c r="U3093" s="23" t="str">
        <f>IFERROR(VLOOKUP(T3093,[1]Соответствие!A:B,2,0),"")</f>
        <v>550e8400-e29b-41d4-a716-446655440000</v>
      </c>
    </row>
    <row r="3094" spans="1:21" ht="76.5" x14ac:dyDescent="0.25">
      <c r="A3094" s="40" t="s">
        <v>6555</v>
      </c>
      <c r="B3094" s="41">
        <v>2123019326</v>
      </c>
      <c r="C3094" s="28" t="s">
        <v>6562</v>
      </c>
      <c r="D3094" s="42" t="s">
        <v>2472</v>
      </c>
      <c r="E3094" s="23" t="str">
        <f>IFERROR(VLOOKUP(D3094,'регионы и районы'!B:C,2,0),"")</f>
        <v>e38752c8-52ed-11ec-8de8-00505695a409</v>
      </c>
      <c r="F3094" s="22" t="s">
        <v>456</v>
      </c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>2265bfde-538e-11ec-84d7-00505695a409</v>
      </c>
      <c r="H3094" s="28"/>
      <c r="I3094" s="42" t="s">
        <v>474</v>
      </c>
      <c r="J3094" s="28" t="s">
        <v>6579</v>
      </c>
      <c r="K3094" s="32">
        <v>45988</v>
      </c>
      <c r="L3094" s="28" t="s">
        <v>2287</v>
      </c>
      <c r="M3094" s="23" t="str">
        <f>IFERROR(VLOOKUP(L3094,Показатели!G:H,2,0),"")</f>
        <v>ab902648-8646-11eb-9796-0200c6dd82e6</v>
      </c>
      <c r="N3094" s="25" t="str">
        <f>IFERROR(VLOOKUP(Шаблон!L3094,Списки!$A$2:$B$236,2,FALSE),"")</f>
        <v>мг/л</v>
      </c>
      <c r="O3094" s="23" t="str">
        <f>IFERROR(VLOOKUP(N3094,'Единицы измерения'!A:B,2,0),"")</f>
        <v>398e5cb0-63b6-11ec-84cc-00505695a409</v>
      </c>
      <c r="P3094" s="30">
        <v>0.66</v>
      </c>
      <c r="Q3094" s="30">
        <v>0.02</v>
      </c>
      <c r="R3094" s="28" t="s">
        <v>6593</v>
      </c>
      <c r="S3094" s="31"/>
      <c r="T3094" s="21" t="s">
        <v>2709</v>
      </c>
      <c r="U3094" s="23" t="str">
        <f>IFERROR(VLOOKUP(T3094,[1]Соответствие!A:B,2,0),"")</f>
        <v>550e8400-e29b-41d4-a716-446655440000</v>
      </c>
    </row>
    <row r="3095" spans="1:21" ht="76.5" x14ac:dyDescent="0.25">
      <c r="A3095" s="40" t="s">
        <v>6555</v>
      </c>
      <c r="B3095" s="41">
        <v>2123019326</v>
      </c>
      <c r="C3095" s="28" t="s">
        <v>6562</v>
      </c>
      <c r="D3095" s="42" t="s">
        <v>2472</v>
      </c>
      <c r="E3095" s="23" t="str">
        <f>IFERROR(VLOOKUP(D3095,'регионы и районы'!B:C,2,0),"")</f>
        <v>e38752c8-52ed-11ec-8de8-00505695a409</v>
      </c>
      <c r="F3095" s="22" t="s">
        <v>456</v>
      </c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>2265bfde-538e-11ec-84d7-00505695a409</v>
      </c>
      <c r="H3095" s="28"/>
      <c r="I3095" s="42" t="s">
        <v>474</v>
      </c>
      <c r="J3095" s="28" t="s">
        <v>6579</v>
      </c>
      <c r="K3095" s="32">
        <v>45988</v>
      </c>
      <c r="L3095" s="28" t="s">
        <v>2301</v>
      </c>
      <c r="M3095" s="23" t="str">
        <f>IFERROR(VLOOKUP(L3095,Показатели!G:H,2,0),"")</f>
        <v>03fe5d3a-b1e3-11ed-8d7b-005056958e11</v>
      </c>
      <c r="N3095" s="25" t="str">
        <f>IFERROR(VLOOKUP(Шаблон!L3095,Списки!$A$2:$B$236,2,FALSE),"")</f>
        <v>мг/л</v>
      </c>
      <c r="O3095" s="23" t="str">
        <f>IFERROR(VLOOKUP(N3095,'Единицы измерения'!A:B,2,0),"")</f>
        <v>398e5cb0-63b6-11ec-84cc-00505695a409</v>
      </c>
      <c r="P3095" s="30">
        <v>0</v>
      </c>
      <c r="Q3095" s="30">
        <v>0</v>
      </c>
      <c r="R3095" s="28" t="s">
        <v>6611</v>
      </c>
      <c r="S3095" s="31"/>
      <c r="T3095" s="21" t="s">
        <v>2709</v>
      </c>
      <c r="U3095" s="23" t="str">
        <f>IFERROR(VLOOKUP(T3095,[1]Соответствие!A:B,2,0),"")</f>
        <v>550e8400-e29b-41d4-a716-446655440000</v>
      </c>
    </row>
    <row r="3096" spans="1:21" ht="76.5" x14ac:dyDescent="0.25">
      <c r="A3096" s="40" t="s">
        <v>6555</v>
      </c>
      <c r="B3096" s="41">
        <v>2123019326</v>
      </c>
      <c r="C3096" s="28" t="s">
        <v>6562</v>
      </c>
      <c r="D3096" s="42" t="s">
        <v>2472</v>
      </c>
      <c r="E3096" s="23" t="str">
        <f>IFERROR(VLOOKUP(D3096,'регионы и районы'!B:C,2,0),"")</f>
        <v>e38752c8-52ed-11ec-8de8-00505695a409</v>
      </c>
      <c r="F3096" s="22" t="s">
        <v>456</v>
      </c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>2265bfde-538e-11ec-84d7-00505695a409</v>
      </c>
      <c r="H3096" s="28"/>
      <c r="I3096" s="42" t="s">
        <v>474</v>
      </c>
      <c r="J3096" s="28" t="s">
        <v>6579</v>
      </c>
      <c r="K3096" s="32">
        <v>45988</v>
      </c>
      <c r="L3096" s="28" t="s">
        <v>2441</v>
      </c>
      <c r="M3096" s="23" t="str">
        <f>IFERROR(VLOOKUP(L3096,Показатели!G:H,2,0),"")</f>
        <v>ba857b08-8646-11eb-9796-0200c6dd82e6</v>
      </c>
      <c r="N3096" s="25" t="str">
        <f>IFERROR(VLOOKUP(Шаблон!L3096,Списки!$A$2:$B$236,2,FALSE),"")</f>
        <v>мг/л</v>
      </c>
      <c r="O3096" s="23" t="str">
        <f>IFERROR(VLOOKUP(N3096,'Единицы измерения'!A:B,2,0),"")</f>
        <v>398e5cb0-63b6-11ec-84cc-00505695a409</v>
      </c>
      <c r="P3096" s="30">
        <v>0.46</v>
      </c>
      <c r="Q3096" s="30">
        <v>0.09</v>
      </c>
      <c r="R3096" s="28" t="s">
        <v>6612</v>
      </c>
      <c r="S3096" s="31"/>
      <c r="T3096" s="21" t="s">
        <v>2709</v>
      </c>
      <c r="U3096" s="23" t="str">
        <f>IFERROR(VLOOKUP(T3096,[1]Соответствие!A:B,2,0),"")</f>
        <v>550e8400-e29b-41d4-a716-446655440000</v>
      </c>
    </row>
    <row r="3097" spans="1:21" ht="76.5" x14ac:dyDescent="0.25">
      <c r="A3097" s="40" t="s">
        <v>6555</v>
      </c>
      <c r="B3097" s="41">
        <v>2123019326</v>
      </c>
      <c r="C3097" s="28" t="s">
        <v>6563</v>
      </c>
      <c r="D3097" s="42" t="s">
        <v>2472</v>
      </c>
      <c r="E3097" s="23" t="str">
        <f>IFERROR(VLOOKUP(D3097,'регионы и районы'!B:C,2,0),"")</f>
        <v>e38752c8-52ed-11ec-8de8-00505695a409</v>
      </c>
      <c r="F3097" s="22" t="s">
        <v>456</v>
      </c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>2265bfde-538e-11ec-84d7-00505695a409</v>
      </c>
      <c r="H3097" s="28"/>
      <c r="I3097" s="42" t="s">
        <v>474</v>
      </c>
      <c r="J3097" s="28" t="s">
        <v>6580</v>
      </c>
      <c r="K3097" s="32">
        <v>45968</v>
      </c>
      <c r="L3097" s="28" t="s">
        <v>2564</v>
      </c>
      <c r="M3097" s="23" t="str">
        <f>IFERROR(VLOOKUP(L3097,Показатели!G:H,2,0),"")</f>
        <v>6f6660ca-67a9-11ec-9e76-00505695a409</v>
      </c>
      <c r="N3097" s="25" t="str">
        <f>IFERROR(VLOOKUP(Шаблон!L3097,Списки!$A$2:$B$236,2,FALSE),"")</f>
        <v>мг/дм^3</v>
      </c>
      <c r="O3097" s="23" t="str">
        <f>IFERROR(VLOOKUP(N3097,'Единицы измерения'!A:B,2,0),"")</f>
        <v>3a3d90cc-63b6-11ec-84cc-00505695a409</v>
      </c>
      <c r="P3097" s="30">
        <v>2.2999999999999998</v>
      </c>
      <c r="Q3097" s="30">
        <v>0.5</v>
      </c>
      <c r="R3097" s="28" t="s">
        <v>6603</v>
      </c>
      <c r="S3097" s="31"/>
      <c r="T3097" s="21" t="s">
        <v>2709</v>
      </c>
      <c r="U3097" s="23" t="str">
        <f>IFERROR(VLOOKUP(T3097,[1]Соответствие!A:B,2,0),"")</f>
        <v>550e8400-e29b-41d4-a716-446655440000</v>
      </c>
    </row>
    <row r="3098" spans="1:21" x14ac:dyDescent="0.25">
      <c r="A3098" s="28"/>
      <c r="B3098" s="27"/>
      <c r="C3098" s="28"/>
      <c r="D3098" s="29"/>
      <c r="E3098" s="23" t="str">
        <f>IFERROR(VLOOKUP(D3098,'регионы и районы'!B:C,2,0),"")</f>
        <v/>
      </c>
      <c r="F3098" s="29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8"/>
      <c r="I3098" s="28"/>
      <c r="J3098" s="28"/>
      <c r="K3098" s="32"/>
      <c r="L3098" s="28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0"/>
      <c r="Q3098" s="30"/>
      <c r="R3098" s="28"/>
      <c r="S3098" s="31"/>
      <c r="T3098" s="28"/>
      <c r="U3098" s="23" t="str">
        <f>IFERROR(VLOOKUP(T3098,[1]Соответствие!A:B,2,0),"")</f>
        <v/>
      </c>
    </row>
    <row r="3099" spans="1:21" x14ac:dyDescent="0.25">
      <c r="A3099" s="28"/>
      <c r="B3099" s="27"/>
      <c r="C3099" s="28"/>
      <c r="D3099" s="29"/>
      <c r="E3099" s="23" t="str">
        <f>IFERROR(VLOOKUP(D3099,'регионы и районы'!B:C,2,0),"")</f>
        <v/>
      </c>
      <c r="F3099" s="29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8"/>
      <c r="I3099" s="28"/>
      <c r="J3099" s="28"/>
      <c r="K3099" s="32"/>
      <c r="L3099" s="28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0"/>
      <c r="Q3099" s="30"/>
      <c r="R3099" s="28"/>
      <c r="S3099" s="31"/>
      <c r="T3099" s="28"/>
      <c r="U3099" s="23" t="str">
        <f>IFERROR(VLOOKUP(T3099,[1]Соответствие!A:B,2,0),"")</f>
        <v/>
      </c>
    </row>
    <row r="3100" spans="1:21" x14ac:dyDescent="0.25">
      <c r="A3100" s="28"/>
      <c r="B3100" s="27"/>
      <c r="C3100" s="28"/>
      <c r="D3100" s="29"/>
      <c r="E3100" s="23" t="str">
        <f>IFERROR(VLOOKUP(D3100,'регионы и районы'!B:C,2,0),"")</f>
        <v/>
      </c>
      <c r="F3100" s="29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8"/>
      <c r="I3100" s="28"/>
      <c r="J3100" s="28"/>
      <c r="K3100" s="32"/>
      <c r="L3100" s="28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0"/>
      <c r="Q3100" s="30"/>
      <c r="R3100" s="28"/>
      <c r="S3100" s="31"/>
      <c r="T3100" s="28"/>
      <c r="U3100" s="23" t="str">
        <f>IFERROR(VLOOKUP(T3100,[1]Соответствие!A:B,2,0),"")</f>
        <v/>
      </c>
    </row>
    <row r="3101" spans="1:21" x14ac:dyDescent="0.25">
      <c r="A3101" s="28"/>
      <c r="B3101" s="27"/>
      <c r="C3101" s="28"/>
      <c r="D3101" s="29"/>
      <c r="E3101" s="23" t="str">
        <f>IFERROR(VLOOKUP(D3101,'регионы и районы'!B:C,2,0),"")</f>
        <v/>
      </c>
      <c r="F3101" s="29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8"/>
      <c r="I3101" s="28"/>
      <c r="J3101" s="28"/>
      <c r="K3101" s="32"/>
      <c r="L3101" s="28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0"/>
      <c r="Q3101" s="30"/>
      <c r="R3101" s="28"/>
      <c r="S3101" s="31"/>
      <c r="T3101" s="28"/>
      <c r="U3101" s="23" t="str">
        <f>IFERROR(VLOOKUP(T3101,[1]Соответствие!A:B,2,0),"")</f>
        <v/>
      </c>
    </row>
    <row r="3102" spans="1:21" x14ac:dyDescent="0.25">
      <c r="A3102" s="28"/>
      <c r="B3102" s="27"/>
      <c r="C3102" s="28"/>
      <c r="D3102" s="29"/>
      <c r="E3102" s="23" t="str">
        <f>IFERROR(VLOOKUP(D3102,'регионы и районы'!B:C,2,0),"")</f>
        <v/>
      </c>
      <c r="F3102" s="29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8"/>
      <c r="I3102" s="28"/>
      <c r="J3102" s="28"/>
      <c r="K3102" s="32"/>
      <c r="L3102" s="28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0"/>
      <c r="Q3102" s="30"/>
      <c r="R3102" s="28"/>
      <c r="S3102" s="31"/>
      <c r="T3102" s="28"/>
      <c r="U3102" s="23" t="str">
        <f>IFERROR(VLOOKUP(T3102,[1]Соответствие!A:B,2,0),"")</f>
        <v/>
      </c>
    </row>
    <row r="3103" spans="1:21" x14ac:dyDescent="0.25">
      <c r="A3103" s="28"/>
      <c r="B3103" s="27"/>
      <c r="C3103" s="28"/>
      <c r="D3103" s="29"/>
      <c r="E3103" s="23" t="str">
        <f>IFERROR(VLOOKUP(D3103,'регионы и районы'!B:C,2,0),"")</f>
        <v/>
      </c>
      <c r="F3103" s="29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8"/>
      <c r="I3103" s="28"/>
      <c r="J3103" s="28"/>
      <c r="K3103" s="32"/>
      <c r="L3103" s="28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0"/>
      <c r="Q3103" s="30"/>
      <c r="R3103" s="28"/>
      <c r="S3103" s="31"/>
      <c r="T3103" s="28"/>
      <c r="U3103" s="23" t="str">
        <f>IFERROR(VLOOKUP(T3103,[1]Соответствие!A:B,2,0),"")</f>
        <v/>
      </c>
    </row>
    <row r="3104" spans="1:21" x14ac:dyDescent="0.25">
      <c r="A3104" s="28"/>
      <c r="B3104" s="27"/>
      <c r="C3104" s="28"/>
      <c r="D3104" s="29"/>
      <c r="E3104" s="23" t="str">
        <f>IFERROR(VLOOKUP(D3104,'регионы и районы'!B:C,2,0),"")</f>
        <v/>
      </c>
      <c r="F3104" s="29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8"/>
      <c r="I3104" s="28"/>
      <c r="J3104" s="28"/>
      <c r="K3104" s="32"/>
      <c r="L3104" s="28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0"/>
      <c r="Q3104" s="30"/>
      <c r="R3104" s="28"/>
      <c r="S3104" s="31"/>
      <c r="T3104" s="28"/>
      <c r="U3104" s="23" t="str">
        <f>IFERROR(VLOOKUP(T3104,[1]Соответствие!A:B,2,0),"")</f>
        <v/>
      </c>
    </row>
    <row r="3105" spans="1:21" x14ac:dyDescent="0.25">
      <c r="A3105" s="28"/>
      <c r="B3105" s="27"/>
      <c r="C3105" s="28"/>
      <c r="D3105" s="29"/>
      <c r="E3105" s="23" t="str">
        <f>IFERROR(VLOOKUP(D3105,'регионы и районы'!B:C,2,0),"")</f>
        <v/>
      </c>
      <c r="F3105" s="29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8"/>
      <c r="I3105" s="28"/>
      <c r="J3105" s="28"/>
      <c r="K3105" s="32"/>
      <c r="L3105" s="28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0"/>
      <c r="Q3105" s="30"/>
      <c r="R3105" s="28"/>
      <c r="S3105" s="31"/>
      <c r="T3105" s="28"/>
      <c r="U3105" s="23" t="str">
        <f>IFERROR(VLOOKUP(T3105,[1]Соответствие!A:B,2,0),"")</f>
        <v/>
      </c>
    </row>
    <row r="3106" spans="1:21" x14ac:dyDescent="0.25">
      <c r="A3106" s="28"/>
      <c r="B3106" s="27"/>
      <c r="C3106" s="28"/>
      <c r="D3106" s="29"/>
      <c r="E3106" s="23" t="str">
        <f>IFERROR(VLOOKUP(D3106,'регионы и районы'!B:C,2,0),"")</f>
        <v/>
      </c>
      <c r="F3106" s="29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8"/>
      <c r="I3106" s="28"/>
      <c r="J3106" s="28"/>
      <c r="K3106" s="32"/>
      <c r="L3106" s="28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0"/>
      <c r="Q3106" s="30"/>
      <c r="R3106" s="28"/>
      <c r="S3106" s="31"/>
      <c r="T3106" s="28"/>
      <c r="U3106" s="23" t="str">
        <f>IFERROR(VLOOKUP(T3106,[1]Соответствие!A:B,2,0),"")</f>
        <v/>
      </c>
    </row>
    <row r="3107" spans="1:21" x14ac:dyDescent="0.25">
      <c r="A3107" s="28"/>
      <c r="B3107" s="27"/>
      <c r="C3107" s="28"/>
      <c r="D3107" s="29"/>
      <c r="E3107" s="23" t="str">
        <f>IFERROR(VLOOKUP(D3107,'регионы и районы'!B:C,2,0),"")</f>
        <v/>
      </c>
      <c r="F3107" s="29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8"/>
      <c r="I3107" s="28"/>
      <c r="J3107" s="28"/>
      <c r="K3107" s="32"/>
      <c r="L3107" s="28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0"/>
      <c r="Q3107" s="30"/>
      <c r="R3107" s="28"/>
      <c r="S3107" s="31"/>
      <c r="T3107" s="28"/>
      <c r="U3107" s="23" t="str">
        <f>IFERROR(VLOOKUP(T3107,[1]Соответствие!A:B,2,0),"")</f>
        <v/>
      </c>
    </row>
    <row r="3108" spans="1:21" x14ac:dyDescent="0.25">
      <c r="A3108" s="28"/>
      <c r="B3108" s="27"/>
      <c r="C3108" s="28"/>
      <c r="D3108" s="29"/>
      <c r="E3108" s="23" t="str">
        <f>IFERROR(VLOOKUP(D3108,'регионы и районы'!B:C,2,0),"")</f>
        <v/>
      </c>
      <c r="F3108" s="29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8"/>
      <c r="I3108" s="28"/>
      <c r="J3108" s="28"/>
      <c r="K3108" s="32"/>
      <c r="L3108" s="28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0"/>
      <c r="Q3108" s="30"/>
      <c r="R3108" s="28"/>
      <c r="S3108" s="31"/>
      <c r="T3108" s="28"/>
      <c r="U3108" s="23" t="str">
        <f>IFERROR(VLOOKUP(T3108,[1]Соответствие!A:B,2,0),"")</f>
        <v/>
      </c>
    </row>
    <row r="3109" spans="1:21" x14ac:dyDescent="0.25">
      <c r="A3109" s="28"/>
      <c r="B3109" s="27"/>
      <c r="C3109" s="28"/>
      <c r="D3109" s="29"/>
      <c r="E3109" s="23" t="str">
        <f>IFERROR(VLOOKUP(D3109,'регионы и районы'!B:C,2,0),"")</f>
        <v/>
      </c>
      <c r="F3109" s="29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8"/>
      <c r="I3109" s="28"/>
      <c r="J3109" s="28"/>
      <c r="K3109" s="32"/>
      <c r="L3109" s="28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0"/>
      <c r="Q3109" s="30"/>
      <c r="R3109" s="28"/>
      <c r="S3109" s="31"/>
      <c r="T3109" s="28"/>
      <c r="U3109" s="23" t="str">
        <f>IFERROR(VLOOKUP(T3109,[1]Соответствие!A:B,2,0),"")</f>
        <v/>
      </c>
    </row>
    <row r="3110" spans="1:21" x14ac:dyDescent="0.25">
      <c r="A3110" s="28"/>
      <c r="B3110" s="27"/>
      <c r="C3110" s="28"/>
      <c r="D3110" s="29"/>
      <c r="E3110" s="23" t="str">
        <f>IFERROR(VLOOKUP(D3110,'регионы и районы'!B:C,2,0),"")</f>
        <v/>
      </c>
      <c r="F3110" s="29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8"/>
      <c r="I3110" s="28"/>
      <c r="J3110" s="28"/>
      <c r="K3110" s="32"/>
      <c r="L3110" s="28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0"/>
      <c r="Q3110" s="30"/>
      <c r="R3110" s="28"/>
      <c r="S3110" s="31"/>
      <c r="T3110" s="28"/>
      <c r="U3110" s="23" t="str">
        <f>IFERROR(VLOOKUP(T3110,[1]Соответствие!A:B,2,0),"")</f>
        <v/>
      </c>
    </row>
    <row r="3111" spans="1:21" x14ac:dyDescent="0.25">
      <c r="A3111" s="28"/>
      <c r="B3111" s="27"/>
      <c r="C3111" s="28"/>
      <c r="D3111" s="29"/>
      <c r="E3111" s="23" t="str">
        <f>IFERROR(VLOOKUP(D3111,'регионы и районы'!B:C,2,0),"")</f>
        <v/>
      </c>
      <c r="F3111" s="29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8"/>
      <c r="I3111" s="28"/>
      <c r="J3111" s="28"/>
      <c r="K3111" s="32"/>
      <c r="L3111" s="28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0"/>
      <c r="Q3111" s="30"/>
      <c r="R3111" s="28"/>
      <c r="S3111" s="31"/>
      <c r="T3111" s="28"/>
      <c r="U3111" s="23" t="str">
        <f>IFERROR(VLOOKUP(T3111,[1]Соответствие!A:B,2,0),"")</f>
        <v/>
      </c>
    </row>
    <row r="3112" spans="1:21" x14ac:dyDescent="0.25">
      <c r="A3112" s="28"/>
      <c r="B3112" s="27"/>
      <c r="C3112" s="28"/>
      <c r="D3112" s="29"/>
      <c r="E3112" s="23" t="str">
        <f>IFERROR(VLOOKUP(D3112,'регионы и районы'!B:C,2,0),"")</f>
        <v/>
      </c>
      <c r="F3112" s="29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8"/>
      <c r="I3112" s="28"/>
      <c r="J3112" s="28"/>
      <c r="K3112" s="32"/>
      <c r="L3112" s="28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0"/>
      <c r="Q3112" s="30"/>
      <c r="R3112" s="28"/>
      <c r="S3112" s="31"/>
      <c r="T3112" s="28"/>
      <c r="U3112" s="23" t="str">
        <f>IFERROR(VLOOKUP(T3112,[1]Соответствие!A:B,2,0),"")</f>
        <v/>
      </c>
    </row>
    <row r="3113" spans="1:21" x14ac:dyDescent="0.25">
      <c r="A3113" s="28"/>
      <c r="B3113" s="27"/>
      <c r="C3113" s="28"/>
      <c r="D3113" s="29"/>
      <c r="E3113" s="23" t="str">
        <f>IFERROR(VLOOKUP(D3113,'регионы и районы'!B:C,2,0),"")</f>
        <v/>
      </c>
      <c r="F3113" s="29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8"/>
      <c r="I3113" s="28"/>
      <c r="J3113" s="28"/>
      <c r="K3113" s="32"/>
      <c r="L3113" s="28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0"/>
      <c r="Q3113" s="30"/>
      <c r="R3113" s="28"/>
      <c r="S3113" s="31"/>
      <c r="T3113" s="28"/>
      <c r="U3113" s="23" t="str">
        <f>IFERROR(VLOOKUP(T3113,[1]Соответствие!A:B,2,0),"")</f>
        <v/>
      </c>
    </row>
    <row r="3114" spans="1:21" x14ac:dyDescent="0.25">
      <c r="A3114" s="28"/>
      <c r="B3114" s="27"/>
      <c r="C3114" s="28"/>
      <c r="D3114" s="29"/>
      <c r="E3114" s="23" t="str">
        <f>IFERROR(VLOOKUP(D3114,'регионы и районы'!B:C,2,0),"")</f>
        <v/>
      </c>
      <c r="F3114" s="29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8"/>
      <c r="I3114" s="28"/>
      <c r="J3114" s="28"/>
      <c r="K3114" s="32"/>
      <c r="L3114" s="28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0"/>
      <c r="Q3114" s="30"/>
      <c r="R3114" s="28"/>
      <c r="S3114" s="31"/>
      <c r="T3114" s="28"/>
      <c r="U3114" s="23" t="str">
        <f>IFERROR(VLOOKUP(T3114,[1]Соответствие!A:B,2,0),"")</f>
        <v/>
      </c>
    </row>
    <row r="3115" spans="1:21" x14ac:dyDescent="0.25">
      <c r="A3115" s="28"/>
      <c r="B3115" s="27"/>
      <c r="C3115" s="28"/>
      <c r="D3115" s="29"/>
      <c r="E3115" s="23" t="str">
        <f>IFERROR(VLOOKUP(D3115,'регионы и районы'!B:C,2,0),"")</f>
        <v/>
      </c>
      <c r="F3115" s="29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8"/>
      <c r="I3115" s="28"/>
      <c r="J3115" s="28"/>
      <c r="K3115" s="32"/>
      <c r="L3115" s="28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0"/>
      <c r="Q3115" s="30"/>
      <c r="R3115" s="28"/>
      <c r="S3115" s="31"/>
      <c r="T3115" s="28"/>
      <c r="U3115" s="23" t="str">
        <f>IFERROR(VLOOKUP(T3115,[1]Соответствие!A:B,2,0),"")</f>
        <v/>
      </c>
    </row>
    <row r="3116" spans="1:21" x14ac:dyDescent="0.25">
      <c r="A3116" s="28"/>
      <c r="B3116" s="27"/>
      <c r="C3116" s="28"/>
      <c r="D3116" s="29"/>
      <c r="E3116" s="23" t="str">
        <f>IFERROR(VLOOKUP(D3116,'регионы и районы'!B:C,2,0),"")</f>
        <v/>
      </c>
      <c r="F3116" s="29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8"/>
      <c r="I3116" s="28"/>
      <c r="J3116" s="28"/>
      <c r="K3116" s="32"/>
      <c r="L3116" s="28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0"/>
      <c r="Q3116" s="30"/>
      <c r="R3116" s="28"/>
      <c r="S3116" s="31"/>
      <c r="T3116" s="28"/>
      <c r="U3116" s="23" t="str">
        <f>IFERROR(VLOOKUP(T3116,[1]Соответствие!A:B,2,0),"")</f>
        <v/>
      </c>
    </row>
    <row r="3117" spans="1:21" x14ac:dyDescent="0.25">
      <c r="A3117" s="28"/>
      <c r="B3117" s="27"/>
      <c r="C3117" s="28"/>
      <c r="D3117" s="29"/>
      <c r="E3117" s="23" t="str">
        <f>IFERROR(VLOOKUP(D3117,'регионы и районы'!B:C,2,0),"")</f>
        <v/>
      </c>
      <c r="F3117" s="29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8"/>
      <c r="I3117" s="28"/>
      <c r="J3117" s="28"/>
      <c r="K3117" s="32"/>
      <c r="L3117" s="28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0"/>
      <c r="Q3117" s="30"/>
      <c r="R3117" s="28"/>
      <c r="S3117" s="31"/>
      <c r="T3117" s="28"/>
      <c r="U3117" s="23" t="str">
        <f>IFERROR(VLOOKUP(T3117,[1]Соответствие!A:B,2,0),"")</f>
        <v/>
      </c>
    </row>
    <row r="3118" spans="1:21" x14ac:dyDescent="0.25">
      <c r="A3118" s="28"/>
      <c r="B3118" s="27"/>
      <c r="C3118" s="28"/>
      <c r="D3118" s="29"/>
      <c r="E3118" s="23" t="str">
        <f>IFERROR(VLOOKUP(D3118,'регионы и районы'!B:C,2,0),"")</f>
        <v/>
      </c>
      <c r="F3118" s="29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8"/>
      <c r="I3118" s="28"/>
      <c r="J3118" s="28"/>
      <c r="K3118" s="32"/>
      <c r="L3118" s="28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0"/>
      <c r="Q3118" s="30"/>
      <c r="R3118" s="28"/>
      <c r="S3118" s="31"/>
      <c r="T3118" s="28"/>
      <c r="U3118" s="23" t="str">
        <f>IFERROR(VLOOKUP(T3118,[1]Соответствие!A:B,2,0),"")</f>
        <v/>
      </c>
    </row>
    <row r="3119" spans="1:21" x14ac:dyDescent="0.25">
      <c r="A3119" s="28"/>
      <c r="B3119" s="27"/>
      <c r="C3119" s="28"/>
      <c r="D3119" s="29"/>
      <c r="E3119" s="23" t="str">
        <f>IFERROR(VLOOKUP(D3119,'регионы и районы'!B:C,2,0),"")</f>
        <v/>
      </c>
      <c r="F3119" s="29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8"/>
      <c r="I3119" s="28"/>
      <c r="J3119" s="28"/>
      <c r="K3119" s="32"/>
      <c r="L3119" s="28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0"/>
      <c r="Q3119" s="30"/>
      <c r="R3119" s="28"/>
      <c r="S3119" s="31"/>
      <c r="T3119" s="28"/>
      <c r="U3119" s="23" t="str">
        <f>IFERROR(VLOOKUP(T3119,[1]Соответствие!A:B,2,0),"")</f>
        <v/>
      </c>
    </row>
    <row r="3120" spans="1:21" x14ac:dyDescent="0.25">
      <c r="A3120" s="28"/>
      <c r="B3120" s="27"/>
      <c r="C3120" s="28"/>
      <c r="D3120" s="29"/>
      <c r="E3120" s="23" t="str">
        <f>IFERROR(VLOOKUP(D3120,'регионы и районы'!B:C,2,0),"")</f>
        <v/>
      </c>
      <c r="F3120" s="29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8"/>
      <c r="I3120" s="28"/>
      <c r="J3120" s="28"/>
      <c r="K3120" s="32"/>
      <c r="L3120" s="28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0"/>
      <c r="Q3120" s="30"/>
      <c r="R3120" s="28"/>
      <c r="S3120" s="31"/>
      <c r="T3120" s="28"/>
      <c r="U3120" s="23" t="str">
        <f>IFERROR(VLOOKUP(T3120,[1]Соответствие!A:B,2,0),"")</f>
        <v/>
      </c>
    </row>
    <row r="3121" spans="1:21" x14ac:dyDescent="0.25">
      <c r="A3121" s="28"/>
      <c r="B3121" s="27"/>
      <c r="C3121" s="28"/>
      <c r="D3121" s="29"/>
      <c r="E3121" s="23" t="str">
        <f>IFERROR(VLOOKUP(D3121,'регионы и районы'!B:C,2,0),"")</f>
        <v/>
      </c>
      <c r="F3121" s="29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8"/>
      <c r="I3121" s="28"/>
      <c r="J3121" s="28"/>
      <c r="K3121" s="32"/>
      <c r="L3121" s="28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0"/>
      <c r="Q3121" s="30"/>
      <c r="R3121" s="28"/>
      <c r="S3121" s="31"/>
      <c r="T3121" s="28"/>
      <c r="U3121" s="23" t="str">
        <f>IFERROR(VLOOKUP(T3121,[1]Соответствие!A:B,2,0),"")</f>
        <v/>
      </c>
    </row>
    <row r="3122" spans="1:21" x14ac:dyDescent="0.25">
      <c r="A3122" s="28"/>
      <c r="B3122" s="27"/>
      <c r="C3122" s="28"/>
      <c r="D3122" s="29"/>
      <c r="E3122" s="23" t="str">
        <f>IFERROR(VLOOKUP(D3122,'регионы и районы'!B:C,2,0),"")</f>
        <v/>
      </c>
      <c r="F3122" s="29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8"/>
      <c r="I3122" s="28"/>
      <c r="J3122" s="28"/>
      <c r="K3122" s="32"/>
      <c r="L3122" s="28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0"/>
      <c r="Q3122" s="30"/>
      <c r="R3122" s="28"/>
      <c r="S3122" s="31"/>
      <c r="T3122" s="28"/>
      <c r="U3122" s="23" t="str">
        <f>IFERROR(VLOOKUP(T3122,[1]Соответствие!A:B,2,0),"")</f>
        <v/>
      </c>
    </row>
    <row r="3123" spans="1:21" x14ac:dyDescent="0.25">
      <c r="A3123" s="28"/>
      <c r="B3123" s="27"/>
      <c r="C3123" s="28"/>
      <c r="D3123" s="29"/>
      <c r="E3123" s="23" t="str">
        <f>IFERROR(VLOOKUP(D3123,'регионы и районы'!B:C,2,0),"")</f>
        <v/>
      </c>
      <c r="F3123" s="29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8"/>
      <c r="I3123" s="28"/>
      <c r="J3123" s="28"/>
      <c r="K3123" s="32"/>
      <c r="L3123" s="28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0"/>
      <c r="Q3123" s="30"/>
      <c r="R3123" s="28"/>
      <c r="S3123" s="31"/>
      <c r="T3123" s="28"/>
      <c r="U3123" s="23" t="str">
        <f>IFERROR(VLOOKUP(T3123,[1]Соответствие!A:B,2,0),"")</f>
        <v/>
      </c>
    </row>
    <row r="3124" spans="1:21" x14ac:dyDescent="0.25">
      <c r="A3124" s="28"/>
      <c r="B3124" s="27"/>
      <c r="C3124" s="28"/>
      <c r="D3124" s="29"/>
      <c r="E3124" s="23" t="str">
        <f>IFERROR(VLOOKUP(D3124,'регионы и районы'!B:C,2,0),"")</f>
        <v/>
      </c>
      <c r="F3124" s="29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8"/>
      <c r="I3124" s="28"/>
      <c r="J3124" s="28"/>
      <c r="K3124" s="32"/>
      <c r="L3124" s="28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0"/>
      <c r="Q3124" s="30"/>
      <c r="R3124" s="28"/>
      <c r="S3124" s="31"/>
      <c r="T3124" s="28"/>
      <c r="U3124" s="23" t="str">
        <f>IFERROR(VLOOKUP(T3124,[1]Соответствие!A:B,2,0),"")</f>
        <v/>
      </c>
    </row>
    <row r="3125" spans="1:21" x14ac:dyDescent="0.25">
      <c r="A3125" s="28"/>
      <c r="B3125" s="27"/>
      <c r="C3125" s="28"/>
      <c r="D3125" s="29"/>
      <c r="E3125" s="23" t="str">
        <f>IFERROR(VLOOKUP(D3125,'регионы и районы'!B:C,2,0),"")</f>
        <v/>
      </c>
      <c r="F3125" s="29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8"/>
      <c r="I3125" s="28"/>
      <c r="J3125" s="28"/>
      <c r="K3125" s="32"/>
      <c r="L3125" s="28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0"/>
      <c r="Q3125" s="30"/>
      <c r="R3125" s="28"/>
      <c r="S3125" s="31"/>
      <c r="T3125" s="28"/>
      <c r="U3125" s="23" t="str">
        <f>IFERROR(VLOOKUP(T3125,[1]Соответствие!A:B,2,0),"")</f>
        <v/>
      </c>
    </row>
    <row r="3126" spans="1:21" x14ac:dyDescent="0.25">
      <c r="A3126" s="28"/>
      <c r="B3126" s="27"/>
      <c r="C3126" s="28"/>
      <c r="D3126" s="29"/>
      <c r="E3126" s="23" t="str">
        <f>IFERROR(VLOOKUP(D3126,'регионы и районы'!B:C,2,0),"")</f>
        <v/>
      </c>
      <c r="F3126" s="29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8"/>
      <c r="I3126" s="28"/>
      <c r="J3126" s="28"/>
      <c r="K3126" s="32"/>
      <c r="L3126" s="28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0"/>
      <c r="Q3126" s="30"/>
      <c r="R3126" s="28"/>
      <c r="S3126" s="31"/>
      <c r="T3126" s="28"/>
      <c r="U3126" s="23" t="str">
        <f>IFERROR(VLOOKUP(T3126,[1]Соответствие!A:B,2,0),"")</f>
        <v/>
      </c>
    </row>
    <row r="3127" spans="1:21" x14ac:dyDescent="0.25">
      <c r="A3127" s="28"/>
      <c r="B3127" s="27"/>
      <c r="C3127" s="28"/>
      <c r="D3127" s="29"/>
      <c r="E3127" s="23" t="str">
        <f>IFERROR(VLOOKUP(D3127,'регионы и районы'!B:C,2,0),"")</f>
        <v/>
      </c>
      <c r="F3127" s="29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8"/>
      <c r="I3127" s="28"/>
      <c r="J3127" s="28"/>
      <c r="K3127" s="32"/>
      <c r="L3127" s="28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0"/>
      <c r="Q3127" s="30"/>
      <c r="R3127" s="28"/>
      <c r="S3127" s="31"/>
      <c r="T3127" s="28"/>
      <c r="U3127" s="23" t="str">
        <f>IFERROR(VLOOKUP(T3127,[1]Соответствие!A:B,2,0),"")</f>
        <v/>
      </c>
    </row>
    <row r="3128" spans="1:21" x14ac:dyDescent="0.25">
      <c r="A3128" s="28"/>
      <c r="B3128" s="27"/>
      <c r="C3128" s="28"/>
      <c r="D3128" s="29"/>
      <c r="E3128" s="23" t="str">
        <f>IFERROR(VLOOKUP(D3128,'регионы и районы'!B:C,2,0),"")</f>
        <v/>
      </c>
      <c r="F3128" s="29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8"/>
      <c r="I3128" s="28"/>
      <c r="J3128" s="28"/>
      <c r="K3128" s="32"/>
      <c r="L3128" s="28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0"/>
      <c r="Q3128" s="30"/>
      <c r="R3128" s="28"/>
      <c r="S3128" s="31"/>
      <c r="T3128" s="28"/>
      <c r="U3128" s="23" t="str">
        <f>IFERROR(VLOOKUP(T3128,[1]Соответствие!A:B,2,0),"")</f>
        <v/>
      </c>
    </row>
    <row r="3129" spans="1:21" x14ac:dyDescent="0.25">
      <c r="A3129" s="28"/>
      <c r="B3129" s="27"/>
      <c r="C3129" s="28"/>
      <c r="D3129" s="29"/>
      <c r="E3129" s="23" t="str">
        <f>IFERROR(VLOOKUP(D3129,'регионы и районы'!B:C,2,0),"")</f>
        <v/>
      </c>
      <c r="F3129" s="29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8"/>
      <c r="I3129" s="28"/>
      <c r="J3129" s="28"/>
      <c r="K3129" s="32"/>
      <c r="L3129" s="28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0"/>
      <c r="Q3129" s="30"/>
      <c r="R3129" s="28"/>
      <c r="S3129" s="31"/>
      <c r="T3129" s="28"/>
      <c r="U3129" s="23" t="str">
        <f>IFERROR(VLOOKUP(T3129,[1]Соответствие!A:B,2,0),"")</f>
        <v/>
      </c>
    </row>
    <row r="3130" spans="1:21" x14ac:dyDescent="0.25">
      <c r="A3130" s="28"/>
      <c r="B3130" s="27"/>
      <c r="C3130" s="28"/>
      <c r="D3130" s="29"/>
      <c r="E3130" s="23" t="str">
        <f>IFERROR(VLOOKUP(D3130,'регионы и районы'!B:C,2,0),"")</f>
        <v/>
      </c>
      <c r="F3130" s="29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8"/>
      <c r="I3130" s="28"/>
      <c r="J3130" s="28"/>
      <c r="K3130" s="32"/>
      <c r="L3130" s="28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0"/>
      <c r="Q3130" s="30"/>
      <c r="R3130" s="28"/>
      <c r="S3130" s="31"/>
      <c r="T3130" s="28"/>
      <c r="U3130" s="23" t="str">
        <f>IFERROR(VLOOKUP(T3130,[1]Соответствие!A:B,2,0),"")</f>
        <v/>
      </c>
    </row>
    <row r="3131" spans="1:21" x14ac:dyDescent="0.25">
      <c r="A3131" s="28"/>
      <c r="B3131" s="27"/>
      <c r="C3131" s="28"/>
      <c r="D3131" s="29"/>
      <c r="E3131" s="23" t="str">
        <f>IFERROR(VLOOKUP(D3131,'регионы и районы'!B:C,2,0),"")</f>
        <v/>
      </c>
      <c r="F3131" s="29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8"/>
      <c r="I3131" s="28"/>
      <c r="J3131" s="28"/>
      <c r="K3131" s="32"/>
      <c r="L3131" s="28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0"/>
      <c r="Q3131" s="30"/>
      <c r="R3131" s="28"/>
      <c r="S3131" s="31"/>
      <c r="T3131" s="28"/>
      <c r="U3131" s="23" t="str">
        <f>IFERROR(VLOOKUP(T3131,[1]Соответствие!A:B,2,0),"")</f>
        <v/>
      </c>
    </row>
    <row r="3132" spans="1:21" x14ac:dyDescent="0.25">
      <c r="A3132" s="28"/>
      <c r="B3132" s="27"/>
      <c r="C3132" s="28"/>
      <c r="D3132" s="29"/>
      <c r="E3132" s="23" t="str">
        <f>IFERROR(VLOOKUP(D3132,'регионы и районы'!B:C,2,0),"")</f>
        <v/>
      </c>
      <c r="F3132" s="29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8"/>
      <c r="I3132" s="28"/>
      <c r="J3132" s="28"/>
      <c r="K3132" s="32"/>
      <c r="L3132" s="28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0"/>
      <c r="Q3132" s="30"/>
      <c r="R3132" s="28"/>
      <c r="S3132" s="31"/>
      <c r="T3132" s="28"/>
      <c r="U3132" s="23" t="str">
        <f>IFERROR(VLOOKUP(T3132,[1]Соответствие!A:B,2,0),"")</f>
        <v/>
      </c>
    </row>
    <row r="3133" spans="1:21" x14ac:dyDescent="0.25">
      <c r="A3133" s="28"/>
      <c r="B3133" s="27"/>
      <c r="C3133" s="28"/>
      <c r="D3133" s="29"/>
      <c r="E3133" s="23" t="str">
        <f>IFERROR(VLOOKUP(D3133,'регионы и районы'!B:C,2,0),"")</f>
        <v/>
      </c>
      <c r="F3133" s="29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8"/>
      <c r="I3133" s="28"/>
      <c r="J3133" s="28"/>
      <c r="K3133" s="32"/>
      <c r="L3133" s="28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0"/>
      <c r="Q3133" s="30"/>
      <c r="R3133" s="28"/>
      <c r="S3133" s="31"/>
      <c r="T3133" s="28"/>
      <c r="U3133" s="23" t="str">
        <f>IFERROR(VLOOKUP(T3133,[1]Соответствие!A:B,2,0),"")</f>
        <v/>
      </c>
    </row>
    <row r="3134" spans="1:21" x14ac:dyDescent="0.25">
      <c r="A3134" s="28"/>
      <c r="B3134" s="27"/>
      <c r="C3134" s="28"/>
      <c r="D3134" s="29"/>
      <c r="E3134" s="23" t="str">
        <f>IFERROR(VLOOKUP(D3134,'регионы и районы'!B:C,2,0),"")</f>
        <v/>
      </c>
      <c r="F3134" s="29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8"/>
      <c r="I3134" s="28"/>
      <c r="J3134" s="28"/>
      <c r="K3134" s="32"/>
      <c r="L3134" s="28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0"/>
      <c r="Q3134" s="30"/>
      <c r="R3134" s="28"/>
      <c r="S3134" s="31"/>
      <c r="T3134" s="28"/>
      <c r="U3134" s="23" t="str">
        <f>IFERROR(VLOOKUP(T3134,[1]Соответствие!A:B,2,0),"")</f>
        <v/>
      </c>
    </row>
    <row r="3135" spans="1:21" x14ac:dyDescent="0.25">
      <c r="A3135" s="28"/>
      <c r="B3135" s="27"/>
      <c r="C3135" s="28"/>
      <c r="D3135" s="29"/>
      <c r="E3135" s="23" t="str">
        <f>IFERROR(VLOOKUP(D3135,'регионы и районы'!B:C,2,0),"")</f>
        <v/>
      </c>
      <c r="F3135" s="29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8"/>
      <c r="I3135" s="28"/>
      <c r="J3135" s="28"/>
      <c r="K3135" s="32"/>
      <c r="L3135" s="28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0"/>
      <c r="Q3135" s="30"/>
      <c r="R3135" s="28"/>
      <c r="S3135" s="31"/>
      <c r="T3135" s="28"/>
      <c r="U3135" s="23" t="str">
        <f>IFERROR(VLOOKUP(T3135,[1]Соответствие!A:B,2,0),"")</f>
        <v/>
      </c>
    </row>
    <row r="3136" spans="1:21" x14ac:dyDescent="0.25">
      <c r="A3136" s="28"/>
      <c r="B3136" s="27"/>
      <c r="C3136" s="28"/>
      <c r="D3136" s="29"/>
      <c r="E3136" s="23" t="str">
        <f>IFERROR(VLOOKUP(D3136,'регионы и районы'!B:C,2,0),"")</f>
        <v/>
      </c>
      <c r="F3136" s="29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8"/>
      <c r="I3136" s="28"/>
      <c r="J3136" s="28"/>
      <c r="K3136" s="32"/>
      <c r="L3136" s="28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0"/>
      <c r="Q3136" s="30"/>
      <c r="R3136" s="28"/>
      <c r="S3136" s="31"/>
      <c r="T3136" s="28"/>
      <c r="U3136" s="23" t="str">
        <f>IFERROR(VLOOKUP(T3136,[1]Соответствие!A:B,2,0),"")</f>
        <v/>
      </c>
    </row>
    <row r="3137" spans="1:21" x14ac:dyDescent="0.25">
      <c r="A3137" s="28"/>
      <c r="B3137" s="27"/>
      <c r="C3137" s="28"/>
      <c r="D3137" s="29"/>
      <c r="E3137" s="23" t="str">
        <f>IFERROR(VLOOKUP(D3137,'регионы и районы'!B:C,2,0),"")</f>
        <v/>
      </c>
      <c r="F3137" s="29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8"/>
      <c r="I3137" s="28"/>
      <c r="J3137" s="28"/>
      <c r="K3137" s="32"/>
      <c r="L3137" s="28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0"/>
      <c r="Q3137" s="30"/>
      <c r="R3137" s="28"/>
      <c r="S3137" s="31"/>
      <c r="T3137" s="28"/>
      <c r="U3137" s="23" t="str">
        <f>IFERROR(VLOOKUP(T3137,[1]Соответствие!A:B,2,0),"")</f>
        <v/>
      </c>
    </row>
    <row r="3138" spans="1:21" x14ac:dyDescent="0.25">
      <c r="A3138" s="28"/>
      <c r="B3138" s="27"/>
      <c r="C3138" s="28"/>
      <c r="D3138" s="29"/>
      <c r="E3138" s="23" t="str">
        <f>IFERROR(VLOOKUP(D3138,'регионы и районы'!B:C,2,0),"")</f>
        <v/>
      </c>
      <c r="F3138" s="29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8"/>
      <c r="I3138" s="28"/>
      <c r="J3138" s="28"/>
      <c r="K3138" s="32"/>
      <c r="L3138" s="28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0"/>
      <c r="Q3138" s="30"/>
      <c r="R3138" s="28"/>
      <c r="S3138" s="31"/>
      <c r="T3138" s="28"/>
      <c r="U3138" s="23" t="str">
        <f>IFERROR(VLOOKUP(T3138,[1]Соответствие!A:B,2,0),"")</f>
        <v/>
      </c>
    </row>
    <row r="3139" spans="1:21" x14ac:dyDescent="0.25">
      <c r="A3139" s="28"/>
      <c r="B3139" s="27"/>
      <c r="C3139" s="28"/>
      <c r="D3139" s="29"/>
      <c r="E3139" s="23" t="str">
        <f>IFERROR(VLOOKUP(D3139,'регионы и районы'!B:C,2,0),"")</f>
        <v/>
      </c>
      <c r="F3139" s="29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8"/>
      <c r="I3139" s="28"/>
      <c r="J3139" s="28"/>
      <c r="K3139" s="32"/>
      <c r="L3139" s="28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0"/>
      <c r="Q3139" s="30"/>
      <c r="R3139" s="28"/>
      <c r="S3139" s="31"/>
      <c r="T3139" s="28"/>
      <c r="U3139" s="23" t="str">
        <f>IFERROR(VLOOKUP(T3139,[1]Соответствие!A:B,2,0),"")</f>
        <v/>
      </c>
    </row>
    <row r="3140" spans="1:21" x14ac:dyDescent="0.25">
      <c r="A3140" s="28"/>
      <c r="B3140" s="27"/>
      <c r="C3140" s="28"/>
      <c r="D3140" s="29"/>
      <c r="E3140" s="23" t="str">
        <f>IFERROR(VLOOKUP(D3140,'регионы и районы'!B:C,2,0),"")</f>
        <v/>
      </c>
      <c r="F3140" s="29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8"/>
      <c r="I3140" s="28"/>
      <c r="J3140" s="28"/>
      <c r="K3140" s="32"/>
      <c r="L3140" s="28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0"/>
      <c r="Q3140" s="30"/>
      <c r="R3140" s="28"/>
      <c r="S3140" s="31"/>
      <c r="T3140" s="28"/>
      <c r="U3140" s="23" t="str">
        <f>IFERROR(VLOOKUP(T3140,[1]Соответствие!A:B,2,0),"")</f>
        <v/>
      </c>
    </row>
    <row r="3141" spans="1:21" x14ac:dyDescent="0.25">
      <c r="A3141" s="28"/>
      <c r="B3141" s="27"/>
      <c r="C3141" s="28"/>
      <c r="D3141" s="29"/>
      <c r="E3141" s="23" t="str">
        <f>IFERROR(VLOOKUP(D3141,'регионы и районы'!B:C,2,0),"")</f>
        <v/>
      </c>
      <c r="F3141" s="29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8"/>
      <c r="I3141" s="28"/>
      <c r="J3141" s="28"/>
      <c r="K3141" s="32"/>
      <c r="L3141" s="28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0"/>
      <c r="Q3141" s="30"/>
      <c r="R3141" s="28"/>
      <c r="S3141" s="31"/>
      <c r="T3141" s="28"/>
      <c r="U3141" s="23" t="str">
        <f>IFERROR(VLOOKUP(T3141,[1]Соответствие!A:B,2,0),"")</f>
        <v/>
      </c>
    </row>
    <row r="3142" spans="1:21" x14ac:dyDescent="0.25">
      <c r="A3142" s="28"/>
      <c r="B3142" s="27"/>
      <c r="C3142" s="28"/>
      <c r="D3142" s="29"/>
      <c r="E3142" s="23" t="str">
        <f>IFERROR(VLOOKUP(D3142,'регионы и районы'!B:C,2,0),"")</f>
        <v/>
      </c>
      <c r="F3142" s="29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8"/>
      <c r="I3142" s="28"/>
      <c r="J3142" s="28"/>
      <c r="K3142" s="32"/>
      <c r="L3142" s="28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0"/>
      <c r="Q3142" s="30"/>
      <c r="R3142" s="28"/>
      <c r="S3142" s="31"/>
      <c r="T3142" s="28"/>
      <c r="U3142" s="23" t="str">
        <f>IFERROR(VLOOKUP(T3142,[1]Соответствие!A:B,2,0),"")</f>
        <v/>
      </c>
    </row>
    <row r="3143" spans="1:21" x14ac:dyDescent="0.25">
      <c r="A3143" s="28"/>
      <c r="B3143" s="27"/>
      <c r="C3143" s="28"/>
      <c r="D3143" s="29"/>
      <c r="E3143" s="23" t="str">
        <f>IFERROR(VLOOKUP(D3143,'регионы и районы'!B:C,2,0),"")</f>
        <v/>
      </c>
      <c r="F3143" s="29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8"/>
      <c r="I3143" s="28"/>
      <c r="J3143" s="28"/>
      <c r="K3143" s="32"/>
      <c r="L3143" s="28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0"/>
      <c r="Q3143" s="30"/>
      <c r="R3143" s="28"/>
      <c r="S3143" s="31"/>
      <c r="T3143" s="28"/>
      <c r="U3143" s="23" t="str">
        <f>IFERROR(VLOOKUP(T3143,[1]Соответствие!A:B,2,0),"")</f>
        <v/>
      </c>
    </row>
    <row r="3144" spans="1:21" x14ac:dyDescent="0.25">
      <c r="A3144" s="28"/>
      <c r="B3144" s="27"/>
      <c r="C3144" s="28"/>
      <c r="D3144" s="29"/>
      <c r="E3144" s="23" t="str">
        <f>IFERROR(VLOOKUP(D3144,'регионы и районы'!B:C,2,0),"")</f>
        <v/>
      </c>
      <c r="F3144" s="29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8"/>
      <c r="I3144" s="28"/>
      <c r="J3144" s="28"/>
      <c r="K3144" s="32"/>
      <c r="L3144" s="28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0"/>
      <c r="Q3144" s="30"/>
      <c r="R3144" s="28"/>
      <c r="S3144" s="31"/>
      <c r="T3144" s="28"/>
      <c r="U3144" s="23" t="str">
        <f>IFERROR(VLOOKUP(T3144,[1]Соответствие!A:B,2,0),"")</f>
        <v/>
      </c>
    </row>
    <row r="3145" spans="1:21" x14ac:dyDescent="0.25">
      <c r="A3145" s="28"/>
      <c r="B3145" s="27"/>
      <c r="C3145" s="28"/>
      <c r="D3145" s="29"/>
      <c r="E3145" s="23" t="str">
        <f>IFERROR(VLOOKUP(D3145,'регионы и районы'!B:C,2,0),"")</f>
        <v/>
      </c>
      <c r="F3145" s="29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8"/>
      <c r="I3145" s="28"/>
      <c r="J3145" s="28"/>
      <c r="K3145" s="32"/>
      <c r="L3145" s="28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0"/>
      <c r="Q3145" s="30"/>
      <c r="R3145" s="28"/>
      <c r="S3145" s="31"/>
      <c r="T3145" s="28"/>
      <c r="U3145" s="23" t="str">
        <f>IFERROR(VLOOKUP(T3145,[1]Соответствие!A:B,2,0),"")</f>
        <v/>
      </c>
    </row>
    <row r="3146" spans="1:21" x14ac:dyDescent="0.25">
      <c r="A3146" s="28"/>
      <c r="B3146" s="27"/>
      <c r="C3146" s="28"/>
      <c r="D3146" s="29"/>
      <c r="E3146" s="23" t="str">
        <f>IFERROR(VLOOKUP(D3146,'регионы и районы'!B:C,2,0),"")</f>
        <v/>
      </c>
      <c r="F3146" s="29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8"/>
      <c r="I3146" s="28"/>
      <c r="J3146" s="28"/>
      <c r="K3146" s="32"/>
      <c r="L3146" s="28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0"/>
      <c r="Q3146" s="30"/>
      <c r="R3146" s="28"/>
      <c r="S3146" s="31"/>
      <c r="T3146" s="28"/>
      <c r="U3146" s="23" t="str">
        <f>IFERROR(VLOOKUP(T3146,[1]Соответствие!A:B,2,0),"")</f>
        <v/>
      </c>
    </row>
    <row r="3147" spans="1:21" x14ac:dyDescent="0.25">
      <c r="A3147" s="28"/>
      <c r="B3147" s="27"/>
      <c r="C3147" s="28"/>
      <c r="D3147" s="29"/>
      <c r="E3147" s="23" t="str">
        <f>IFERROR(VLOOKUP(D3147,'регионы и районы'!B:C,2,0),"")</f>
        <v/>
      </c>
      <c r="F3147" s="29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8"/>
      <c r="I3147" s="28"/>
      <c r="J3147" s="28"/>
      <c r="K3147" s="32"/>
      <c r="L3147" s="28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0"/>
      <c r="Q3147" s="30"/>
      <c r="R3147" s="28"/>
      <c r="S3147" s="31"/>
      <c r="T3147" s="28"/>
      <c r="U3147" s="23" t="str">
        <f>IFERROR(VLOOKUP(T3147,[1]Соответствие!A:B,2,0),"")</f>
        <v/>
      </c>
    </row>
    <row r="3148" spans="1:21" x14ac:dyDescent="0.25">
      <c r="A3148" s="28"/>
      <c r="B3148" s="27"/>
      <c r="C3148" s="28"/>
      <c r="D3148" s="29"/>
      <c r="E3148" s="23" t="str">
        <f>IFERROR(VLOOKUP(D3148,'регионы и районы'!B:C,2,0),"")</f>
        <v/>
      </c>
      <c r="F3148" s="29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8"/>
      <c r="I3148" s="28"/>
      <c r="J3148" s="28"/>
      <c r="K3148" s="32"/>
      <c r="L3148" s="28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0"/>
      <c r="Q3148" s="30"/>
      <c r="R3148" s="28"/>
      <c r="S3148" s="31"/>
      <c r="T3148" s="28"/>
      <c r="U3148" s="23" t="str">
        <f>IFERROR(VLOOKUP(T3148,[1]Соответствие!A:B,2,0),"")</f>
        <v/>
      </c>
    </row>
    <row r="3149" spans="1:21" x14ac:dyDescent="0.25">
      <c r="A3149" s="28"/>
      <c r="B3149" s="27"/>
      <c r="C3149" s="28"/>
      <c r="D3149" s="29"/>
      <c r="E3149" s="23" t="str">
        <f>IFERROR(VLOOKUP(D3149,'регионы и районы'!B:C,2,0),"")</f>
        <v/>
      </c>
      <c r="F3149" s="29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8"/>
      <c r="I3149" s="28"/>
      <c r="J3149" s="28"/>
      <c r="K3149" s="32"/>
      <c r="L3149" s="28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0"/>
      <c r="Q3149" s="30"/>
      <c r="R3149" s="28"/>
      <c r="S3149" s="31"/>
      <c r="T3149" s="28"/>
      <c r="U3149" s="23" t="str">
        <f>IFERROR(VLOOKUP(T3149,[1]Соответствие!A:B,2,0),"")</f>
        <v/>
      </c>
    </row>
    <row r="3150" spans="1:21" x14ac:dyDescent="0.25">
      <c r="A3150" s="28"/>
      <c r="B3150" s="27"/>
      <c r="C3150" s="28"/>
      <c r="D3150" s="29"/>
      <c r="E3150" s="23" t="str">
        <f>IFERROR(VLOOKUP(D3150,'регионы и районы'!B:C,2,0),"")</f>
        <v/>
      </c>
      <c r="F3150" s="29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8"/>
      <c r="I3150" s="28"/>
      <c r="J3150" s="28"/>
      <c r="K3150" s="32"/>
      <c r="L3150" s="28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0"/>
      <c r="Q3150" s="30"/>
      <c r="R3150" s="28"/>
      <c r="S3150" s="31"/>
      <c r="T3150" s="28"/>
      <c r="U3150" s="23" t="str">
        <f>IFERROR(VLOOKUP(T3150,[1]Соответствие!A:B,2,0),"")</f>
        <v/>
      </c>
    </row>
    <row r="3151" spans="1:21" x14ac:dyDescent="0.25">
      <c r="A3151" s="28"/>
      <c r="B3151" s="27"/>
      <c r="C3151" s="28"/>
      <c r="D3151" s="29"/>
      <c r="E3151" s="23" t="str">
        <f>IFERROR(VLOOKUP(D3151,'регионы и районы'!B:C,2,0),"")</f>
        <v/>
      </c>
      <c r="F3151" s="29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8"/>
      <c r="I3151" s="28"/>
      <c r="J3151" s="28"/>
      <c r="K3151" s="32"/>
      <c r="L3151" s="28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0"/>
      <c r="Q3151" s="30"/>
      <c r="R3151" s="28"/>
      <c r="S3151" s="31"/>
      <c r="T3151" s="28"/>
      <c r="U3151" s="23" t="str">
        <f>IFERROR(VLOOKUP(T3151,[1]Соответствие!A:B,2,0),"")</f>
        <v/>
      </c>
    </row>
    <row r="3152" spans="1:21" x14ac:dyDescent="0.25">
      <c r="A3152" s="28"/>
      <c r="B3152" s="27"/>
      <c r="C3152" s="28"/>
      <c r="D3152" s="29"/>
      <c r="E3152" s="23" t="str">
        <f>IFERROR(VLOOKUP(D3152,'регионы и районы'!B:C,2,0),"")</f>
        <v/>
      </c>
      <c r="F3152" s="29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8"/>
      <c r="I3152" s="28"/>
      <c r="J3152" s="28"/>
      <c r="K3152" s="32"/>
      <c r="L3152" s="28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0"/>
      <c r="Q3152" s="30"/>
      <c r="R3152" s="28"/>
      <c r="S3152" s="31"/>
      <c r="T3152" s="28"/>
      <c r="U3152" s="23" t="str">
        <f>IFERROR(VLOOKUP(T3152,[1]Соответствие!A:B,2,0),"")</f>
        <v/>
      </c>
    </row>
    <row r="3153" spans="1:21" x14ac:dyDescent="0.25">
      <c r="A3153" s="28"/>
      <c r="B3153" s="27"/>
      <c r="C3153" s="28"/>
      <c r="D3153" s="29"/>
      <c r="E3153" s="23" t="str">
        <f>IFERROR(VLOOKUP(D3153,'регионы и районы'!B:C,2,0),"")</f>
        <v/>
      </c>
      <c r="F3153" s="29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8"/>
      <c r="I3153" s="28"/>
      <c r="J3153" s="28"/>
      <c r="K3153" s="32"/>
      <c r="L3153" s="28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0"/>
      <c r="Q3153" s="30"/>
      <c r="R3153" s="28"/>
      <c r="S3153" s="31"/>
      <c r="T3153" s="28"/>
      <c r="U3153" s="23" t="str">
        <f>IFERROR(VLOOKUP(T3153,[1]Соответствие!A:B,2,0),"")</f>
        <v/>
      </c>
    </row>
    <row r="3154" spans="1:21" x14ac:dyDescent="0.25">
      <c r="A3154" s="28"/>
      <c r="B3154" s="27"/>
      <c r="C3154" s="28"/>
      <c r="D3154" s="29"/>
      <c r="E3154" s="23" t="str">
        <f>IFERROR(VLOOKUP(D3154,'регионы и районы'!B:C,2,0),"")</f>
        <v/>
      </c>
      <c r="F3154" s="29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8"/>
      <c r="I3154" s="28"/>
      <c r="J3154" s="28"/>
      <c r="K3154" s="32"/>
      <c r="L3154" s="28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0"/>
      <c r="Q3154" s="30"/>
      <c r="R3154" s="28"/>
      <c r="S3154" s="31"/>
      <c r="T3154" s="28"/>
      <c r="U3154" s="23" t="str">
        <f>IFERROR(VLOOKUP(T3154,[1]Соответствие!A:B,2,0),"")</f>
        <v/>
      </c>
    </row>
    <row r="3155" spans="1:21" x14ac:dyDescent="0.25">
      <c r="A3155" s="28"/>
      <c r="B3155" s="27"/>
      <c r="C3155" s="28"/>
      <c r="D3155" s="29"/>
      <c r="E3155" s="23" t="str">
        <f>IFERROR(VLOOKUP(D3155,'регионы и районы'!B:C,2,0),"")</f>
        <v/>
      </c>
      <c r="F3155" s="29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8"/>
      <c r="I3155" s="28"/>
      <c r="J3155" s="28"/>
      <c r="K3155" s="32"/>
      <c r="L3155" s="28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0"/>
      <c r="Q3155" s="30"/>
      <c r="R3155" s="28"/>
      <c r="S3155" s="31"/>
      <c r="T3155" s="28"/>
      <c r="U3155" s="23" t="str">
        <f>IFERROR(VLOOKUP(T3155,[1]Соответствие!A:B,2,0),"")</f>
        <v/>
      </c>
    </row>
    <row r="3156" spans="1:21" x14ac:dyDescent="0.25">
      <c r="A3156" s="28"/>
      <c r="B3156" s="27"/>
      <c r="C3156" s="28"/>
      <c r="D3156" s="29"/>
      <c r="E3156" s="23" t="str">
        <f>IFERROR(VLOOKUP(D3156,'регионы и районы'!B:C,2,0),"")</f>
        <v/>
      </c>
      <c r="F3156" s="29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8"/>
      <c r="I3156" s="28"/>
      <c r="J3156" s="28"/>
      <c r="K3156" s="32"/>
      <c r="L3156" s="28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0"/>
      <c r="Q3156" s="30"/>
      <c r="R3156" s="28"/>
      <c r="S3156" s="31"/>
      <c r="T3156" s="28"/>
      <c r="U3156" s="23" t="str">
        <f>IFERROR(VLOOKUP(T3156,[1]Соответствие!A:B,2,0),"")</f>
        <v/>
      </c>
    </row>
    <row r="3157" spans="1:21" x14ac:dyDescent="0.25">
      <c r="A3157" s="28"/>
      <c r="B3157" s="27"/>
      <c r="C3157" s="28"/>
      <c r="D3157" s="29"/>
      <c r="E3157" s="23" t="str">
        <f>IFERROR(VLOOKUP(D3157,'регионы и районы'!B:C,2,0),"")</f>
        <v/>
      </c>
      <c r="F3157" s="29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8"/>
      <c r="I3157" s="28"/>
      <c r="J3157" s="28"/>
      <c r="K3157" s="32"/>
      <c r="L3157" s="28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0"/>
      <c r="Q3157" s="30"/>
      <c r="R3157" s="28"/>
      <c r="S3157" s="31"/>
      <c r="T3157" s="28"/>
      <c r="U3157" s="23" t="str">
        <f>IFERROR(VLOOKUP(T3157,[1]Соответствие!A:B,2,0),"")</f>
        <v/>
      </c>
    </row>
    <row r="3158" spans="1:21" x14ac:dyDescent="0.25">
      <c r="A3158" s="28"/>
      <c r="B3158" s="27"/>
      <c r="C3158" s="28"/>
      <c r="D3158" s="29"/>
      <c r="E3158" s="23" t="str">
        <f>IFERROR(VLOOKUP(D3158,'регионы и районы'!B:C,2,0),"")</f>
        <v/>
      </c>
      <c r="F3158" s="29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8"/>
      <c r="I3158" s="28"/>
      <c r="J3158" s="28"/>
      <c r="K3158" s="32"/>
      <c r="L3158" s="28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0"/>
      <c r="Q3158" s="30"/>
      <c r="R3158" s="28"/>
      <c r="S3158" s="31"/>
      <c r="T3158" s="28"/>
      <c r="U3158" s="23" t="str">
        <f>IFERROR(VLOOKUP(T3158,[1]Соответствие!A:B,2,0),"")</f>
        <v/>
      </c>
    </row>
    <row r="3159" spans="1:21" x14ac:dyDescent="0.25">
      <c r="A3159" s="28"/>
      <c r="B3159" s="27"/>
      <c r="C3159" s="28"/>
      <c r="D3159" s="29"/>
      <c r="E3159" s="23" t="str">
        <f>IFERROR(VLOOKUP(D3159,'регионы и районы'!B:C,2,0),"")</f>
        <v/>
      </c>
      <c r="F3159" s="29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8"/>
      <c r="I3159" s="28"/>
      <c r="J3159" s="28"/>
      <c r="K3159" s="32"/>
      <c r="L3159" s="28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0"/>
      <c r="Q3159" s="30"/>
      <c r="R3159" s="28"/>
      <c r="S3159" s="31"/>
      <c r="T3159" s="28"/>
      <c r="U3159" s="23" t="str">
        <f>IFERROR(VLOOKUP(T3159,[1]Соответствие!A:B,2,0),"")</f>
        <v/>
      </c>
    </row>
    <row r="3160" spans="1:21" x14ac:dyDescent="0.25">
      <c r="A3160" s="28"/>
      <c r="B3160" s="27"/>
      <c r="C3160" s="28"/>
      <c r="D3160" s="29"/>
      <c r="E3160" s="23" t="str">
        <f>IFERROR(VLOOKUP(D3160,'регионы и районы'!B:C,2,0),"")</f>
        <v/>
      </c>
      <c r="F3160" s="29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8"/>
      <c r="I3160" s="28"/>
      <c r="J3160" s="28"/>
      <c r="K3160" s="32"/>
      <c r="L3160" s="28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0"/>
      <c r="Q3160" s="30"/>
      <c r="R3160" s="28"/>
      <c r="S3160" s="31"/>
      <c r="T3160" s="28"/>
      <c r="U3160" s="23" t="str">
        <f>IFERROR(VLOOKUP(T3160,[1]Соответствие!A:B,2,0),"")</f>
        <v/>
      </c>
    </row>
    <row r="3161" spans="1:21" x14ac:dyDescent="0.25">
      <c r="A3161" s="28"/>
      <c r="B3161" s="27"/>
      <c r="C3161" s="28"/>
      <c r="D3161" s="29"/>
      <c r="E3161" s="23" t="str">
        <f>IFERROR(VLOOKUP(D3161,'регионы и районы'!B:C,2,0),"")</f>
        <v/>
      </c>
      <c r="F3161" s="29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8"/>
      <c r="I3161" s="28"/>
      <c r="J3161" s="28"/>
      <c r="K3161" s="32"/>
      <c r="L3161" s="28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0"/>
      <c r="Q3161" s="30"/>
      <c r="R3161" s="28"/>
      <c r="S3161" s="31"/>
      <c r="T3161" s="28"/>
      <c r="U3161" s="23" t="str">
        <f>IFERROR(VLOOKUP(T3161,[1]Соответствие!A:B,2,0),"")</f>
        <v/>
      </c>
    </row>
    <row r="3162" spans="1:21" x14ac:dyDescent="0.25">
      <c r="A3162" s="28"/>
      <c r="B3162" s="27"/>
      <c r="C3162" s="28"/>
      <c r="D3162" s="29"/>
      <c r="E3162" s="23" t="str">
        <f>IFERROR(VLOOKUP(D3162,'регионы и районы'!B:C,2,0),"")</f>
        <v/>
      </c>
      <c r="F3162" s="29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8"/>
      <c r="I3162" s="28"/>
      <c r="J3162" s="28"/>
      <c r="K3162" s="32"/>
      <c r="L3162" s="28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0"/>
      <c r="Q3162" s="30"/>
      <c r="R3162" s="28"/>
      <c r="S3162" s="31"/>
      <c r="T3162" s="28"/>
      <c r="U3162" s="23" t="str">
        <f>IFERROR(VLOOKUP(T3162,[1]Соответствие!A:B,2,0),"")</f>
        <v/>
      </c>
    </row>
    <row r="3163" spans="1:21" x14ac:dyDescent="0.25">
      <c r="A3163" s="28"/>
      <c r="B3163" s="27"/>
      <c r="C3163" s="28"/>
      <c r="D3163" s="29"/>
      <c r="E3163" s="23" t="str">
        <f>IFERROR(VLOOKUP(D3163,'регионы и районы'!B:C,2,0),"")</f>
        <v/>
      </c>
      <c r="F3163" s="29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8"/>
      <c r="I3163" s="28"/>
      <c r="J3163" s="28"/>
      <c r="K3163" s="32"/>
      <c r="L3163" s="28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0"/>
      <c r="Q3163" s="30"/>
      <c r="R3163" s="28"/>
      <c r="S3163" s="31"/>
      <c r="T3163" s="28"/>
      <c r="U3163" s="23" t="str">
        <f>IFERROR(VLOOKUP(T3163,[1]Соответствие!A:B,2,0),"")</f>
        <v/>
      </c>
    </row>
    <row r="3164" spans="1:21" x14ac:dyDescent="0.25">
      <c r="A3164" s="28"/>
      <c r="B3164" s="27"/>
      <c r="C3164" s="28"/>
      <c r="D3164" s="29"/>
      <c r="E3164" s="23" t="str">
        <f>IFERROR(VLOOKUP(D3164,'регионы и районы'!B:C,2,0),"")</f>
        <v/>
      </c>
      <c r="F3164" s="29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8"/>
      <c r="I3164" s="28"/>
      <c r="J3164" s="28"/>
      <c r="K3164" s="32"/>
      <c r="L3164" s="28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0"/>
      <c r="Q3164" s="30"/>
      <c r="R3164" s="28"/>
      <c r="S3164" s="31"/>
      <c r="T3164" s="28"/>
      <c r="U3164" s="23" t="str">
        <f>IFERROR(VLOOKUP(T3164,[1]Соответствие!A:B,2,0),"")</f>
        <v/>
      </c>
    </row>
    <row r="3165" spans="1:21" x14ac:dyDescent="0.25">
      <c r="A3165" s="28"/>
      <c r="B3165" s="27"/>
      <c r="C3165" s="28"/>
      <c r="D3165" s="29"/>
      <c r="E3165" s="23" t="str">
        <f>IFERROR(VLOOKUP(D3165,'регионы и районы'!B:C,2,0),"")</f>
        <v/>
      </c>
      <c r="F3165" s="29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8"/>
      <c r="I3165" s="28"/>
      <c r="J3165" s="28"/>
      <c r="K3165" s="32"/>
      <c r="L3165" s="28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0"/>
      <c r="Q3165" s="30"/>
      <c r="R3165" s="28"/>
      <c r="S3165" s="31"/>
      <c r="T3165" s="28"/>
      <c r="U3165" s="23" t="str">
        <f>IFERROR(VLOOKUP(T3165,[1]Соответствие!A:B,2,0),"")</f>
        <v/>
      </c>
    </row>
    <row r="3166" spans="1:21" x14ac:dyDescent="0.25">
      <c r="A3166" s="28"/>
      <c r="B3166" s="27"/>
      <c r="C3166" s="28"/>
      <c r="D3166" s="29"/>
      <c r="E3166" s="23" t="str">
        <f>IFERROR(VLOOKUP(D3166,'регионы и районы'!B:C,2,0),"")</f>
        <v/>
      </c>
      <c r="F3166" s="29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8"/>
      <c r="I3166" s="28"/>
      <c r="J3166" s="28"/>
      <c r="K3166" s="32"/>
      <c r="L3166" s="28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0"/>
      <c r="Q3166" s="30"/>
      <c r="R3166" s="28"/>
      <c r="S3166" s="31"/>
      <c r="T3166" s="28"/>
      <c r="U3166" s="23" t="str">
        <f>IFERROR(VLOOKUP(T3166,[1]Соответствие!A:B,2,0),"")</f>
        <v/>
      </c>
    </row>
    <row r="3167" spans="1:21" x14ac:dyDescent="0.25">
      <c r="A3167" s="28"/>
      <c r="B3167" s="27"/>
      <c r="C3167" s="28"/>
      <c r="D3167" s="29"/>
      <c r="E3167" s="23" t="str">
        <f>IFERROR(VLOOKUP(D3167,'регионы и районы'!B:C,2,0),"")</f>
        <v/>
      </c>
      <c r="F3167" s="29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8"/>
      <c r="I3167" s="28"/>
      <c r="J3167" s="28"/>
      <c r="K3167" s="32"/>
      <c r="L3167" s="28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0"/>
      <c r="Q3167" s="30"/>
      <c r="R3167" s="28"/>
      <c r="S3167" s="31"/>
      <c r="T3167" s="28"/>
      <c r="U3167" s="23" t="str">
        <f>IFERROR(VLOOKUP(T3167,[1]Соответствие!A:B,2,0),"")</f>
        <v/>
      </c>
    </row>
    <row r="3168" spans="1:21" x14ac:dyDescent="0.25">
      <c r="A3168" s="28"/>
      <c r="B3168" s="27"/>
      <c r="C3168" s="28"/>
      <c r="D3168" s="29"/>
      <c r="E3168" s="23" t="str">
        <f>IFERROR(VLOOKUP(D3168,'регионы и районы'!B:C,2,0),"")</f>
        <v/>
      </c>
      <c r="F3168" s="29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8"/>
      <c r="I3168" s="28"/>
      <c r="J3168" s="28"/>
      <c r="K3168" s="32"/>
      <c r="L3168" s="28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0"/>
      <c r="Q3168" s="30"/>
      <c r="R3168" s="28"/>
      <c r="S3168" s="31"/>
      <c r="T3168" s="28"/>
      <c r="U3168" s="23" t="str">
        <f>IFERROR(VLOOKUP(T3168,[1]Соответствие!A:B,2,0),"")</f>
        <v/>
      </c>
    </row>
    <row r="3169" spans="1:21" x14ac:dyDescent="0.25">
      <c r="A3169" s="28"/>
      <c r="B3169" s="27"/>
      <c r="C3169" s="28"/>
      <c r="D3169" s="29"/>
      <c r="E3169" s="23" t="str">
        <f>IFERROR(VLOOKUP(D3169,'регионы и районы'!B:C,2,0),"")</f>
        <v/>
      </c>
      <c r="F3169" s="29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8"/>
      <c r="I3169" s="28"/>
      <c r="J3169" s="28"/>
      <c r="K3169" s="32"/>
      <c r="L3169" s="28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0"/>
      <c r="Q3169" s="30"/>
      <c r="R3169" s="28"/>
      <c r="S3169" s="31"/>
      <c r="T3169" s="28"/>
      <c r="U3169" s="23" t="str">
        <f>IFERROR(VLOOKUP(T3169,[1]Соответствие!A:B,2,0),"")</f>
        <v/>
      </c>
    </row>
    <row r="3170" spans="1:21" x14ac:dyDescent="0.25">
      <c r="A3170" s="28"/>
      <c r="B3170" s="27"/>
      <c r="C3170" s="28"/>
      <c r="D3170" s="29"/>
      <c r="E3170" s="23" t="str">
        <f>IFERROR(VLOOKUP(D3170,'регионы и районы'!B:C,2,0),"")</f>
        <v/>
      </c>
      <c r="F3170" s="29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8"/>
      <c r="I3170" s="28"/>
      <c r="J3170" s="28"/>
      <c r="K3170" s="32"/>
      <c r="L3170" s="28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0"/>
      <c r="Q3170" s="30"/>
      <c r="R3170" s="28"/>
      <c r="S3170" s="31"/>
      <c r="T3170" s="28"/>
      <c r="U3170" s="23" t="str">
        <f>IFERROR(VLOOKUP(T3170,[1]Соответствие!A:B,2,0),"")</f>
        <v/>
      </c>
    </row>
    <row r="3171" spans="1:21" x14ac:dyDescent="0.25">
      <c r="A3171" s="28"/>
      <c r="B3171" s="27"/>
      <c r="C3171" s="28"/>
      <c r="D3171" s="29"/>
      <c r="E3171" s="23" t="str">
        <f>IFERROR(VLOOKUP(D3171,'регионы и районы'!B:C,2,0),"")</f>
        <v/>
      </c>
      <c r="F3171" s="29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8"/>
      <c r="I3171" s="28"/>
      <c r="J3171" s="28"/>
      <c r="K3171" s="32"/>
      <c r="L3171" s="28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0"/>
      <c r="Q3171" s="30"/>
      <c r="R3171" s="28"/>
      <c r="S3171" s="31"/>
      <c r="T3171" s="28"/>
      <c r="U3171" s="23" t="str">
        <f>IFERROR(VLOOKUP(T3171,[1]Соответствие!A:B,2,0),"")</f>
        <v/>
      </c>
    </row>
    <row r="3172" spans="1:21" x14ac:dyDescent="0.25">
      <c r="A3172" s="28"/>
      <c r="B3172" s="27"/>
      <c r="C3172" s="28"/>
      <c r="D3172" s="29"/>
      <c r="E3172" s="23" t="str">
        <f>IFERROR(VLOOKUP(D3172,'регионы и районы'!B:C,2,0),"")</f>
        <v/>
      </c>
      <c r="F3172" s="29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8"/>
      <c r="I3172" s="28"/>
      <c r="J3172" s="28"/>
      <c r="K3172" s="32"/>
      <c r="L3172" s="28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0"/>
      <c r="Q3172" s="30"/>
      <c r="R3172" s="28"/>
      <c r="S3172" s="31"/>
      <c r="T3172" s="28"/>
      <c r="U3172" s="23" t="str">
        <f>IFERROR(VLOOKUP(T3172,[1]Соответствие!A:B,2,0),"")</f>
        <v/>
      </c>
    </row>
    <row r="3173" spans="1:21" x14ac:dyDescent="0.25">
      <c r="A3173" s="28"/>
      <c r="B3173" s="27"/>
      <c r="C3173" s="28"/>
      <c r="D3173" s="29"/>
      <c r="E3173" s="23" t="str">
        <f>IFERROR(VLOOKUP(D3173,'регионы и районы'!B:C,2,0),"")</f>
        <v/>
      </c>
      <c r="F3173" s="29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8"/>
      <c r="I3173" s="28"/>
      <c r="J3173" s="28"/>
      <c r="K3173" s="32"/>
      <c r="L3173" s="28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0"/>
      <c r="Q3173" s="30"/>
      <c r="R3173" s="28"/>
      <c r="S3173" s="31"/>
      <c r="T3173" s="28"/>
      <c r="U3173" s="23" t="str">
        <f>IFERROR(VLOOKUP(T3173,[1]Соответствие!A:B,2,0),"")</f>
        <v/>
      </c>
    </row>
    <row r="3174" spans="1:21" x14ac:dyDescent="0.25">
      <c r="A3174" s="28"/>
      <c r="B3174" s="27"/>
      <c r="C3174" s="28"/>
      <c r="D3174" s="29"/>
      <c r="E3174" s="23" t="str">
        <f>IFERROR(VLOOKUP(D3174,'регионы и районы'!B:C,2,0),"")</f>
        <v/>
      </c>
      <c r="F3174" s="29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8"/>
      <c r="I3174" s="28"/>
      <c r="J3174" s="28"/>
      <c r="K3174" s="32"/>
      <c r="L3174" s="28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0"/>
      <c r="Q3174" s="30"/>
      <c r="R3174" s="28"/>
      <c r="S3174" s="31"/>
      <c r="T3174" s="28"/>
      <c r="U3174" s="23" t="str">
        <f>IFERROR(VLOOKUP(T3174,[1]Соответствие!A:B,2,0),"")</f>
        <v/>
      </c>
    </row>
    <row r="3175" spans="1:21" x14ac:dyDescent="0.25">
      <c r="A3175" s="28"/>
      <c r="B3175" s="27"/>
      <c r="C3175" s="28"/>
      <c r="D3175" s="29"/>
      <c r="E3175" s="23" t="str">
        <f>IFERROR(VLOOKUP(D3175,'регионы и районы'!B:C,2,0),"")</f>
        <v/>
      </c>
      <c r="F3175" s="29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8"/>
      <c r="I3175" s="28"/>
      <c r="J3175" s="28"/>
      <c r="K3175" s="32"/>
      <c r="L3175" s="28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0"/>
      <c r="Q3175" s="30"/>
      <c r="R3175" s="28"/>
      <c r="S3175" s="31"/>
      <c r="T3175" s="28"/>
      <c r="U3175" s="23" t="str">
        <f>IFERROR(VLOOKUP(T3175,[1]Соответствие!A:B,2,0),"")</f>
        <v/>
      </c>
    </row>
    <row r="3176" spans="1:21" x14ac:dyDescent="0.25">
      <c r="A3176" s="28"/>
      <c r="B3176" s="27"/>
      <c r="C3176" s="28"/>
      <c r="D3176" s="29"/>
      <c r="E3176" s="23" t="str">
        <f>IFERROR(VLOOKUP(D3176,'регионы и районы'!B:C,2,0),"")</f>
        <v/>
      </c>
      <c r="F3176" s="29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8"/>
      <c r="I3176" s="28"/>
      <c r="J3176" s="28"/>
      <c r="K3176" s="32"/>
      <c r="L3176" s="28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0"/>
      <c r="Q3176" s="30"/>
      <c r="R3176" s="28"/>
      <c r="S3176" s="31"/>
      <c r="T3176" s="28"/>
      <c r="U3176" s="23" t="str">
        <f>IFERROR(VLOOKUP(T3176,[1]Соответствие!A:B,2,0),"")</f>
        <v/>
      </c>
    </row>
    <row r="3177" spans="1:21" x14ac:dyDescent="0.25">
      <c r="A3177" s="28"/>
      <c r="B3177" s="27"/>
      <c r="C3177" s="28"/>
      <c r="D3177" s="29"/>
      <c r="E3177" s="23" t="str">
        <f>IFERROR(VLOOKUP(D3177,'регионы и районы'!B:C,2,0),"")</f>
        <v/>
      </c>
      <c r="F3177" s="29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8"/>
      <c r="I3177" s="28"/>
      <c r="J3177" s="28"/>
      <c r="K3177" s="32"/>
      <c r="L3177" s="28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0"/>
      <c r="Q3177" s="30"/>
      <c r="R3177" s="28"/>
      <c r="S3177" s="31"/>
      <c r="T3177" s="28"/>
      <c r="U3177" s="23" t="str">
        <f>IFERROR(VLOOKUP(T3177,[1]Соответствие!A:B,2,0),"")</f>
        <v/>
      </c>
    </row>
    <row r="3178" spans="1:21" x14ac:dyDescent="0.25">
      <c r="A3178" s="28"/>
      <c r="B3178" s="27"/>
      <c r="C3178" s="28"/>
      <c r="D3178" s="29"/>
      <c r="E3178" s="23" t="str">
        <f>IFERROR(VLOOKUP(D3178,'регионы и районы'!B:C,2,0),"")</f>
        <v/>
      </c>
      <c r="F3178" s="29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8"/>
      <c r="I3178" s="28"/>
      <c r="J3178" s="28"/>
      <c r="K3178" s="32"/>
      <c r="L3178" s="28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0"/>
      <c r="Q3178" s="30"/>
      <c r="R3178" s="28"/>
      <c r="S3178" s="31"/>
      <c r="T3178" s="28"/>
      <c r="U3178" s="23" t="str">
        <f>IFERROR(VLOOKUP(T3178,[1]Соответствие!A:B,2,0),"")</f>
        <v/>
      </c>
    </row>
    <row r="3179" spans="1:21" x14ac:dyDescent="0.25">
      <c r="A3179" s="28"/>
      <c r="B3179" s="27"/>
      <c r="C3179" s="28"/>
      <c r="D3179" s="29"/>
      <c r="E3179" s="23" t="str">
        <f>IFERROR(VLOOKUP(D3179,'регионы и районы'!B:C,2,0),"")</f>
        <v/>
      </c>
      <c r="F3179" s="29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8"/>
      <c r="I3179" s="28"/>
      <c r="J3179" s="28"/>
      <c r="K3179" s="32"/>
      <c r="L3179" s="28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0"/>
      <c r="Q3179" s="30"/>
      <c r="R3179" s="28"/>
      <c r="S3179" s="31"/>
      <c r="T3179" s="28"/>
      <c r="U3179" s="23" t="str">
        <f>IFERROR(VLOOKUP(T3179,[1]Соответствие!A:B,2,0),"")</f>
        <v/>
      </c>
    </row>
    <row r="3180" spans="1:21" x14ac:dyDescent="0.25">
      <c r="A3180" s="28"/>
      <c r="B3180" s="27"/>
      <c r="C3180" s="28"/>
      <c r="D3180" s="29"/>
      <c r="E3180" s="23" t="str">
        <f>IFERROR(VLOOKUP(D3180,'регионы и районы'!B:C,2,0),"")</f>
        <v/>
      </c>
      <c r="F3180" s="29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8"/>
      <c r="I3180" s="28"/>
      <c r="J3180" s="28"/>
      <c r="K3180" s="32"/>
      <c r="L3180" s="28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0"/>
      <c r="Q3180" s="30"/>
      <c r="R3180" s="28"/>
      <c r="S3180" s="31"/>
      <c r="T3180" s="28"/>
      <c r="U3180" s="23" t="str">
        <f>IFERROR(VLOOKUP(T3180,[1]Соответствие!A:B,2,0),"")</f>
        <v/>
      </c>
    </row>
    <row r="3181" spans="1:21" x14ac:dyDescent="0.25">
      <c r="A3181" s="28"/>
      <c r="B3181" s="27"/>
      <c r="C3181" s="28"/>
      <c r="D3181" s="29"/>
      <c r="E3181" s="23" t="str">
        <f>IFERROR(VLOOKUP(D3181,'регионы и районы'!B:C,2,0),"")</f>
        <v/>
      </c>
      <c r="F3181" s="29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8"/>
      <c r="I3181" s="28"/>
      <c r="J3181" s="28"/>
      <c r="K3181" s="32"/>
      <c r="L3181" s="28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0"/>
      <c r="Q3181" s="30"/>
      <c r="R3181" s="28"/>
      <c r="S3181" s="31"/>
      <c r="T3181" s="28"/>
      <c r="U3181" s="23" t="str">
        <f>IFERROR(VLOOKUP(T3181,[1]Соответствие!A:B,2,0),"")</f>
        <v/>
      </c>
    </row>
    <row r="3182" spans="1:21" x14ac:dyDescent="0.25">
      <c r="A3182" s="28"/>
      <c r="B3182" s="27"/>
      <c r="C3182" s="28"/>
      <c r="D3182" s="29"/>
      <c r="E3182" s="23" t="str">
        <f>IFERROR(VLOOKUP(D3182,'регионы и районы'!B:C,2,0),"")</f>
        <v/>
      </c>
      <c r="F3182" s="29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8"/>
      <c r="I3182" s="28"/>
      <c r="J3182" s="28"/>
      <c r="K3182" s="32"/>
      <c r="L3182" s="28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0"/>
      <c r="Q3182" s="30"/>
      <c r="R3182" s="28"/>
      <c r="S3182" s="31"/>
      <c r="T3182" s="28"/>
      <c r="U3182" s="23" t="str">
        <f>IFERROR(VLOOKUP(T3182,[1]Соответствие!A:B,2,0),"")</f>
        <v/>
      </c>
    </row>
    <row r="3183" spans="1:21" x14ac:dyDescent="0.25">
      <c r="A3183" s="28"/>
      <c r="B3183" s="27"/>
      <c r="C3183" s="28"/>
      <c r="D3183" s="29"/>
      <c r="E3183" s="23" t="str">
        <f>IFERROR(VLOOKUP(D3183,'регионы и районы'!B:C,2,0),"")</f>
        <v/>
      </c>
      <c r="F3183" s="29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8"/>
      <c r="I3183" s="28"/>
      <c r="J3183" s="28"/>
      <c r="K3183" s="32"/>
      <c r="L3183" s="28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0"/>
      <c r="Q3183" s="30"/>
      <c r="R3183" s="28"/>
      <c r="S3183" s="31"/>
      <c r="T3183" s="28"/>
      <c r="U3183" s="23" t="str">
        <f>IFERROR(VLOOKUP(T3183,[1]Соответствие!A:B,2,0),"")</f>
        <v/>
      </c>
    </row>
    <row r="3184" spans="1:21" x14ac:dyDescent="0.25">
      <c r="A3184" s="28"/>
      <c r="B3184" s="27"/>
      <c r="C3184" s="28"/>
      <c r="D3184" s="29"/>
      <c r="E3184" s="23" t="str">
        <f>IFERROR(VLOOKUP(D3184,'регионы и районы'!B:C,2,0),"")</f>
        <v/>
      </c>
      <c r="F3184" s="29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8"/>
      <c r="I3184" s="28"/>
      <c r="J3184" s="28"/>
      <c r="K3184" s="32"/>
      <c r="L3184" s="28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0"/>
      <c r="Q3184" s="30"/>
      <c r="R3184" s="28"/>
      <c r="S3184" s="31"/>
      <c r="T3184" s="28"/>
      <c r="U3184" s="23" t="str">
        <f>IFERROR(VLOOKUP(T3184,[1]Соответствие!A:B,2,0),"")</f>
        <v/>
      </c>
    </row>
    <row r="3185" spans="1:21" x14ac:dyDescent="0.25">
      <c r="A3185" s="28"/>
      <c r="B3185" s="27"/>
      <c r="C3185" s="28"/>
      <c r="D3185" s="29"/>
      <c r="E3185" s="23" t="str">
        <f>IFERROR(VLOOKUP(D3185,'регионы и районы'!B:C,2,0),"")</f>
        <v/>
      </c>
      <c r="F3185" s="29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8"/>
      <c r="I3185" s="28"/>
      <c r="J3185" s="28"/>
      <c r="K3185" s="32"/>
      <c r="L3185" s="28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0"/>
      <c r="Q3185" s="30"/>
      <c r="R3185" s="28"/>
      <c r="S3185" s="31"/>
      <c r="T3185" s="28"/>
      <c r="U3185" s="23" t="str">
        <f>IFERROR(VLOOKUP(T3185,[1]Соответствие!A:B,2,0),"")</f>
        <v/>
      </c>
    </row>
    <row r="3186" spans="1:21" x14ac:dyDescent="0.25">
      <c r="A3186" s="28"/>
      <c r="B3186" s="27"/>
      <c r="C3186" s="28"/>
      <c r="D3186" s="29"/>
      <c r="E3186" s="23" t="str">
        <f>IFERROR(VLOOKUP(D3186,'регионы и районы'!B:C,2,0),"")</f>
        <v/>
      </c>
      <c r="F3186" s="29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8"/>
      <c r="I3186" s="28"/>
      <c r="J3186" s="28"/>
      <c r="K3186" s="32"/>
      <c r="L3186" s="28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0"/>
      <c r="Q3186" s="30"/>
      <c r="R3186" s="28"/>
      <c r="S3186" s="31"/>
      <c r="T3186" s="28"/>
      <c r="U3186" s="23" t="str">
        <f>IFERROR(VLOOKUP(T3186,[1]Соответствие!A:B,2,0),"")</f>
        <v/>
      </c>
    </row>
    <row r="3187" spans="1:21" x14ac:dyDescent="0.25">
      <c r="A3187" s="28"/>
      <c r="B3187" s="27"/>
      <c r="C3187" s="28"/>
      <c r="D3187" s="29"/>
      <c r="E3187" s="23" t="str">
        <f>IFERROR(VLOOKUP(D3187,'регионы и районы'!B:C,2,0),"")</f>
        <v/>
      </c>
      <c r="F3187" s="29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8"/>
      <c r="I3187" s="28"/>
      <c r="J3187" s="28"/>
      <c r="K3187" s="32"/>
      <c r="L3187" s="28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0"/>
      <c r="Q3187" s="30"/>
      <c r="R3187" s="28"/>
      <c r="S3187" s="31"/>
      <c r="T3187" s="28"/>
      <c r="U3187" s="23" t="str">
        <f>IFERROR(VLOOKUP(T3187,[1]Соответствие!A:B,2,0),"")</f>
        <v/>
      </c>
    </row>
    <row r="3188" spans="1:21" x14ac:dyDescent="0.25">
      <c r="A3188" s="28"/>
      <c r="B3188" s="27"/>
      <c r="C3188" s="28"/>
      <c r="D3188" s="29"/>
      <c r="E3188" s="23" t="str">
        <f>IFERROR(VLOOKUP(D3188,'регионы и районы'!B:C,2,0),"")</f>
        <v/>
      </c>
      <c r="F3188" s="29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8"/>
      <c r="I3188" s="28"/>
      <c r="J3188" s="28"/>
      <c r="K3188" s="32"/>
      <c r="L3188" s="28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0"/>
      <c r="Q3188" s="30"/>
      <c r="R3188" s="28"/>
      <c r="S3188" s="31"/>
      <c r="T3188" s="28"/>
      <c r="U3188" s="23" t="str">
        <f>IFERROR(VLOOKUP(T3188,[1]Соответствие!A:B,2,0),"")</f>
        <v/>
      </c>
    </row>
    <row r="3189" spans="1:21" x14ac:dyDescent="0.25">
      <c r="A3189" s="28"/>
      <c r="B3189" s="27"/>
      <c r="C3189" s="28"/>
      <c r="D3189" s="29"/>
      <c r="E3189" s="23" t="str">
        <f>IFERROR(VLOOKUP(D3189,'регионы и районы'!B:C,2,0),"")</f>
        <v/>
      </c>
      <c r="F3189" s="29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8"/>
      <c r="I3189" s="28"/>
      <c r="J3189" s="28"/>
      <c r="K3189" s="32"/>
      <c r="L3189" s="28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0"/>
      <c r="Q3189" s="30"/>
      <c r="R3189" s="28"/>
      <c r="S3189" s="31"/>
      <c r="T3189" s="28"/>
      <c r="U3189" s="23" t="str">
        <f>IFERROR(VLOOKUP(T3189,[1]Соответствие!A:B,2,0),"")</f>
        <v/>
      </c>
    </row>
    <row r="3190" spans="1:21" x14ac:dyDescent="0.25">
      <c r="A3190" s="28"/>
      <c r="B3190" s="27"/>
      <c r="C3190" s="28"/>
      <c r="D3190" s="29"/>
      <c r="E3190" s="23" t="str">
        <f>IFERROR(VLOOKUP(D3190,'регионы и районы'!B:C,2,0),"")</f>
        <v/>
      </c>
      <c r="F3190" s="29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8"/>
      <c r="I3190" s="28"/>
      <c r="J3190" s="28"/>
      <c r="K3190" s="32"/>
      <c r="L3190" s="28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0"/>
      <c r="Q3190" s="30"/>
      <c r="R3190" s="28"/>
      <c r="S3190" s="31"/>
      <c r="T3190" s="28"/>
      <c r="U3190" s="23" t="str">
        <f>IFERROR(VLOOKUP(T3190,[1]Соответствие!A:B,2,0),"")</f>
        <v/>
      </c>
    </row>
    <row r="3191" spans="1:21" x14ac:dyDescent="0.25">
      <c r="A3191" s="28"/>
      <c r="B3191" s="27"/>
      <c r="C3191" s="28"/>
      <c r="D3191" s="29"/>
      <c r="E3191" s="23" t="str">
        <f>IFERROR(VLOOKUP(D3191,'регионы и районы'!B:C,2,0),"")</f>
        <v/>
      </c>
      <c r="F3191" s="29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8"/>
      <c r="I3191" s="28"/>
      <c r="J3191" s="28"/>
      <c r="K3191" s="32"/>
      <c r="L3191" s="28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0"/>
      <c r="Q3191" s="30"/>
      <c r="R3191" s="28"/>
      <c r="S3191" s="31"/>
      <c r="T3191" s="28"/>
      <c r="U3191" s="23" t="str">
        <f>IFERROR(VLOOKUP(T3191,[1]Соответствие!A:B,2,0),"")</f>
        <v/>
      </c>
    </row>
    <row r="3192" spans="1:21" x14ac:dyDescent="0.25">
      <c r="A3192" s="28"/>
      <c r="B3192" s="27"/>
      <c r="C3192" s="28"/>
      <c r="D3192" s="29"/>
      <c r="E3192" s="23" t="str">
        <f>IFERROR(VLOOKUP(D3192,'регионы и районы'!B:C,2,0),"")</f>
        <v/>
      </c>
      <c r="F3192" s="29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8"/>
      <c r="I3192" s="28"/>
      <c r="J3192" s="28"/>
      <c r="K3192" s="32"/>
      <c r="L3192" s="28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0"/>
      <c r="Q3192" s="30"/>
      <c r="R3192" s="28"/>
      <c r="S3192" s="31"/>
      <c r="T3192" s="28"/>
      <c r="U3192" s="23" t="str">
        <f>IFERROR(VLOOKUP(T3192,[1]Соответствие!A:B,2,0),"")</f>
        <v/>
      </c>
    </row>
    <row r="3193" spans="1:21" x14ac:dyDescent="0.25">
      <c r="A3193" s="28"/>
      <c r="B3193" s="27"/>
      <c r="C3193" s="28"/>
      <c r="D3193" s="29"/>
      <c r="E3193" s="23" t="str">
        <f>IFERROR(VLOOKUP(D3193,'регионы и районы'!B:C,2,0),"")</f>
        <v/>
      </c>
      <c r="F3193" s="29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8"/>
      <c r="I3193" s="28"/>
      <c r="J3193" s="28"/>
      <c r="K3193" s="32"/>
      <c r="L3193" s="28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0"/>
      <c r="Q3193" s="30"/>
      <c r="R3193" s="28"/>
      <c r="S3193" s="31"/>
      <c r="T3193" s="28"/>
      <c r="U3193" s="23" t="str">
        <f>IFERROR(VLOOKUP(T3193,[1]Соответствие!A:B,2,0),"")</f>
        <v/>
      </c>
    </row>
    <row r="3194" spans="1:21" x14ac:dyDescent="0.25">
      <c r="A3194" s="28"/>
      <c r="B3194" s="27"/>
      <c r="C3194" s="28"/>
      <c r="D3194" s="29"/>
      <c r="E3194" s="23" t="str">
        <f>IFERROR(VLOOKUP(D3194,'регионы и районы'!B:C,2,0),"")</f>
        <v/>
      </c>
      <c r="F3194" s="29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8"/>
      <c r="I3194" s="28"/>
      <c r="J3194" s="28"/>
      <c r="K3194" s="32"/>
      <c r="L3194" s="28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0"/>
      <c r="Q3194" s="30"/>
      <c r="R3194" s="28"/>
      <c r="S3194" s="31"/>
      <c r="T3194" s="28"/>
      <c r="U3194" s="23" t="str">
        <f>IFERROR(VLOOKUP(T3194,[1]Соответствие!A:B,2,0),"")</f>
        <v/>
      </c>
    </row>
    <row r="3195" spans="1:21" x14ac:dyDescent="0.25">
      <c r="A3195" s="28"/>
      <c r="B3195" s="27"/>
      <c r="C3195" s="28"/>
      <c r="D3195" s="29"/>
      <c r="E3195" s="23" t="str">
        <f>IFERROR(VLOOKUP(D3195,'регионы и районы'!B:C,2,0),"")</f>
        <v/>
      </c>
      <c r="F3195" s="29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8"/>
      <c r="I3195" s="28"/>
      <c r="J3195" s="28"/>
      <c r="K3195" s="32"/>
      <c r="L3195" s="28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0"/>
      <c r="Q3195" s="30"/>
      <c r="R3195" s="28"/>
      <c r="S3195" s="31"/>
      <c r="T3195" s="28"/>
      <c r="U3195" s="23" t="str">
        <f>IFERROR(VLOOKUP(T3195,[1]Соответствие!A:B,2,0),"")</f>
        <v/>
      </c>
    </row>
    <row r="3196" spans="1:21" x14ac:dyDescent="0.25">
      <c r="A3196" s="28"/>
      <c r="B3196" s="27"/>
      <c r="C3196" s="28"/>
      <c r="D3196" s="29"/>
      <c r="E3196" s="23" t="str">
        <f>IFERROR(VLOOKUP(D3196,'регионы и районы'!B:C,2,0),"")</f>
        <v/>
      </c>
      <c r="F3196" s="29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8"/>
      <c r="I3196" s="28"/>
      <c r="J3196" s="28"/>
      <c r="K3196" s="32"/>
      <c r="L3196" s="28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0"/>
      <c r="Q3196" s="30"/>
      <c r="R3196" s="28"/>
      <c r="S3196" s="31"/>
      <c r="T3196" s="28"/>
      <c r="U3196" s="23" t="str">
        <f>IFERROR(VLOOKUP(T3196,[1]Соответствие!A:B,2,0),"")</f>
        <v/>
      </c>
    </row>
    <row r="3197" spans="1:21" x14ac:dyDescent="0.25">
      <c r="A3197" s="28"/>
      <c r="B3197" s="27"/>
      <c r="C3197" s="28"/>
      <c r="D3197" s="29"/>
      <c r="E3197" s="23" t="str">
        <f>IFERROR(VLOOKUP(D3197,'регионы и районы'!B:C,2,0),"")</f>
        <v/>
      </c>
      <c r="F3197" s="29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8"/>
      <c r="I3197" s="28"/>
      <c r="J3197" s="28"/>
      <c r="K3197" s="32"/>
      <c r="L3197" s="28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0"/>
      <c r="Q3197" s="30"/>
      <c r="R3197" s="28"/>
      <c r="S3197" s="31"/>
      <c r="T3197" s="28"/>
      <c r="U3197" s="23" t="str">
        <f>IFERROR(VLOOKUP(T3197,[1]Соответствие!A:B,2,0),"")</f>
        <v/>
      </c>
    </row>
    <row r="3198" spans="1:21" x14ac:dyDescent="0.25">
      <c r="A3198" s="28"/>
      <c r="B3198" s="27"/>
      <c r="C3198" s="28"/>
      <c r="D3198" s="29"/>
      <c r="E3198" s="23" t="str">
        <f>IFERROR(VLOOKUP(D3198,'регионы и районы'!B:C,2,0),"")</f>
        <v/>
      </c>
      <c r="F3198" s="29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8"/>
      <c r="I3198" s="28"/>
      <c r="J3198" s="28"/>
      <c r="K3198" s="32"/>
      <c r="L3198" s="28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0"/>
      <c r="Q3198" s="30"/>
      <c r="R3198" s="28"/>
      <c r="S3198" s="31"/>
      <c r="T3198" s="28"/>
      <c r="U3198" s="23" t="str">
        <f>IFERROR(VLOOKUP(T3198,[1]Соответствие!A:B,2,0),"")</f>
        <v/>
      </c>
    </row>
    <row r="3199" spans="1:21" x14ac:dyDescent="0.25">
      <c r="A3199" s="28"/>
      <c r="B3199" s="27"/>
      <c r="C3199" s="28"/>
      <c r="D3199" s="29"/>
      <c r="E3199" s="23" t="str">
        <f>IFERROR(VLOOKUP(D3199,'регионы и районы'!B:C,2,0),"")</f>
        <v/>
      </c>
      <c r="F3199" s="29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8"/>
      <c r="I3199" s="28"/>
      <c r="J3199" s="28"/>
      <c r="K3199" s="32"/>
      <c r="L3199" s="28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0"/>
      <c r="Q3199" s="30"/>
      <c r="R3199" s="28"/>
      <c r="S3199" s="31"/>
      <c r="T3199" s="28"/>
      <c r="U3199" s="23" t="str">
        <f>IFERROR(VLOOKUP(T3199,[1]Соответствие!A:B,2,0),"")</f>
        <v/>
      </c>
    </row>
    <row r="3200" spans="1:21" x14ac:dyDescent="0.25">
      <c r="A3200" s="28"/>
      <c r="B3200" s="27"/>
      <c r="C3200" s="28"/>
      <c r="D3200" s="29"/>
      <c r="E3200" s="23" t="str">
        <f>IFERROR(VLOOKUP(D3200,'регионы и районы'!B:C,2,0),"")</f>
        <v/>
      </c>
      <c r="F3200" s="29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8"/>
      <c r="I3200" s="28"/>
      <c r="J3200" s="28"/>
      <c r="K3200" s="32"/>
      <c r="L3200" s="28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0"/>
      <c r="Q3200" s="30"/>
      <c r="R3200" s="28"/>
      <c r="S3200" s="31"/>
      <c r="T3200" s="28"/>
      <c r="U3200" s="23" t="str">
        <f>IFERROR(VLOOKUP(T3200,[1]Соответствие!A:B,2,0),"")</f>
        <v/>
      </c>
    </row>
    <row r="3201" spans="1:21" x14ac:dyDescent="0.25">
      <c r="A3201" s="28"/>
      <c r="B3201" s="27"/>
      <c r="C3201" s="28"/>
      <c r="D3201" s="29"/>
      <c r="E3201" s="23" t="str">
        <f>IFERROR(VLOOKUP(D3201,'регионы и районы'!B:C,2,0),"")</f>
        <v/>
      </c>
      <c r="F3201" s="29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8"/>
      <c r="I3201" s="28"/>
      <c r="J3201" s="28"/>
      <c r="K3201" s="32"/>
      <c r="L3201" s="28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0"/>
      <c r="Q3201" s="30"/>
      <c r="R3201" s="28"/>
      <c r="S3201" s="31"/>
      <c r="T3201" s="28"/>
      <c r="U3201" s="23" t="str">
        <f>IFERROR(VLOOKUP(T3201,[1]Соответствие!A:B,2,0),"")</f>
        <v/>
      </c>
    </row>
    <row r="3202" spans="1:21" x14ac:dyDescent="0.25">
      <c r="A3202" s="28"/>
      <c r="B3202" s="27"/>
      <c r="C3202" s="28"/>
      <c r="D3202" s="29"/>
      <c r="E3202" s="23" t="str">
        <f>IFERROR(VLOOKUP(D3202,'регионы и районы'!B:C,2,0),"")</f>
        <v/>
      </c>
      <c r="F3202" s="29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8"/>
      <c r="I3202" s="28"/>
      <c r="J3202" s="28"/>
      <c r="K3202" s="32"/>
      <c r="L3202" s="28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0"/>
      <c r="Q3202" s="30"/>
      <c r="R3202" s="28"/>
      <c r="S3202" s="31"/>
      <c r="T3202" s="28"/>
      <c r="U3202" s="23" t="str">
        <f>IFERROR(VLOOKUP(T3202,[1]Соответствие!A:B,2,0),"")</f>
        <v/>
      </c>
    </row>
    <row r="3203" spans="1:21" x14ac:dyDescent="0.25">
      <c r="A3203" s="28"/>
      <c r="B3203" s="27"/>
      <c r="C3203" s="28"/>
      <c r="D3203" s="29"/>
      <c r="E3203" s="23" t="str">
        <f>IFERROR(VLOOKUP(D3203,'регионы и районы'!B:C,2,0),"")</f>
        <v/>
      </c>
      <c r="F3203" s="29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8"/>
      <c r="I3203" s="28"/>
      <c r="J3203" s="28"/>
      <c r="K3203" s="32"/>
      <c r="L3203" s="28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0"/>
      <c r="Q3203" s="30"/>
      <c r="R3203" s="28"/>
      <c r="S3203" s="31"/>
      <c r="T3203" s="28"/>
      <c r="U3203" s="23" t="str">
        <f>IFERROR(VLOOKUP(T3203,[1]Соответствие!A:B,2,0),"")</f>
        <v/>
      </c>
    </row>
    <row r="3204" spans="1:21" x14ac:dyDescent="0.25">
      <c r="A3204" s="28"/>
      <c r="B3204" s="27"/>
      <c r="C3204" s="28"/>
      <c r="D3204" s="29"/>
      <c r="E3204" s="23" t="str">
        <f>IFERROR(VLOOKUP(D3204,'регионы и районы'!B:C,2,0),"")</f>
        <v/>
      </c>
      <c r="F3204" s="29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8"/>
      <c r="I3204" s="28"/>
      <c r="J3204" s="28"/>
      <c r="K3204" s="32"/>
      <c r="L3204" s="28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0"/>
      <c r="Q3204" s="30"/>
      <c r="R3204" s="28"/>
      <c r="S3204" s="31"/>
      <c r="T3204" s="28"/>
      <c r="U3204" s="23" t="str">
        <f>IFERROR(VLOOKUP(T3204,[1]Соответствие!A:B,2,0),"")</f>
        <v/>
      </c>
    </row>
    <row r="3205" spans="1:21" x14ac:dyDescent="0.25">
      <c r="A3205" s="28"/>
      <c r="B3205" s="27"/>
      <c r="C3205" s="28"/>
      <c r="D3205" s="29"/>
      <c r="E3205" s="23" t="str">
        <f>IFERROR(VLOOKUP(D3205,'регионы и районы'!B:C,2,0),"")</f>
        <v/>
      </c>
      <c r="F3205" s="29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8"/>
      <c r="I3205" s="28"/>
      <c r="J3205" s="28"/>
      <c r="K3205" s="32"/>
      <c r="L3205" s="28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0"/>
      <c r="Q3205" s="30"/>
      <c r="R3205" s="28"/>
      <c r="S3205" s="31"/>
      <c r="T3205" s="28"/>
      <c r="U3205" s="23" t="str">
        <f>IFERROR(VLOOKUP(T3205,[1]Соответствие!A:B,2,0),"")</f>
        <v/>
      </c>
    </row>
    <row r="3206" spans="1:21" x14ac:dyDescent="0.25">
      <c r="A3206" s="28"/>
      <c r="B3206" s="27"/>
      <c r="C3206" s="28"/>
      <c r="D3206" s="29"/>
      <c r="E3206" s="23" t="str">
        <f>IFERROR(VLOOKUP(D3206,'регионы и районы'!B:C,2,0),"")</f>
        <v/>
      </c>
      <c r="F3206" s="29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8"/>
      <c r="I3206" s="28"/>
      <c r="J3206" s="28"/>
      <c r="K3206" s="32"/>
      <c r="L3206" s="28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0"/>
      <c r="Q3206" s="30"/>
      <c r="R3206" s="28"/>
      <c r="S3206" s="31"/>
      <c r="T3206" s="28"/>
      <c r="U3206" s="23" t="str">
        <f>IFERROR(VLOOKUP(T3206,[1]Соответствие!A:B,2,0),"")</f>
        <v/>
      </c>
    </row>
    <row r="3207" spans="1:21" x14ac:dyDescent="0.25">
      <c r="A3207" s="28"/>
      <c r="B3207" s="27"/>
      <c r="C3207" s="28"/>
      <c r="D3207" s="29"/>
      <c r="E3207" s="23" t="str">
        <f>IFERROR(VLOOKUP(D3207,'регионы и районы'!B:C,2,0),"")</f>
        <v/>
      </c>
      <c r="F3207" s="29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8"/>
      <c r="I3207" s="28"/>
      <c r="J3207" s="28"/>
      <c r="K3207" s="32"/>
      <c r="L3207" s="28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0"/>
      <c r="Q3207" s="30"/>
      <c r="R3207" s="28"/>
      <c r="S3207" s="31"/>
      <c r="T3207" s="28"/>
      <c r="U3207" s="23" t="str">
        <f>IFERROR(VLOOKUP(T3207,[1]Соответствие!A:B,2,0),"")</f>
        <v/>
      </c>
    </row>
    <row r="3208" spans="1:21" x14ac:dyDescent="0.25">
      <c r="A3208" s="28"/>
      <c r="B3208" s="27"/>
      <c r="C3208" s="28"/>
      <c r="D3208" s="29"/>
      <c r="E3208" s="23" t="str">
        <f>IFERROR(VLOOKUP(D3208,'регионы и районы'!B:C,2,0),"")</f>
        <v/>
      </c>
      <c r="F3208" s="29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8"/>
      <c r="I3208" s="28"/>
      <c r="J3208" s="28"/>
      <c r="K3208" s="32"/>
      <c r="L3208" s="28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0"/>
      <c r="Q3208" s="30"/>
      <c r="R3208" s="28"/>
      <c r="S3208" s="31"/>
      <c r="T3208" s="28"/>
      <c r="U3208" s="23" t="str">
        <f>IFERROR(VLOOKUP(T3208,[1]Соответствие!A:B,2,0),"")</f>
        <v/>
      </c>
    </row>
    <row r="3209" spans="1:21" x14ac:dyDescent="0.25">
      <c r="A3209" s="28"/>
      <c r="B3209" s="27"/>
      <c r="C3209" s="28"/>
      <c r="D3209" s="29"/>
      <c r="E3209" s="23" t="str">
        <f>IFERROR(VLOOKUP(D3209,'регионы и районы'!B:C,2,0),"")</f>
        <v/>
      </c>
      <c r="F3209" s="29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8"/>
      <c r="I3209" s="28"/>
      <c r="J3209" s="28"/>
      <c r="K3209" s="32"/>
      <c r="L3209" s="28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0"/>
      <c r="Q3209" s="30"/>
      <c r="R3209" s="28"/>
      <c r="S3209" s="31"/>
      <c r="T3209" s="28"/>
      <c r="U3209" s="23" t="str">
        <f>IFERROR(VLOOKUP(T3209,[1]Соответствие!A:B,2,0),"")</f>
        <v/>
      </c>
    </row>
    <row r="3210" spans="1:21" x14ac:dyDescent="0.25">
      <c r="A3210" s="28"/>
      <c r="B3210" s="27"/>
      <c r="C3210" s="28"/>
      <c r="D3210" s="29"/>
      <c r="E3210" s="23" t="str">
        <f>IFERROR(VLOOKUP(D3210,'регионы и районы'!B:C,2,0),"")</f>
        <v/>
      </c>
      <c r="F3210" s="29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8"/>
      <c r="I3210" s="28"/>
      <c r="J3210" s="28"/>
      <c r="K3210" s="32"/>
      <c r="L3210" s="28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0"/>
      <c r="Q3210" s="30"/>
      <c r="R3210" s="28"/>
      <c r="S3210" s="31"/>
      <c r="T3210" s="28"/>
      <c r="U3210" s="23" t="str">
        <f>IFERROR(VLOOKUP(T3210,[1]Соответствие!A:B,2,0),"")</f>
        <v/>
      </c>
    </row>
    <row r="3211" spans="1:21" x14ac:dyDescent="0.25">
      <c r="A3211" s="28"/>
      <c r="B3211" s="27"/>
      <c r="C3211" s="28"/>
      <c r="D3211" s="29"/>
      <c r="E3211" s="23" t="str">
        <f>IFERROR(VLOOKUP(D3211,'регионы и районы'!B:C,2,0),"")</f>
        <v/>
      </c>
      <c r="F3211" s="29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8"/>
      <c r="I3211" s="28"/>
      <c r="J3211" s="28"/>
      <c r="K3211" s="32"/>
      <c r="L3211" s="28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0"/>
      <c r="Q3211" s="30"/>
      <c r="R3211" s="28"/>
      <c r="S3211" s="31"/>
      <c r="T3211" s="28"/>
      <c r="U3211" s="23" t="str">
        <f>IFERROR(VLOOKUP(T3211,[1]Соответствие!A:B,2,0),"")</f>
        <v/>
      </c>
    </row>
    <row r="3212" spans="1:21" x14ac:dyDescent="0.25">
      <c r="A3212" s="28"/>
      <c r="B3212" s="27"/>
      <c r="C3212" s="28"/>
      <c r="D3212" s="29"/>
      <c r="E3212" s="23" t="str">
        <f>IFERROR(VLOOKUP(D3212,'регионы и районы'!B:C,2,0),"")</f>
        <v/>
      </c>
      <c r="F3212" s="29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8"/>
      <c r="I3212" s="28"/>
      <c r="J3212" s="28"/>
      <c r="K3212" s="32"/>
      <c r="L3212" s="28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0"/>
      <c r="Q3212" s="30"/>
      <c r="R3212" s="28"/>
      <c r="S3212" s="31"/>
      <c r="T3212" s="28"/>
      <c r="U3212" s="23" t="str">
        <f>IFERROR(VLOOKUP(T3212,[1]Соответствие!A:B,2,0),"")</f>
        <v/>
      </c>
    </row>
    <row r="3213" spans="1:21" x14ac:dyDescent="0.25">
      <c r="A3213" s="28"/>
      <c r="B3213" s="27"/>
      <c r="C3213" s="28"/>
      <c r="D3213" s="29"/>
      <c r="E3213" s="23" t="str">
        <f>IFERROR(VLOOKUP(D3213,'регионы и районы'!B:C,2,0),"")</f>
        <v/>
      </c>
      <c r="F3213" s="29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8"/>
      <c r="I3213" s="28"/>
      <c r="J3213" s="28"/>
      <c r="K3213" s="32"/>
      <c r="L3213" s="28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0"/>
      <c r="Q3213" s="30"/>
      <c r="R3213" s="28"/>
      <c r="S3213" s="31"/>
      <c r="T3213" s="28"/>
      <c r="U3213" s="23" t="str">
        <f>IFERROR(VLOOKUP(T3213,[1]Соответствие!A:B,2,0),"")</f>
        <v/>
      </c>
    </row>
    <row r="3214" spans="1:21" x14ac:dyDescent="0.25">
      <c r="A3214" s="28"/>
      <c r="B3214" s="27"/>
      <c r="C3214" s="28"/>
      <c r="D3214" s="29"/>
      <c r="E3214" s="23" t="str">
        <f>IFERROR(VLOOKUP(D3214,'регионы и районы'!B:C,2,0),"")</f>
        <v/>
      </c>
      <c r="F3214" s="29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8"/>
      <c r="I3214" s="28"/>
      <c r="J3214" s="28"/>
      <c r="K3214" s="32"/>
      <c r="L3214" s="28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0"/>
      <c r="Q3214" s="30"/>
      <c r="R3214" s="28"/>
      <c r="S3214" s="31"/>
      <c r="T3214" s="28"/>
      <c r="U3214" s="23" t="str">
        <f>IFERROR(VLOOKUP(T3214,[1]Соответствие!A:B,2,0),"")</f>
        <v/>
      </c>
    </row>
    <row r="3215" spans="1:21" x14ac:dyDescent="0.25">
      <c r="A3215" s="28"/>
      <c r="B3215" s="27"/>
      <c r="C3215" s="28"/>
      <c r="D3215" s="29"/>
      <c r="E3215" s="23" t="str">
        <f>IFERROR(VLOOKUP(D3215,'регионы и районы'!B:C,2,0),"")</f>
        <v/>
      </c>
      <c r="F3215" s="29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8"/>
      <c r="I3215" s="28"/>
      <c r="J3215" s="28"/>
      <c r="K3215" s="32"/>
      <c r="L3215" s="28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0"/>
      <c r="Q3215" s="30"/>
      <c r="R3215" s="28"/>
      <c r="S3215" s="31"/>
      <c r="T3215" s="28"/>
      <c r="U3215" s="23" t="str">
        <f>IFERROR(VLOOKUP(T3215,[1]Соответствие!A:B,2,0),"")</f>
        <v/>
      </c>
    </row>
    <row r="3216" spans="1:21" x14ac:dyDescent="0.25">
      <c r="A3216" s="28"/>
      <c r="B3216" s="27"/>
      <c r="C3216" s="28"/>
      <c r="D3216" s="29"/>
      <c r="E3216" s="23" t="str">
        <f>IFERROR(VLOOKUP(D3216,'регионы и районы'!B:C,2,0),"")</f>
        <v/>
      </c>
      <c r="F3216" s="29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8"/>
      <c r="I3216" s="28"/>
      <c r="J3216" s="28"/>
      <c r="K3216" s="32"/>
      <c r="L3216" s="28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0"/>
      <c r="Q3216" s="30"/>
      <c r="R3216" s="28"/>
      <c r="S3216" s="31"/>
      <c r="T3216" s="28"/>
      <c r="U3216" s="23" t="str">
        <f>IFERROR(VLOOKUP(T3216,[1]Соответствие!A:B,2,0),"")</f>
        <v/>
      </c>
    </row>
    <row r="3217" spans="1:21" x14ac:dyDescent="0.25">
      <c r="A3217" s="28"/>
      <c r="B3217" s="27"/>
      <c r="C3217" s="28"/>
      <c r="D3217" s="29"/>
      <c r="E3217" s="23" t="str">
        <f>IFERROR(VLOOKUP(D3217,'регионы и районы'!B:C,2,0),"")</f>
        <v/>
      </c>
      <c r="F3217" s="29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8"/>
      <c r="I3217" s="28"/>
      <c r="J3217" s="28"/>
      <c r="K3217" s="32"/>
      <c r="L3217" s="28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0"/>
      <c r="Q3217" s="30"/>
      <c r="R3217" s="28"/>
      <c r="S3217" s="31"/>
      <c r="T3217" s="28"/>
      <c r="U3217" s="23" t="str">
        <f>IFERROR(VLOOKUP(T3217,[1]Соответствие!A:B,2,0),"")</f>
        <v/>
      </c>
    </row>
    <row r="3218" spans="1:21" x14ac:dyDescent="0.25">
      <c r="A3218" s="28"/>
      <c r="B3218" s="27"/>
      <c r="C3218" s="28"/>
      <c r="D3218" s="29"/>
      <c r="E3218" s="23" t="str">
        <f>IFERROR(VLOOKUP(D3218,'регионы и районы'!B:C,2,0),"")</f>
        <v/>
      </c>
      <c r="F3218" s="29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8"/>
      <c r="I3218" s="28"/>
      <c r="J3218" s="28"/>
      <c r="K3218" s="32"/>
      <c r="L3218" s="28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0"/>
      <c r="Q3218" s="30"/>
      <c r="R3218" s="28"/>
      <c r="S3218" s="31"/>
      <c r="T3218" s="28"/>
      <c r="U3218" s="23" t="str">
        <f>IFERROR(VLOOKUP(T3218,[1]Соответствие!A:B,2,0),"")</f>
        <v/>
      </c>
    </row>
    <row r="3219" spans="1:21" x14ac:dyDescent="0.25">
      <c r="A3219" s="28"/>
      <c r="B3219" s="27"/>
      <c r="C3219" s="28"/>
      <c r="D3219" s="29"/>
      <c r="E3219" s="23" t="str">
        <f>IFERROR(VLOOKUP(D3219,'регионы и районы'!B:C,2,0),"")</f>
        <v/>
      </c>
      <c r="F3219" s="29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8"/>
      <c r="I3219" s="28"/>
      <c r="J3219" s="28"/>
      <c r="K3219" s="32"/>
      <c r="L3219" s="28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0"/>
      <c r="Q3219" s="30"/>
      <c r="R3219" s="28"/>
      <c r="S3219" s="31"/>
      <c r="T3219" s="28"/>
      <c r="U3219" s="23" t="str">
        <f>IFERROR(VLOOKUP(T3219,[1]Соответствие!A:B,2,0),"")</f>
        <v/>
      </c>
    </row>
    <row r="3220" spans="1:21" x14ac:dyDescent="0.25">
      <c r="A3220" s="28"/>
      <c r="B3220" s="27"/>
      <c r="C3220" s="28"/>
      <c r="D3220" s="29"/>
      <c r="E3220" s="23" t="str">
        <f>IFERROR(VLOOKUP(D3220,'регионы и районы'!B:C,2,0),"")</f>
        <v/>
      </c>
      <c r="F3220" s="29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8"/>
      <c r="I3220" s="28"/>
      <c r="J3220" s="28"/>
      <c r="K3220" s="32"/>
      <c r="L3220" s="28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0"/>
      <c r="Q3220" s="30"/>
      <c r="R3220" s="28"/>
      <c r="S3220" s="31"/>
      <c r="T3220" s="28"/>
      <c r="U3220" s="23" t="str">
        <f>IFERROR(VLOOKUP(T3220,[1]Соответствие!A:B,2,0),"")</f>
        <v/>
      </c>
    </row>
    <row r="3221" spans="1:21" x14ac:dyDescent="0.25">
      <c r="A3221" s="28"/>
      <c r="B3221" s="27"/>
      <c r="C3221" s="28"/>
      <c r="D3221" s="29"/>
      <c r="E3221" s="23" t="str">
        <f>IFERROR(VLOOKUP(D3221,'регионы и районы'!B:C,2,0),"")</f>
        <v/>
      </c>
      <c r="F3221" s="29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8"/>
      <c r="I3221" s="28"/>
      <c r="J3221" s="28"/>
      <c r="K3221" s="32"/>
      <c r="L3221" s="28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0"/>
      <c r="Q3221" s="30"/>
      <c r="R3221" s="28"/>
      <c r="S3221" s="31"/>
      <c r="T3221" s="28"/>
      <c r="U3221" s="23" t="str">
        <f>IFERROR(VLOOKUP(T3221,[1]Соответствие!A:B,2,0),"")</f>
        <v/>
      </c>
    </row>
    <row r="3222" spans="1:21" x14ac:dyDescent="0.25">
      <c r="A3222" s="28"/>
      <c r="B3222" s="27"/>
      <c r="C3222" s="28"/>
      <c r="D3222" s="29"/>
      <c r="E3222" s="23" t="str">
        <f>IFERROR(VLOOKUP(D3222,'регионы и районы'!B:C,2,0),"")</f>
        <v/>
      </c>
      <c r="F3222" s="29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8"/>
      <c r="I3222" s="28"/>
      <c r="J3222" s="28"/>
      <c r="K3222" s="32"/>
      <c r="L3222" s="28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0"/>
      <c r="Q3222" s="30"/>
      <c r="R3222" s="28"/>
      <c r="S3222" s="31"/>
      <c r="T3222" s="28"/>
      <c r="U3222" s="23" t="str">
        <f>IFERROR(VLOOKUP(T3222,[1]Соответствие!A:B,2,0),"")</f>
        <v/>
      </c>
    </row>
    <row r="3223" spans="1:21" x14ac:dyDescent="0.25">
      <c r="A3223" s="28"/>
      <c r="B3223" s="27"/>
      <c r="C3223" s="28"/>
      <c r="D3223" s="29"/>
      <c r="E3223" s="23" t="str">
        <f>IFERROR(VLOOKUP(D3223,'регионы и районы'!B:C,2,0),"")</f>
        <v/>
      </c>
      <c r="F3223" s="29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8"/>
      <c r="I3223" s="28"/>
      <c r="J3223" s="28"/>
      <c r="K3223" s="32"/>
      <c r="L3223" s="28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0"/>
      <c r="Q3223" s="30"/>
      <c r="R3223" s="28"/>
      <c r="S3223" s="31"/>
      <c r="T3223" s="28"/>
      <c r="U3223" s="23" t="str">
        <f>IFERROR(VLOOKUP(T3223,[1]Соответствие!A:B,2,0),"")</f>
        <v/>
      </c>
    </row>
    <row r="3224" spans="1:21" x14ac:dyDescent="0.25">
      <c r="A3224" s="28"/>
      <c r="B3224" s="27"/>
      <c r="C3224" s="28"/>
      <c r="D3224" s="29"/>
      <c r="E3224" s="23" t="str">
        <f>IFERROR(VLOOKUP(D3224,'регионы и районы'!B:C,2,0),"")</f>
        <v/>
      </c>
      <c r="F3224" s="29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8"/>
      <c r="I3224" s="28"/>
      <c r="J3224" s="28"/>
      <c r="K3224" s="32"/>
      <c r="L3224" s="28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0"/>
      <c r="Q3224" s="30"/>
      <c r="R3224" s="28"/>
      <c r="S3224" s="31"/>
      <c r="T3224" s="28"/>
      <c r="U3224" s="23" t="str">
        <f>IFERROR(VLOOKUP(T3224,[1]Соответствие!A:B,2,0),"")</f>
        <v/>
      </c>
    </row>
    <row r="3225" spans="1:21" x14ac:dyDescent="0.25">
      <c r="A3225" s="28"/>
      <c r="B3225" s="27"/>
      <c r="C3225" s="28"/>
      <c r="D3225" s="29"/>
      <c r="E3225" s="23" t="str">
        <f>IFERROR(VLOOKUP(D3225,'регионы и районы'!B:C,2,0),"")</f>
        <v/>
      </c>
      <c r="F3225" s="29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8"/>
      <c r="I3225" s="28"/>
      <c r="J3225" s="28"/>
      <c r="K3225" s="32"/>
      <c r="L3225" s="28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0"/>
      <c r="Q3225" s="30"/>
      <c r="R3225" s="28"/>
      <c r="S3225" s="31"/>
      <c r="T3225" s="28"/>
      <c r="U3225" s="23" t="str">
        <f>IFERROR(VLOOKUP(T3225,[1]Соответствие!A:B,2,0),"")</f>
        <v/>
      </c>
    </row>
    <row r="3226" spans="1:21" x14ac:dyDescent="0.25">
      <c r="A3226" s="28"/>
      <c r="B3226" s="27"/>
      <c r="C3226" s="28"/>
      <c r="D3226" s="29"/>
      <c r="E3226" s="23" t="str">
        <f>IFERROR(VLOOKUP(D3226,'регионы и районы'!B:C,2,0),"")</f>
        <v/>
      </c>
      <c r="F3226" s="29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8"/>
      <c r="I3226" s="28"/>
      <c r="J3226" s="28"/>
      <c r="K3226" s="32"/>
      <c r="L3226" s="28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0"/>
      <c r="Q3226" s="30"/>
      <c r="R3226" s="28"/>
      <c r="S3226" s="31"/>
      <c r="T3226" s="28"/>
      <c r="U3226" s="23" t="str">
        <f>IFERROR(VLOOKUP(T3226,[1]Соответствие!A:B,2,0),"")</f>
        <v/>
      </c>
    </row>
    <row r="3227" spans="1:21" x14ac:dyDescent="0.25">
      <c r="A3227" s="28"/>
      <c r="B3227" s="27"/>
      <c r="C3227" s="28"/>
      <c r="D3227" s="29"/>
      <c r="E3227" s="23" t="str">
        <f>IFERROR(VLOOKUP(D3227,'регионы и районы'!B:C,2,0),"")</f>
        <v/>
      </c>
      <c r="F3227" s="29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8"/>
      <c r="I3227" s="28"/>
      <c r="J3227" s="28"/>
      <c r="K3227" s="32"/>
      <c r="L3227" s="28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0"/>
      <c r="Q3227" s="30"/>
      <c r="R3227" s="28"/>
      <c r="S3227" s="31"/>
      <c r="T3227" s="28"/>
      <c r="U3227" s="23" t="str">
        <f>IFERROR(VLOOKUP(T3227,[1]Соответствие!A:B,2,0),"")</f>
        <v/>
      </c>
    </row>
    <row r="3228" spans="1:21" x14ac:dyDescent="0.25">
      <c r="A3228" s="28"/>
      <c r="B3228" s="27"/>
      <c r="C3228" s="28"/>
      <c r="D3228" s="29"/>
      <c r="E3228" s="23" t="str">
        <f>IFERROR(VLOOKUP(D3228,'регионы и районы'!B:C,2,0),"")</f>
        <v/>
      </c>
      <c r="F3228" s="29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8"/>
      <c r="I3228" s="28"/>
      <c r="J3228" s="28"/>
      <c r="K3228" s="32"/>
      <c r="L3228" s="28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0"/>
      <c r="Q3228" s="30"/>
      <c r="R3228" s="28"/>
      <c r="S3228" s="31"/>
      <c r="T3228" s="28"/>
      <c r="U3228" s="23" t="str">
        <f>IFERROR(VLOOKUP(T3228,[1]Соответствие!A:B,2,0),"")</f>
        <v/>
      </c>
    </row>
    <row r="3229" spans="1:21" x14ac:dyDescent="0.25">
      <c r="A3229" s="28"/>
      <c r="B3229" s="27"/>
      <c r="C3229" s="28"/>
      <c r="D3229" s="29"/>
      <c r="E3229" s="23" t="str">
        <f>IFERROR(VLOOKUP(D3229,'регионы и районы'!B:C,2,0),"")</f>
        <v/>
      </c>
      <c r="F3229" s="29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8"/>
      <c r="I3229" s="28"/>
      <c r="J3229" s="28"/>
      <c r="K3229" s="32"/>
      <c r="L3229" s="28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0"/>
      <c r="Q3229" s="30"/>
      <c r="R3229" s="28"/>
      <c r="S3229" s="31"/>
      <c r="T3229" s="28"/>
      <c r="U3229" s="23" t="str">
        <f>IFERROR(VLOOKUP(T3229,[1]Соответствие!A:B,2,0),"")</f>
        <v/>
      </c>
    </row>
    <row r="3230" spans="1:21" x14ac:dyDescent="0.25">
      <c r="A3230" s="28"/>
      <c r="B3230" s="27"/>
      <c r="C3230" s="28"/>
      <c r="D3230" s="29"/>
      <c r="E3230" s="23" t="str">
        <f>IFERROR(VLOOKUP(D3230,'регионы и районы'!B:C,2,0),"")</f>
        <v/>
      </c>
      <c r="F3230" s="29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8"/>
      <c r="I3230" s="28"/>
      <c r="J3230" s="28"/>
      <c r="K3230" s="32"/>
      <c r="L3230" s="28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0"/>
      <c r="Q3230" s="30"/>
      <c r="R3230" s="28"/>
      <c r="S3230" s="31"/>
      <c r="T3230" s="28"/>
      <c r="U3230" s="23" t="str">
        <f>IFERROR(VLOOKUP(T3230,[1]Соответствие!A:B,2,0),"")</f>
        <v/>
      </c>
    </row>
    <row r="3231" spans="1:21" x14ac:dyDescent="0.25">
      <c r="A3231" s="28"/>
      <c r="B3231" s="27"/>
      <c r="C3231" s="28"/>
      <c r="D3231" s="29"/>
      <c r="E3231" s="23" t="str">
        <f>IFERROR(VLOOKUP(D3231,'регионы и районы'!B:C,2,0),"")</f>
        <v/>
      </c>
      <c r="F3231" s="29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8"/>
      <c r="I3231" s="28"/>
      <c r="J3231" s="28"/>
      <c r="K3231" s="32"/>
      <c r="L3231" s="28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0"/>
      <c r="Q3231" s="30"/>
      <c r="R3231" s="28"/>
      <c r="S3231" s="31"/>
      <c r="T3231" s="28"/>
      <c r="U3231" s="23" t="str">
        <f>IFERROR(VLOOKUP(T3231,[1]Соответствие!A:B,2,0),"")</f>
        <v/>
      </c>
    </row>
    <row r="3232" spans="1:21" x14ac:dyDescent="0.25">
      <c r="A3232" s="28"/>
      <c r="B3232" s="27"/>
      <c r="C3232" s="28"/>
      <c r="D3232" s="29"/>
      <c r="E3232" s="23" t="str">
        <f>IFERROR(VLOOKUP(D3232,'регионы и районы'!B:C,2,0),"")</f>
        <v/>
      </c>
      <c r="F3232" s="29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8"/>
      <c r="I3232" s="28"/>
      <c r="J3232" s="28"/>
      <c r="K3232" s="32"/>
      <c r="L3232" s="28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0"/>
      <c r="Q3232" s="30"/>
      <c r="R3232" s="28"/>
      <c r="S3232" s="31"/>
      <c r="T3232" s="28"/>
      <c r="U3232" s="23" t="str">
        <f>IFERROR(VLOOKUP(T3232,[1]Соответствие!A:B,2,0),"")</f>
        <v/>
      </c>
    </row>
    <row r="3233" spans="1:21" x14ac:dyDescent="0.25">
      <c r="A3233" s="28"/>
      <c r="B3233" s="27"/>
      <c r="C3233" s="28"/>
      <c r="D3233" s="29"/>
      <c r="E3233" s="23" t="str">
        <f>IFERROR(VLOOKUP(D3233,'регионы и районы'!B:C,2,0),"")</f>
        <v/>
      </c>
      <c r="F3233" s="29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8"/>
      <c r="I3233" s="28"/>
      <c r="J3233" s="28"/>
      <c r="K3233" s="32"/>
      <c r="L3233" s="28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0"/>
      <c r="Q3233" s="30"/>
      <c r="R3233" s="28"/>
      <c r="S3233" s="31"/>
      <c r="T3233" s="28"/>
      <c r="U3233" s="23" t="str">
        <f>IFERROR(VLOOKUP(T3233,[1]Соответствие!A:B,2,0),"")</f>
        <v/>
      </c>
    </row>
    <row r="3234" spans="1:21" x14ac:dyDescent="0.25">
      <c r="A3234" s="28"/>
      <c r="B3234" s="27"/>
      <c r="C3234" s="28"/>
      <c r="D3234" s="29"/>
      <c r="E3234" s="23" t="str">
        <f>IFERROR(VLOOKUP(D3234,'регионы и районы'!B:C,2,0),"")</f>
        <v/>
      </c>
      <c r="F3234" s="29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8"/>
      <c r="I3234" s="28"/>
      <c r="J3234" s="28"/>
      <c r="K3234" s="32"/>
      <c r="L3234" s="28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0"/>
      <c r="Q3234" s="30"/>
      <c r="R3234" s="28"/>
      <c r="S3234" s="31"/>
      <c r="T3234" s="28"/>
      <c r="U3234" s="23" t="str">
        <f>IFERROR(VLOOKUP(T3234,[1]Соответствие!A:B,2,0),"")</f>
        <v/>
      </c>
    </row>
    <row r="3235" spans="1:21" x14ac:dyDescent="0.25">
      <c r="A3235" s="28"/>
      <c r="B3235" s="27"/>
      <c r="C3235" s="28"/>
      <c r="D3235" s="29"/>
      <c r="E3235" s="23" t="str">
        <f>IFERROR(VLOOKUP(D3235,'регионы и районы'!B:C,2,0),"")</f>
        <v/>
      </c>
      <c r="F3235" s="29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8"/>
      <c r="I3235" s="28"/>
      <c r="J3235" s="28"/>
      <c r="K3235" s="32"/>
      <c r="L3235" s="28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0"/>
      <c r="Q3235" s="30"/>
      <c r="R3235" s="28"/>
      <c r="S3235" s="31"/>
      <c r="T3235" s="28"/>
      <c r="U3235" s="23" t="str">
        <f>IFERROR(VLOOKUP(T3235,[1]Соответствие!A:B,2,0),"")</f>
        <v/>
      </c>
    </row>
    <row r="3236" spans="1:21" x14ac:dyDescent="0.25">
      <c r="A3236" s="28"/>
      <c r="B3236" s="27"/>
      <c r="C3236" s="28"/>
      <c r="D3236" s="29"/>
      <c r="E3236" s="23" t="str">
        <f>IFERROR(VLOOKUP(D3236,'регионы и районы'!B:C,2,0),"")</f>
        <v/>
      </c>
      <c r="F3236" s="29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8"/>
      <c r="I3236" s="28"/>
      <c r="J3236" s="28"/>
      <c r="K3236" s="32"/>
      <c r="L3236" s="28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0"/>
      <c r="Q3236" s="30"/>
      <c r="R3236" s="28"/>
      <c r="S3236" s="31"/>
      <c r="T3236" s="28"/>
      <c r="U3236" s="23" t="str">
        <f>IFERROR(VLOOKUP(T3236,[1]Соответствие!A:B,2,0),"")</f>
        <v/>
      </c>
    </row>
    <row r="3237" spans="1:21" x14ac:dyDescent="0.25">
      <c r="A3237" s="28"/>
      <c r="B3237" s="27"/>
      <c r="C3237" s="28"/>
      <c r="D3237" s="29"/>
      <c r="E3237" s="23" t="str">
        <f>IFERROR(VLOOKUP(D3237,'регионы и районы'!B:C,2,0),"")</f>
        <v/>
      </c>
      <c r="F3237" s="29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8"/>
      <c r="I3237" s="28"/>
      <c r="J3237" s="28"/>
      <c r="K3237" s="32"/>
      <c r="L3237" s="28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0"/>
      <c r="Q3237" s="30"/>
      <c r="R3237" s="28"/>
      <c r="S3237" s="31"/>
      <c r="T3237" s="28"/>
      <c r="U3237" s="23" t="str">
        <f>IFERROR(VLOOKUP(T3237,[1]Соответствие!A:B,2,0),"")</f>
        <v/>
      </c>
    </row>
    <row r="3238" spans="1:21" x14ac:dyDescent="0.25">
      <c r="A3238" s="28"/>
      <c r="B3238" s="27"/>
      <c r="C3238" s="28"/>
      <c r="D3238" s="29"/>
      <c r="E3238" s="23" t="str">
        <f>IFERROR(VLOOKUP(D3238,'регионы и районы'!B:C,2,0),"")</f>
        <v/>
      </c>
      <c r="F3238" s="29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8"/>
      <c r="I3238" s="28"/>
      <c r="J3238" s="28"/>
      <c r="K3238" s="32"/>
      <c r="L3238" s="28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0"/>
      <c r="Q3238" s="30"/>
      <c r="R3238" s="28"/>
      <c r="S3238" s="31"/>
      <c r="T3238" s="28"/>
      <c r="U3238" s="23" t="str">
        <f>IFERROR(VLOOKUP(T3238,[1]Соответствие!A:B,2,0),"")</f>
        <v/>
      </c>
    </row>
    <row r="3239" spans="1:21" x14ac:dyDescent="0.25">
      <c r="A3239" s="28"/>
      <c r="B3239" s="27"/>
      <c r="C3239" s="28"/>
      <c r="D3239" s="29"/>
      <c r="E3239" s="23" t="str">
        <f>IFERROR(VLOOKUP(D3239,'регионы и районы'!B:C,2,0),"")</f>
        <v/>
      </c>
      <c r="F3239" s="29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8"/>
      <c r="I3239" s="28"/>
      <c r="J3239" s="28"/>
      <c r="K3239" s="32"/>
      <c r="L3239" s="28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0"/>
      <c r="Q3239" s="30"/>
      <c r="R3239" s="28"/>
      <c r="S3239" s="31"/>
      <c r="T3239" s="28"/>
      <c r="U3239" s="23" t="str">
        <f>IFERROR(VLOOKUP(T3239,[1]Соответствие!A:B,2,0),"")</f>
        <v/>
      </c>
    </row>
    <row r="3240" spans="1:21" x14ac:dyDescent="0.25">
      <c r="A3240" s="28"/>
      <c r="B3240" s="27"/>
      <c r="C3240" s="28"/>
      <c r="D3240" s="29"/>
      <c r="E3240" s="23" t="str">
        <f>IFERROR(VLOOKUP(D3240,'регионы и районы'!B:C,2,0),"")</f>
        <v/>
      </c>
      <c r="F3240" s="29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8"/>
      <c r="I3240" s="28"/>
      <c r="J3240" s="28"/>
      <c r="K3240" s="32"/>
      <c r="L3240" s="28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0"/>
      <c r="Q3240" s="30"/>
      <c r="R3240" s="28"/>
      <c r="S3240" s="31"/>
      <c r="T3240" s="28"/>
      <c r="U3240" s="23" t="str">
        <f>IFERROR(VLOOKUP(T3240,[1]Соответствие!A:B,2,0),"")</f>
        <v/>
      </c>
    </row>
    <row r="3241" spans="1:21" x14ac:dyDescent="0.25">
      <c r="A3241" s="28"/>
      <c r="B3241" s="27"/>
      <c r="C3241" s="28"/>
      <c r="D3241" s="29"/>
      <c r="E3241" s="23" t="str">
        <f>IFERROR(VLOOKUP(D3241,'регионы и районы'!B:C,2,0),"")</f>
        <v/>
      </c>
      <c r="F3241" s="29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8"/>
      <c r="I3241" s="28"/>
      <c r="J3241" s="28"/>
      <c r="K3241" s="32"/>
      <c r="L3241" s="28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0"/>
      <c r="Q3241" s="30"/>
      <c r="R3241" s="28"/>
      <c r="S3241" s="31"/>
      <c r="T3241" s="28"/>
      <c r="U3241" s="23" t="str">
        <f>IFERROR(VLOOKUP(T3241,[1]Соответствие!A:B,2,0),"")</f>
        <v/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2025-12-11T07:38:57Z</dcterms:modified>
  <cp:category>a21f7aa3-1077-497c-96d8-358085e1fd34;f62cf0e8-b747-4c94-b537-4481cad073c4</cp:category>
</cp:coreProperties>
</file>