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 activeTab="4"/>
  </bookViews>
  <sheets>
    <sheet name="ДОУ" sheetId="1" r:id="rId1"/>
    <sheet name="СОШ" sheetId="2" r:id="rId2"/>
    <sheet name="ДОП" sheetId="3" r:id="rId3"/>
    <sheet name="ДОЛ" sheetId="4" r:id="rId4"/>
    <sheet name="Прочие" sheetId="5" r:id="rId5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5"/>
  <c r="G6"/>
  <c r="F8"/>
  <c r="G8"/>
  <c r="F9"/>
  <c r="G9"/>
  <c r="F10"/>
  <c r="G10"/>
  <c r="F11"/>
  <c r="G11"/>
  <c r="F12"/>
  <c r="G12"/>
  <c r="G5"/>
  <c r="F5"/>
  <c r="C7" i="4"/>
  <c r="E5"/>
  <c r="F5"/>
  <c r="E6"/>
  <c r="F6"/>
  <c r="F4"/>
  <c r="E4"/>
  <c r="F8" i="3"/>
  <c r="G8"/>
  <c r="G7"/>
  <c r="F7"/>
  <c r="F6"/>
  <c r="G6"/>
  <c r="G5"/>
  <c r="F5"/>
  <c r="E5" i="2"/>
  <c r="F5"/>
  <c r="E6"/>
  <c r="F6"/>
  <c r="E7"/>
  <c r="F7"/>
  <c r="E8"/>
  <c r="F8"/>
  <c r="E9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E44"/>
  <c r="F44"/>
  <c r="E45"/>
  <c r="F45"/>
  <c r="E46"/>
  <c r="F46"/>
  <c r="E47"/>
  <c r="F47"/>
  <c r="E48"/>
  <c r="F48"/>
  <c r="E49"/>
  <c r="F49"/>
  <c r="E50"/>
  <c r="F50"/>
  <c r="E51"/>
  <c r="F51"/>
  <c r="E52"/>
  <c r="F52"/>
  <c r="E53"/>
  <c r="F53"/>
  <c r="E54"/>
  <c r="F54"/>
  <c r="E55"/>
  <c r="F55"/>
  <c r="E56"/>
  <c r="F56"/>
  <c r="E57"/>
  <c r="F57"/>
  <c r="E58"/>
  <c r="F58"/>
  <c r="E59"/>
  <c r="F59"/>
  <c r="E60"/>
  <c r="F60"/>
  <c r="E61"/>
  <c r="F61"/>
  <c r="E62"/>
  <c r="F62"/>
  <c r="E63"/>
  <c r="F63"/>
  <c r="F4"/>
  <c r="E4"/>
  <c r="F5" i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4"/>
</calcChain>
</file>

<file path=xl/sharedStrings.xml><?xml version="1.0" encoding="utf-8"?>
<sst xmlns="http://schemas.openxmlformats.org/spreadsheetml/2006/main" count="238" uniqueCount="202">
  <si>
    <t>№ п/п</t>
  </si>
  <si>
    <t>Наименование учреждений</t>
  </si>
  <si>
    <t>Отчет об исполнении</t>
  </si>
  <si>
    <t>ДОУ № 1</t>
  </si>
  <si>
    <t>ДОУ № 2</t>
  </si>
  <si>
    <t>ДОУ № 3</t>
  </si>
  <si>
    <t>ДОУ № 6</t>
  </si>
  <si>
    <t>ДОУ № 7</t>
  </si>
  <si>
    <t>ДОУ № 8</t>
  </si>
  <si>
    <t>ДОУ № 9</t>
  </si>
  <si>
    <t>ДОУ № 10</t>
  </si>
  <si>
    <t>ДОУ № 11</t>
  </si>
  <si>
    <t>ДОУ № 13</t>
  </si>
  <si>
    <t>ДОУ № 14</t>
  </si>
  <si>
    <t>ДОУ № 15</t>
  </si>
  <si>
    <t>ДОУ № 16</t>
  </si>
  <si>
    <t>ДОУ № 17</t>
  </si>
  <si>
    <t>ДОУ № 19</t>
  </si>
  <si>
    <t>ДОУ № 21</t>
  </si>
  <si>
    <t>ДОУ № 22</t>
  </si>
  <si>
    <t>ДОУ № 23</t>
  </si>
  <si>
    <t>ДОУ № 24</t>
  </si>
  <si>
    <t>ДОУ № 25</t>
  </si>
  <si>
    <t>ДОУ № 27</t>
  </si>
  <si>
    <t>ДОУ № 28</t>
  </si>
  <si>
    <t>ДОУ № 30</t>
  </si>
  <si>
    <t>ДОУ № 36</t>
  </si>
  <si>
    <t>ДОУ № 42</t>
  </si>
  <si>
    <t>ДОУ № 45</t>
  </si>
  <si>
    <t>ДОУ № 46</t>
  </si>
  <si>
    <t>ДОУ № 47</t>
  </si>
  <si>
    <t>ДОУ № 48</t>
  </si>
  <si>
    <t>ДОУ № 49</t>
  </si>
  <si>
    <t>ДОУ № 50</t>
  </si>
  <si>
    <t>ДОУ № 52</t>
  </si>
  <si>
    <t>ДОУ № 54</t>
  </si>
  <si>
    <t>ДОУ № 61</t>
  </si>
  <si>
    <t>ДОУ № 65</t>
  </si>
  <si>
    <t>ДОУ № 70</t>
  </si>
  <si>
    <t>ДОУ № 72</t>
  </si>
  <si>
    <t>ДОУ № 73</t>
  </si>
  <si>
    <t>ДОУ № 74</t>
  </si>
  <si>
    <t>ДОУ № 75</t>
  </si>
  <si>
    <t>ДОУ № 76</t>
  </si>
  <si>
    <t>ДОУ № 78</t>
  </si>
  <si>
    <t>ДОУ № 80</t>
  </si>
  <si>
    <t>ДОУ № 82</t>
  </si>
  <si>
    <t>ДОУ № 83</t>
  </si>
  <si>
    <t>ДОУ № 85</t>
  </si>
  <si>
    <t>ДОУ № 88</t>
  </si>
  <si>
    <t>ДОУ № 89</t>
  </si>
  <si>
    <t>ДОУ № 93</t>
  </si>
  <si>
    <t>ДОУ № 95</t>
  </si>
  <si>
    <t>ДОУ № 96</t>
  </si>
  <si>
    <t>ДОУ № 97</t>
  </si>
  <si>
    <t>ДОУ № 98</t>
  </si>
  <si>
    <t>ДОУ № 101</t>
  </si>
  <si>
    <t>ДОУ № 103</t>
  </si>
  <si>
    <t>ДОУ № 105</t>
  </si>
  <si>
    <t>ДОУ № 106</t>
  </si>
  <si>
    <t>ДОУ № 108</t>
  </si>
  <si>
    <t>ДОУ № 111</t>
  </si>
  <si>
    <t>ДОУ № 112</t>
  </si>
  <si>
    <t>ДОУ № 113</t>
  </si>
  <si>
    <t>ДОУ № 114</t>
  </si>
  <si>
    <t>ДОУ № 116</t>
  </si>
  <si>
    <t>ДОУ № 117</t>
  </si>
  <si>
    <t>ДОУ № 118</t>
  </si>
  <si>
    <t>ДОУ № 122</t>
  </si>
  <si>
    <t>ДОУ № 125</t>
  </si>
  <si>
    <t>ДОУ № 126</t>
  </si>
  <si>
    <t>ДОУ № 127</t>
  </si>
  <si>
    <t>ДОУ № 128</t>
  </si>
  <si>
    <t>ДОУ № 129</t>
  </si>
  <si>
    <t>ДОУ № 130</t>
  </si>
  <si>
    <t>ДОУ № 132</t>
  </si>
  <si>
    <t>ДОУ № 133</t>
  </si>
  <si>
    <t>ДОУ № 134</t>
  </si>
  <si>
    <t>ДОУ № 136</t>
  </si>
  <si>
    <t>ДОУ № 140</t>
  </si>
  <si>
    <t>ДОУ № 142</t>
  </si>
  <si>
    <t>ДОУ № 143</t>
  </si>
  <si>
    <t>ДОУ № 145</t>
  </si>
  <si>
    <t>ДОУ № 146</t>
  </si>
  <si>
    <t>ДОУ № 151</t>
  </si>
  <si>
    <t>ДОУ № 156</t>
  </si>
  <si>
    <t>ДОУ № 158</t>
  </si>
  <si>
    <t>ДОУ № 160</t>
  </si>
  <si>
    <t>ДОУ № 162</t>
  </si>
  <si>
    <t>ДОУ № 163</t>
  </si>
  <si>
    <t>ДОУ № 164</t>
  </si>
  <si>
    <t>ДОУ № 165</t>
  </si>
  <si>
    <t>ДОУ № 166</t>
  </si>
  <si>
    <t>ДОУ № 167</t>
  </si>
  <si>
    <t>ДОУ № 169</t>
  </si>
  <si>
    <t>ДОУ № 172</t>
  </si>
  <si>
    <t>ДОУ № 174</t>
  </si>
  <si>
    <t>ДОУ № 176</t>
  </si>
  <si>
    <t>ДОУ № 179</t>
  </si>
  <si>
    <t>ДОУ № 180</t>
  </si>
  <si>
    <t>ДОУ № 182</t>
  </si>
  <si>
    <t>ДОУ № 183</t>
  </si>
  <si>
    <t>ДОУ № 184</t>
  </si>
  <si>
    <t>ДОУ № 185</t>
  </si>
  <si>
    <t>ДОУ № 188</t>
  </si>
  <si>
    <t>ДОУ № 200</t>
  </si>
  <si>
    <t>ДОУ № 201</t>
  </si>
  <si>
    <t>ДОУ № 202</t>
  </si>
  <si>
    <t>ДОУ № 203</t>
  </si>
  <si>
    <t>ДОУ № 204</t>
  </si>
  <si>
    <t>ДОУ № 205</t>
  </si>
  <si>
    <t>ДОУ № 206</t>
  </si>
  <si>
    <t>ДОУ № 207</t>
  </si>
  <si>
    <t>ДОУ № 208</t>
  </si>
  <si>
    <t>ДОУ № 209</t>
  </si>
  <si>
    <t>ДОУ № 210</t>
  </si>
  <si>
    <t>ДОУ № 211</t>
  </si>
  <si>
    <t xml:space="preserve">Итого:  </t>
  </si>
  <si>
    <t>Отклонение</t>
  </si>
  <si>
    <t>Допустимое(10%)</t>
  </si>
  <si>
    <t>Фактическое</t>
  </si>
  <si>
    <t>Сводный отчет выполнения муниципального задания  по ДОУ  за 2023 год</t>
  </si>
  <si>
    <t xml:space="preserve">МБОУ «Гимназия № 1» </t>
  </si>
  <si>
    <t xml:space="preserve">МБОУ «Гимназия № 2» </t>
  </si>
  <si>
    <t>МБОУ «Гимназия № 4»</t>
  </si>
  <si>
    <t xml:space="preserve">МАОУ «Гимназия № 5» </t>
  </si>
  <si>
    <t>МБОУ «Гимназия № 46»</t>
  </si>
  <si>
    <t>МБОУ «Лицей № 2»</t>
  </si>
  <si>
    <t>МАОУ «Лицей № 3»</t>
  </si>
  <si>
    <t>МАОУ «Лицей № 4»</t>
  </si>
  <si>
    <t>МБОУ «Лицей № 44»</t>
  </si>
  <si>
    <t xml:space="preserve">МБОУ «КШ» </t>
  </si>
  <si>
    <t xml:space="preserve">МАОУ «СОШ № 1» </t>
  </si>
  <si>
    <t>МБОУ «СОШ № 2»</t>
  </si>
  <si>
    <t>МБОУ «НОШ № 2»</t>
  </si>
  <si>
    <t xml:space="preserve">МБОУ «СОШ № 3» </t>
  </si>
  <si>
    <t xml:space="preserve">МБОУ «СОШ № 6» </t>
  </si>
  <si>
    <t>МБОУ «СОШ № 7»</t>
  </si>
  <si>
    <t>МБОУ «СОШ № 9»</t>
  </si>
  <si>
    <t xml:space="preserve">МБОУ «СОШ № 10» </t>
  </si>
  <si>
    <t xml:space="preserve">МБОУ «СОШ № 11» </t>
  </si>
  <si>
    <t xml:space="preserve">МБОУ «СОШ № 12» </t>
  </si>
  <si>
    <t xml:space="preserve">МБОУ «СОШ № 17» </t>
  </si>
  <si>
    <t xml:space="preserve">МБОУ «СОШ № 18» </t>
  </si>
  <si>
    <t xml:space="preserve">МБОУ «СОШ № 19» </t>
  </si>
  <si>
    <t>МБОУ «СОШ № 20»</t>
  </si>
  <si>
    <t xml:space="preserve">МБОУ «СОШ № 22» </t>
  </si>
  <si>
    <t xml:space="preserve">МБОУ «СОШ № 23» </t>
  </si>
  <si>
    <t xml:space="preserve">МБОУ «СОШ № 24» </t>
  </si>
  <si>
    <t xml:space="preserve">МБОУ «СОШ № 27» </t>
  </si>
  <si>
    <t>МБОУ «СОШ № 28»</t>
  </si>
  <si>
    <t xml:space="preserve">МБОУ «СОШ № 29» </t>
  </si>
  <si>
    <t xml:space="preserve">МБОУ «СОШ № 30» </t>
  </si>
  <si>
    <t xml:space="preserve">МБОУ «СОШ № 31» </t>
  </si>
  <si>
    <t>МБОУ «СОШ № 33»</t>
  </si>
  <si>
    <t>МБОУ «СОШ № 35»</t>
  </si>
  <si>
    <t xml:space="preserve">МБОУ «СОШ № 36» </t>
  </si>
  <si>
    <t>МБОУ «СОШ № 37»</t>
  </si>
  <si>
    <t xml:space="preserve">МБОУ «СОШ № 38» </t>
  </si>
  <si>
    <t xml:space="preserve">МБОУ «СОШ № 39» </t>
  </si>
  <si>
    <t>МАОУ «СОШ № 40»</t>
  </si>
  <si>
    <t>МБОУ «СОШ № 41»</t>
  </si>
  <si>
    <t xml:space="preserve">МБОУ «СОШ № 42» </t>
  </si>
  <si>
    <t xml:space="preserve">МБОУ «СОШ № 43» </t>
  </si>
  <si>
    <t xml:space="preserve">МБОУ «СОШ № 45» </t>
  </si>
  <si>
    <t xml:space="preserve">МБОУ «СОШ № 47» </t>
  </si>
  <si>
    <t xml:space="preserve">МБОУ «СОШ № 48» </t>
  </si>
  <si>
    <t xml:space="preserve">МБОУ «СОШ № 49» </t>
  </si>
  <si>
    <t xml:space="preserve">МБОУ «СОШ № 50» </t>
  </si>
  <si>
    <t xml:space="preserve">МБОУ «СОШ № 53» </t>
  </si>
  <si>
    <t>МБОУ «СОШ № 54»</t>
  </si>
  <si>
    <t xml:space="preserve">МБОУ «СОШ № 55» </t>
  </si>
  <si>
    <t>МБОУ «СОШ № 56»</t>
  </si>
  <si>
    <t>МБОУ «СОШ № 57»</t>
  </si>
  <si>
    <t>МАОУ «СОШ № 59»</t>
  </si>
  <si>
    <t xml:space="preserve">МБОУ «СОШ № 60» </t>
  </si>
  <si>
    <t xml:space="preserve">МАОУ «СОШ № 61» </t>
  </si>
  <si>
    <t xml:space="preserve">МБОУ «СОШ № 62» </t>
  </si>
  <si>
    <t>МБОУ «СОШ № 63»</t>
  </si>
  <si>
    <t xml:space="preserve">МБОУ «СОШ № 64» </t>
  </si>
  <si>
    <t xml:space="preserve">МБОУ «СОШ № 65» </t>
  </si>
  <si>
    <t xml:space="preserve">МБОУ «ЦО № 2» </t>
  </si>
  <si>
    <t xml:space="preserve">План </t>
  </si>
  <si>
    <t>Сводный отчет выполнения муниципального задания  по СОШ  за 2023 год</t>
  </si>
  <si>
    <t>МАОУДО "ДДЮТ"</t>
  </si>
  <si>
    <t>чел.час</t>
  </si>
  <si>
    <t>единица</t>
  </si>
  <si>
    <t>МАОУДО "Кванториум"</t>
  </si>
  <si>
    <t>Сводный отчет выполнения муниципального задания  по ДОП  за 2023 год</t>
  </si>
  <si>
    <t>МБОУДО "Березка"</t>
  </si>
  <si>
    <t>МБОУДО "Бригантина"</t>
  </si>
  <si>
    <t>МБОУДО "Волна"</t>
  </si>
  <si>
    <t>Сводный отчет выполнения муниципального задания  по ДОЛ  за 2023 год</t>
  </si>
  <si>
    <t>МБУ "ЦБ"</t>
  </si>
  <si>
    <t>МБУ "СИХС"</t>
  </si>
  <si>
    <t>кол.объектов (шт.)</t>
  </si>
  <si>
    <t>маш.час. (тыс.автом)</t>
  </si>
  <si>
    <t>АУ "ЦМИРО"</t>
  </si>
  <si>
    <t>кол.меропр.</t>
  </si>
  <si>
    <t>МАУ "ЦРДО"</t>
  </si>
  <si>
    <t>МБУ "Содружество"</t>
  </si>
  <si>
    <t>Сводный отчет выполнения муниципального задания  по прочим учреждениям  за 2023 год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</si>
</sst>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1" fontId="5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0" fillId="2" borderId="0" xfId="0" applyFill="1"/>
    <xf numFmtId="0" fontId="5" fillId="2" borderId="1" xfId="0" applyFont="1" applyFill="1" applyBorder="1" applyAlignment="1">
      <alignment horizontal="center"/>
    </xf>
    <xf numFmtId="0" fontId="7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6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11" fillId="2" borderId="0" xfId="0" applyFont="1" applyFill="1"/>
    <xf numFmtId="0" fontId="12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/>
    <xf numFmtId="0" fontId="12" fillId="2" borderId="1" xfId="0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13" fillId="2" borderId="0" xfId="0" applyFont="1" applyFill="1"/>
    <xf numFmtId="1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/>
    <xf numFmtId="0" fontId="9" fillId="2" borderId="3" xfId="0" applyFont="1" applyFill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18"/>
  <sheetViews>
    <sheetView workbookViewId="0">
      <selection activeCell="H13" sqref="H13"/>
    </sheetView>
  </sheetViews>
  <sheetFormatPr defaultRowHeight="15"/>
  <cols>
    <col min="1" max="1" width="9.140625" style="4"/>
    <col min="2" max="2" width="14.140625" style="4" customWidth="1"/>
    <col min="3" max="3" width="9.140625" style="6"/>
    <col min="4" max="4" width="10.28515625" style="4" customWidth="1"/>
    <col min="5" max="16384" width="9.140625" style="4"/>
  </cols>
  <sheetData>
    <row r="1" spans="1:6" ht="54.75" customHeight="1">
      <c r="A1" s="28" t="s">
        <v>121</v>
      </c>
      <c r="B1" s="29"/>
      <c r="C1" s="29"/>
      <c r="D1" s="29"/>
      <c r="E1" s="29"/>
      <c r="F1" s="29"/>
    </row>
    <row r="2" spans="1:6">
      <c r="A2" s="31" t="s">
        <v>0</v>
      </c>
      <c r="B2" s="30" t="s">
        <v>1</v>
      </c>
      <c r="C2" s="32" t="s">
        <v>182</v>
      </c>
      <c r="D2" s="34" t="s">
        <v>2</v>
      </c>
      <c r="E2" s="30" t="s">
        <v>118</v>
      </c>
      <c r="F2" s="30"/>
    </row>
    <row r="3" spans="1:6" ht="41.25" customHeight="1">
      <c r="A3" s="31"/>
      <c r="B3" s="30"/>
      <c r="C3" s="33"/>
      <c r="D3" s="35"/>
      <c r="E3" s="7" t="s">
        <v>119</v>
      </c>
      <c r="F3" s="7" t="s">
        <v>120</v>
      </c>
    </row>
    <row r="4" spans="1:6" ht="15.75">
      <c r="A4" s="5">
        <v>1</v>
      </c>
      <c r="B4" s="3" t="s">
        <v>3</v>
      </c>
      <c r="C4" s="8">
        <v>265</v>
      </c>
      <c r="D4" s="2">
        <v>249</v>
      </c>
      <c r="E4" s="1">
        <f>SUM(C4*10%)</f>
        <v>26.5</v>
      </c>
      <c r="F4" s="1">
        <f>SUM(C4-D4)</f>
        <v>16</v>
      </c>
    </row>
    <row r="5" spans="1:6" ht="15.75">
      <c r="A5" s="5">
        <v>2</v>
      </c>
      <c r="B5" s="3" t="s">
        <v>4</v>
      </c>
      <c r="C5" s="8">
        <v>120</v>
      </c>
      <c r="D5" s="2">
        <v>121</v>
      </c>
      <c r="E5" s="1">
        <f t="shared" ref="E5:E68" si="0">SUM(C5*10%)</f>
        <v>12</v>
      </c>
      <c r="F5" s="1">
        <f t="shared" ref="F5:F68" si="1">SUM(C5-D5)</f>
        <v>-1</v>
      </c>
    </row>
    <row r="6" spans="1:6" ht="15.75">
      <c r="A6" s="5">
        <v>3</v>
      </c>
      <c r="B6" s="3" t="s">
        <v>5</v>
      </c>
      <c r="C6" s="8">
        <v>440</v>
      </c>
      <c r="D6" s="2">
        <v>445</v>
      </c>
      <c r="E6" s="1">
        <f t="shared" si="0"/>
        <v>44</v>
      </c>
      <c r="F6" s="1">
        <f t="shared" si="1"/>
        <v>-5</v>
      </c>
    </row>
    <row r="7" spans="1:6" ht="15.75">
      <c r="A7" s="5">
        <v>4</v>
      </c>
      <c r="B7" s="3" t="s">
        <v>6</v>
      </c>
      <c r="C7" s="8">
        <v>556</v>
      </c>
      <c r="D7" s="2">
        <v>530</v>
      </c>
      <c r="E7" s="1">
        <f t="shared" si="0"/>
        <v>55.6</v>
      </c>
      <c r="F7" s="1">
        <f t="shared" si="1"/>
        <v>26</v>
      </c>
    </row>
    <row r="8" spans="1:6" ht="15.75">
      <c r="A8" s="5">
        <v>5</v>
      </c>
      <c r="B8" s="3" t="s">
        <v>7</v>
      </c>
      <c r="C8" s="8">
        <v>892</v>
      </c>
      <c r="D8" s="2">
        <v>824</v>
      </c>
      <c r="E8" s="1">
        <f t="shared" si="0"/>
        <v>89.2</v>
      </c>
      <c r="F8" s="1">
        <f t="shared" si="1"/>
        <v>68</v>
      </c>
    </row>
    <row r="9" spans="1:6" ht="15.75">
      <c r="A9" s="5">
        <v>6</v>
      </c>
      <c r="B9" s="3" t="s">
        <v>8</v>
      </c>
      <c r="C9" s="8">
        <v>695</v>
      </c>
      <c r="D9" s="2">
        <v>672</v>
      </c>
      <c r="E9" s="1">
        <f t="shared" si="0"/>
        <v>69.5</v>
      </c>
      <c r="F9" s="1">
        <f t="shared" si="1"/>
        <v>23</v>
      </c>
    </row>
    <row r="10" spans="1:6" ht="15.75">
      <c r="A10" s="5">
        <v>7</v>
      </c>
      <c r="B10" s="3" t="s">
        <v>9</v>
      </c>
      <c r="C10" s="8">
        <v>322</v>
      </c>
      <c r="D10" s="2">
        <v>326</v>
      </c>
      <c r="E10" s="1">
        <f t="shared" si="0"/>
        <v>32.200000000000003</v>
      </c>
      <c r="F10" s="1">
        <f t="shared" si="1"/>
        <v>-4</v>
      </c>
    </row>
    <row r="11" spans="1:6" ht="15.75">
      <c r="A11" s="5">
        <v>8</v>
      </c>
      <c r="B11" s="3" t="s">
        <v>10</v>
      </c>
      <c r="C11" s="8">
        <v>149</v>
      </c>
      <c r="D11" s="2">
        <v>144</v>
      </c>
      <c r="E11" s="1">
        <f t="shared" si="0"/>
        <v>14.9</v>
      </c>
      <c r="F11" s="1">
        <f t="shared" si="1"/>
        <v>5</v>
      </c>
    </row>
    <row r="12" spans="1:6" ht="15.75">
      <c r="A12" s="5">
        <v>9</v>
      </c>
      <c r="B12" s="3" t="s">
        <v>11</v>
      </c>
      <c r="C12" s="8">
        <v>908</v>
      </c>
      <c r="D12" s="2">
        <v>912</v>
      </c>
      <c r="E12" s="1">
        <f t="shared" si="0"/>
        <v>90.800000000000011</v>
      </c>
      <c r="F12" s="1">
        <f t="shared" si="1"/>
        <v>-4</v>
      </c>
    </row>
    <row r="13" spans="1:6" ht="15.75">
      <c r="A13" s="5">
        <v>10</v>
      </c>
      <c r="B13" s="3" t="s">
        <v>12</v>
      </c>
      <c r="C13" s="8">
        <v>124</v>
      </c>
      <c r="D13" s="2">
        <v>124</v>
      </c>
      <c r="E13" s="1">
        <f t="shared" si="0"/>
        <v>12.4</v>
      </c>
      <c r="F13" s="1">
        <f t="shared" si="1"/>
        <v>0</v>
      </c>
    </row>
    <row r="14" spans="1:6" ht="15.75">
      <c r="A14" s="5">
        <v>11</v>
      </c>
      <c r="B14" s="3" t="s">
        <v>13</v>
      </c>
      <c r="C14" s="8">
        <v>178</v>
      </c>
      <c r="D14" s="2">
        <v>179</v>
      </c>
      <c r="E14" s="1">
        <f t="shared" si="0"/>
        <v>17.8</v>
      </c>
      <c r="F14" s="1">
        <f t="shared" si="1"/>
        <v>-1</v>
      </c>
    </row>
    <row r="15" spans="1:6" ht="15.75">
      <c r="A15" s="5">
        <v>12</v>
      </c>
      <c r="B15" s="3" t="s">
        <v>14</v>
      </c>
      <c r="C15" s="8">
        <v>359</v>
      </c>
      <c r="D15" s="2">
        <v>349</v>
      </c>
      <c r="E15" s="1">
        <f t="shared" si="0"/>
        <v>35.9</v>
      </c>
      <c r="F15" s="1">
        <f t="shared" si="1"/>
        <v>10</v>
      </c>
    </row>
    <row r="16" spans="1:6" ht="15.75">
      <c r="A16" s="5">
        <v>13</v>
      </c>
      <c r="B16" s="3" t="s">
        <v>15</v>
      </c>
      <c r="C16" s="8">
        <v>290</v>
      </c>
      <c r="D16" s="2">
        <v>269</v>
      </c>
      <c r="E16" s="1">
        <f t="shared" si="0"/>
        <v>29</v>
      </c>
      <c r="F16" s="1">
        <f t="shared" si="1"/>
        <v>21</v>
      </c>
    </row>
    <row r="17" spans="1:6" ht="15.75">
      <c r="A17" s="5">
        <v>14</v>
      </c>
      <c r="B17" s="3" t="s">
        <v>16</v>
      </c>
      <c r="C17" s="8">
        <v>288</v>
      </c>
      <c r="D17" s="2">
        <v>288</v>
      </c>
      <c r="E17" s="1">
        <f t="shared" si="0"/>
        <v>28.8</v>
      </c>
      <c r="F17" s="1">
        <f t="shared" si="1"/>
        <v>0</v>
      </c>
    </row>
    <row r="18" spans="1:6" ht="15.75">
      <c r="A18" s="5">
        <v>15</v>
      </c>
      <c r="B18" s="3" t="s">
        <v>17</v>
      </c>
      <c r="C18" s="8">
        <v>99</v>
      </c>
      <c r="D18" s="2">
        <v>103</v>
      </c>
      <c r="E18" s="1">
        <f t="shared" si="0"/>
        <v>9.9</v>
      </c>
      <c r="F18" s="1">
        <f t="shared" si="1"/>
        <v>-4</v>
      </c>
    </row>
    <row r="19" spans="1:6" ht="15.75">
      <c r="A19" s="5">
        <v>16</v>
      </c>
      <c r="B19" s="3" t="s">
        <v>18</v>
      </c>
      <c r="C19" s="8">
        <v>53</v>
      </c>
      <c r="D19" s="2">
        <v>53</v>
      </c>
      <c r="E19" s="1">
        <f t="shared" si="0"/>
        <v>5.3000000000000007</v>
      </c>
      <c r="F19" s="1">
        <f t="shared" si="1"/>
        <v>0</v>
      </c>
    </row>
    <row r="20" spans="1:6" ht="15.75">
      <c r="A20" s="5">
        <v>17</v>
      </c>
      <c r="B20" s="3" t="s">
        <v>19</v>
      </c>
      <c r="C20" s="8">
        <v>270</v>
      </c>
      <c r="D20" s="2">
        <v>260</v>
      </c>
      <c r="E20" s="1">
        <f t="shared" si="0"/>
        <v>27</v>
      </c>
      <c r="F20" s="1">
        <f t="shared" si="1"/>
        <v>10</v>
      </c>
    </row>
    <row r="21" spans="1:6" ht="15.75">
      <c r="A21" s="5">
        <v>18</v>
      </c>
      <c r="B21" s="3" t="s">
        <v>20</v>
      </c>
      <c r="C21" s="8">
        <v>188</v>
      </c>
      <c r="D21" s="2">
        <v>197</v>
      </c>
      <c r="E21" s="1">
        <f t="shared" si="0"/>
        <v>18.8</v>
      </c>
      <c r="F21" s="1">
        <f t="shared" si="1"/>
        <v>-9</v>
      </c>
    </row>
    <row r="22" spans="1:6" ht="15.75">
      <c r="A22" s="5">
        <v>19</v>
      </c>
      <c r="B22" s="3" t="s">
        <v>21</v>
      </c>
      <c r="C22" s="8">
        <v>164</v>
      </c>
      <c r="D22" s="2">
        <v>163</v>
      </c>
      <c r="E22" s="1">
        <f t="shared" si="0"/>
        <v>16.400000000000002</v>
      </c>
      <c r="F22" s="1">
        <f t="shared" si="1"/>
        <v>1</v>
      </c>
    </row>
    <row r="23" spans="1:6" ht="15.75">
      <c r="A23" s="5">
        <v>20</v>
      </c>
      <c r="B23" s="3" t="s">
        <v>22</v>
      </c>
      <c r="C23" s="8">
        <v>150</v>
      </c>
      <c r="D23" s="2">
        <v>151</v>
      </c>
      <c r="E23" s="1">
        <f t="shared" si="0"/>
        <v>15</v>
      </c>
      <c r="F23" s="1">
        <f t="shared" si="1"/>
        <v>-1</v>
      </c>
    </row>
    <row r="24" spans="1:6" ht="15.75">
      <c r="A24" s="5">
        <v>21</v>
      </c>
      <c r="B24" s="3" t="s">
        <v>23</v>
      </c>
      <c r="C24" s="8">
        <v>225</v>
      </c>
      <c r="D24" s="2">
        <v>242</v>
      </c>
      <c r="E24" s="1">
        <f t="shared" si="0"/>
        <v>22.5</v>
      </c>
      <c r="F24" s="1">
        <f t="shared" si="1"/>
        <v>-17</v>
      </c>
    </row>
    <row r="25" spans="1:6" ht="15.75">
      <c r="A25" s="5">
        <v>22</v>
      </c>
      <c r="B25" s="3" t="s">
        <v>24</v>
      </c>
      <c r="C25" s="8">
        <v>106</v>
      </c>
      <c r="D25" s="2">
        <v>99</v>
      </c>
      <c r="E25" s="1">
        <f t="shared" si="0"/>
        <v>10.600000000000001</v>
      </c>
      <c r="F25" s="1">
        <f t="shared" si="1"/>
        <v>7</v>
      </c>
    </row>
    <row r="26" spans="1:6" ht="15.75">
      <c r="A26" s="5">
        <v>23</v>
      </c>
      <c r="B26" s="3" t="s">
        <v>25</v>
      </c>
      <c r="C26" s="8">
        <v>150</v>
      </c>
      <c r="D26" s="2">
        <v>141</v>
      </c>
      <c r="E26" s="1">
        <f t="shared" si="0"/>
        <v>15</v>
      </c>
      <c r="F26" s="1">
        <f t="shared" si="1"/>
        <v>9</v>
      </c>
    </row>
    <row r="27" spans="1:6" ht="15.75">
      <c r="A27" s="5">
        <v>24</v>
      </c>
      <c r="B27" s="3" t="s">
        <v>26</v>
      </c>
      <c r="C27" s="8">
        <v>250</v>
      </c>
      <c r="D27" s="2">
        <v>249</v>
      </c>
      <c r="E27" s="1">
        <f t="shared" si="0"/>
        <v>25</v>
      </c>
      <c r="F27" s="1">
        <f t="shared" si="1"/>
        <v>1</v>
      </c>
    </row>
    <row r="28" spans="1:6" ht="15.75">
      <c r="A28" s="5">
        <v>25</v>
      </c>
      <c r="B28" s="3" t="s">
        <v>27</v>
      </c>
      <c r="C28" s="8">
        <v>268</v>
      </c>
      <c r="D28" s="2">
        <v>272</v>
      </c>
      <c r="E28" s="1">
        <f t="shared" si="0"/>
        <v>26.8</v>
      </c>
      <c r="F28" s="1">
        <f t="shared" si="1"/>
        <v>-4</v>
      </c>
    </row>
    <row r="29" spans="1:6" ht="15.75">
      <c r="A29" s="5">
        <v>26</v>
      </c>
      <c r="B29" s="3" t="s">
        <v>28</v>
      </c>
      <c r="C29" s="8">
        <v>107</v>
      </c>
      <c r="D29" s="2">
        <v>107</v>
      </c>
      <c r="E29" s="1">
        <f t="shared" si="0"/>
        <v>10.700000000000001</v>
      </c>
      <c r="F29" s="1">
        <f t="shared" si="1"/>
        <v>0</v>
      </c>
    </row>
    <row r="30" spans="1:6" ht="15.75">
      <c r="A30" s="5">
        <v>27</v>
      </c>
      <c r="B30" s="3" t="s">
        <v>29</v>
      </c>
      <c r="C30" s="8">
        <v>151</v>
      </c>
      <c r="D30" s="2">
        <v>147</v>
      </c>
      <c r="E30" s="1">
        <f t="shared" si="0"/>
        <v>15.100000000000001</v>
      </c>
      <c r="F30" s="1">
        <f t="shared" si="1"/>
        <v>4</v>
      </c>
    </row>
    <row r="31" spans="1:6" ht="15.75">
      <c r="A31" s="5">
        <v>28</v>
      </c>
      <c r="B31" s="3" t="s">
        <v>30</v>
      </c>
      <c r="C31" s="8">
        <v>94</v>
      </c>
      <c r="D31" s="2">
        <v>96</v>
      </c>
      <c r="E31" s="1">
        <f t="shared" si="0"/>
        <v>9.4</v>
      </c>
      <c r="F31" s="1">
        <f t="shared" si="1"/>
        <v>-2</v>
      </c>
    </row>
    <row r="32" spans="1:6" ht="15.75">
      <c r="A32" s="5">
        <v>29</v>
      </c>
      <c r="B32" s="3" t="s">
        <v>31</v>
      </c>
      <c r="C32" s="8">
        <v>264</v>
      </c>
      <c r="D32" s="2">
        <v>255</v>
      </c>
      <c r="E32" s="1">
        <f t="shared" si="0"/>
        <v>26.400000000000002</v>
      </c>
      <c r="F32" s="1">
        <f t="shared" si="1"/>
        <v>9</v>
      </c>
    </row>
    <row r="33" spans="1:6" ht="15.75">
      <c r="A33" s="5">
        <v>30</v>
      </c>
      <c r="B33" s="3" t="s">
        <v>32</v>
      </c>
      <c r="C33" s="8">
        <v>150</v>
      </c>
      <c r="D33" s="2">
        <v>147</v>
      </c>
      <c r="E33" s="1">
        <f t="shared" si="0"/>
        <v>15</v>
      </c>
      <c r="F33" s="1">
        <f t="shared" si="1"/>
        <v>3</v>
      </c>
    </row>
    <row r="34" spans="1:6" ht="15.75">
      <c r="A34" s="5">
        <v>31</v>
      </c>
      <c r="B34" s="3" t="s">
        <v>33</v>
      </c>
      <c r="C34" s="8">
        <v>325</v>
      </c>
      <c r="D34" s="2">
        <v>325</v>
      </c>
      <c r="E34" s="1">
        <f t="shared" si="0"/>
        <v>32.5</v>
      </c>
      <c r="F34" s="1">
        <f t="shared" si="1"/>
        <v>0</v>
      </c>
    </row>
    <row r="35" spans="1:6" ht="15.75">
      <c r="A35" s="5">
        <v>32</v>
      </c>
      <c r="B35" s="3" t="s">
        <v>34</v>
      </c>
      <c r="C35" s="8">
        <v>220</v>
      </c>
      <c r="D35" s="2">
        <v>215</v>
      </c>
      <c r="E35" s="1">
        <f t="shared" si="0"/>
        <v>22</v>
      </c>
      <c r="F35" s="1">
        <f t="shared" si="1"/>
        <v>5</v>
      </c>
    </row>
    <row r="36" spans="1:6" ht="15.75">
      <c r="A36" s="5">
        <v>33</v>
      </c>
      <c r="B36" s="3" t="s">
        <v>35</v>
      </c>
      <c r="C36" s="8">
        <v>132</v>
      </c>
      <c r="D36" s="2">
        <v>133</v>
      </c>
      <c r="E36" s="1">
        <f t="shared" si="0"/>
        <v>13.200000000000001</v>
      </c>
      <c r="F36" s="1">
        <f t="shared" si="1"/>
        <v>-1</v>
      </c>
    </row>
    <row r="37" spans="1:6" ht="15.75">
      <c r="A37" s="5">
        <v>34</v>
      </c>
      <c r="B37" s="3" t="s">
        <v>36</v>
      </c>
      <c r="C37" s="8">
        <v>159</v>
      </c>
      <c r="D37" s="2">
        <v>159</v>
      </c>
      <c r="E37" s="1">
        <f t="shared" si="0"/>
        <v>15.9</v>
      </c>
      <c r="F37" s="1">
        <f t="shared" si="1"/>
        <v>0</v>
      </c>
    </row>
    <row r="38" spans="1:6" ht="15.75">
      <c r="A38" s="5">
        <v>35</v>
      </c>
      <c r="B38" s="3" t="s">
        <v>37</v>
      </c>
      <c r="C38" s="8">
        <v>110</v>
      </c>
      <c r="D38" s="2">
        <v>102</v>
      </c>
      <c r="E38" s="1">
        <f t="shared" si="0"/>
        <v>11</v>
      </c>
      <c r="F38" s="1">
        <f t="shared" si="1"/>
        <v>8</v>
      </c>
    </row>
    <row r="39" spans="1:6" ht="15.75">
      <c r="A39" s="5">
        <v>36</v>
      </c>
      <c r="B39" s="3" t="s">
        <v>38</v>
      </c>
      <c r="C39" s="8">
        <v>280</v>
      </c>
      <c r="D39" s="2">
        <v>278</v>
      </c>
      <c r="E39" s="1">
        <f t="shared" si="0"/>
        <v>28</v>
      </c>
      <c r="F39" s="1">
        <f t="shared" si="1"/>
        <v>2</v>
      </c>
    </row>
    <row r="40" spans="1:6" ht="15.75">
      <c r="A40" s="5">
        <v>37</v>
      </c>
      <c r="B40" s="3" t="s">
        <v>39</v>
      </c>
      <c r="C40" s="8">
        <v>224</v>
      </c>
      <c r="D40" s="2">
        <v>225</v>
      </c>
      <c r="E40" s="1">
        <f t="shared" si="0"/>
        <v>22.400000000000002</v>
      </c>
      <c r="F40" s="1">
        <f t="shared" si="1"/>
        <v>-1</v>
      </c>
    </row>
    <row r="41" spans="1:6" ht="15.75">
      <c r="A41" s="5">
        <v>38</v>
      </c>
      <c r="B41" s="3" t="s">
        <v>40</v>
      </c>
      <c r="C41" s="8">
        <v>267</v>
      </c>
      <c r="D41" s="2">
        <v>265</v>
      </c>
      <c r="E41" s="1">
        <f t="shared" si="0"/>
        <v>26.700000000000003</v>
      </c>
      <c r="F41" s="1">
        <f t="shared" si="1"/>
        <v>2</v>
      </c>
    </row>
    <row r="42" spans="1:6" ht="15.75">
      <c r="A42" s="5">
        <v>39</v>
      </c>
      <c r="B42" s="3" t="s">
        <v>41</v>
      </c>
      <c r="C42" s="8">
        <v>322</v>
      </c>
      <c r="D42" s="2">
        <v>307</v>
      </c>
      <c r="E42" s="1">
        <f t="shared" si="0"/>
        <v>32.200000000000003</v>
      </c>
      <c r="F42" s="1">
        <f t="shared" si="1"/>
        <v>15</v>
      </c>
    </row>
    <row r="43" spans="1:6" ht="15.75">
      <c r="A43" s="5">
        <v>40</v>
      </c>
      <c r="B43" s="3" t="s">
        <v>42</v>
      </c>
      <c r="C43" s="8">
        <v>586</v>
      </c>
      <c r="D43" s="2">
        <v>586</v>
      </c>
      <c r="E43" s="1">
        <f t="shared" si="0"/>
        <v>58.6</v>
      </c>
      <c r="F43" s="1">
        <f t="shared" si="1"/>
        <v>0</v>
      </c>
    </row>
    <row r="44" spans="1:6" ht="15.75">
      <c r="A44" s="5">
        <v>41</v>
      </c>
      <c r="B44" s="3" t="s">
        <v>43</v>
      </c>
      <c r="C44" s="8">
        <v>121</v>
      </c>
      <c r="D44" s="2">
        <v>119</v>
      </c>
      <c r="E44" s="1">
        <f t="shared" si="0"/>
        <v>12.100000000000001</v>
      </c>
      <c r="F44" s="1">
        <f t="shared" si="1"/>
        <v>2</v>
      </c>
    </row>
    <row r="45" spans="1:6" ht="15.75">
      <c r="A45" s="5">
        <v>42</v>
      </c>
      <c r="B45" s="3" t="s">
        <v>44</v>
      </c>
      <c r="C45" s="8">
        <v>508</v>
      </c>
      <c r="D45" s="2">
        <v>495</v>
      </c>
      <c r="E45" s="1">
        <f t="shared" si="0"/>
        <v>50.800000000000004</v>
      </c>
      <c r="F45" s="1">
        <f t="shared" si="1"/>
        <v>13</v>
      </c>
    </row>
    <row r="46" spans="1:6" ht="15.75">
      <c r="A46" s="5">
        <v>43</v>
      </c>
      <c r="B46" s="3" t="s">
        <v>45</v>
      </c>
      <c r="C46" s="8">
        <v>203</v>
      </c>
      <c r="D46" s="2">
        <v>198</v>
      </c>
      <c r="E46" s="1">
        <f t="shared" si="0"/>
        <v>20.3</v>
      </c>
      <c r="F46" s="1">
        <f t="shared" si="1"/>
        <v>5</v>
      </c>
    </row>
    <row r="47" spans="1:6" ht="15.75">
      <c r="A47" s="5">
        <v>44</v>
      </c>
      <c r="B47" s="3" t="s">
        <v>46</v>
      </c>
      <c r="C47" s="8">
        <v>209</v>
      </c>
      <c r="D47" s="2">
        <v>196</v>
      </c>
      <c r="E47" s="1">
        <f t="shared" si="0"/>
        <v>20.900000000000002</v>
      </c>
      <c r="F47" s="1">
        <f t="shared" si="1"/>
        <v>13</v>
      </c>
    </row>
    <row r="48" spans="1:6" ht="15.75">
      <c r="A48" s="5">
        <v>45</v>
      </c>
      <c r="B48" s="3" t="s">
        <v>47</v>
      </c>
      <c r="C48" s="8">
        <v>134</v>
      </c>
      <c r="D48" s="2">
        <v>126</v>
      </c>
      <c r="E48" s="1">
        <f t="shared" si="0"/>
        <v>13.4</v>
      </c>
      <c r="F48" s="1">
        <f t="shared" si="1"/>
        <v>8</v>
      </c>
    </row>
    <row r="49" spans="1:6" ht="15.75">
      <c r="A49" s="5">
        <v>46</v>
      </c>
      <c r="B49" s="3" t="s">
        <v>48</v>
      </c>
      <c r="C49" s="8">
        <v>408</v>
      </c>
      <c r="D49" s="2">
        <v>383</v>
      </c>
      <c r="E49" s="1">
        <f t="shared" si="0"/>
        <v>40.800000000000004</v>
      </c>
      <c r="F49" s="1">
        <f t="shared" si="1"/>
        <v>25</v>
      </c>
    </row>
    <row r="50" spans="1:6" ht="15.75">
      <c r="A50" s="5">
        <v>47</v>
      </c>
      <c r="B50" s="3" t="s">
        <v>49</v>
      </c>
      <c r="C50" s="8">
        <v>150</v>
      </c>
      <c r="D50" s="2">
        <v>148</v>
      </c>
      <c r="E50" s="1">
        <f t="shared" si="0"/>
        <v>15</v>
      </c>
      <c r="F50" s="1">
        <f t="shared" si="1"/>
        <v>2</v>
      </c>
    </row>
    <row r="51" spans="1:6" ht="15.75">
      <c r="A51" s="5">
        <v>48</v>
      </c>
      <c r="B51" s="3" t="s">
        <v>50</v>
      </c>
      <c r="C51" s="8">
        <v>318</v>
      </c>
      <c r="D51" s="2">
        <v>316</v>
      </c>
      <c r="E51" s="1">
        <f t="shared" si="0"/>
        <v>31.8</v>
      </c>
      <c r="F51" s="1">
        <f t="shared" si="1"/>
        <v>2</v>
      </c>
    </row>
    <row r="52" spans="1:6" ht="15.75">
      <c r="A52" s="5">
        <v>49</v>
      </c>
      <c r="B52" s="3" t="s">
        <v>51</v>
      </c>
      <c r="C52" s="8">
        <v>234</v>
      </c>
      <c r="D52" s="2">
        <v>218</v>
      </c>
      <c r="E52" s="1">
        <f t="shared" si="0"/>
        <v>23.400000000000002</v>
      </c>
      <c r="F52" s="1">
        <f t="shared" si="1"/>
        <v>16</v>
      </c>
    </row>
    <row r="53" spans="1:6" ht="15.75">
      <c r="A53" s="5">
        <v>50</v>
      </c>
      <c r="B53" s="3" t="s">
        <v>52</v>
      </c>
      <c r="C53" s="8">
        <v>220</v>
      </c>
      <c r="D53" s="2">
        <v>220</v>
      </c>
      <c r="E53" s="1">
        <f t="shared" si="0"/>
        <v>22</v>
      </c>
      <c r="F53" s="1">
        <f t="shared" si="1"/>
        <v>0</v>
      </c>
    </row>
    <row r="54" spans="1:6" ht="15.75">
      <c r="A54" s="5">
        <v>51</v>
      </c>
      <c r="B54" s="3" t="s">
        <v>53</v>
      </c>
      <c r="C54" s="8">
        <v>237</v>
      </c>
      <c r="D54" s="2">
        <v>218</v>
      </c>
      <c r="E54" s="1">
        <f t="shared" si="0"/>
        <v>23.700000000000003</v>
      </c>
      <c r="F54" s="1">
        <f t="shared" si="1"/>
        <v>19</v>
      </c>
    </row>
    <row r="55" spans="1:6" ht="15.75">
      <c r="A55" s="5">
        <v>52</v>
      </c>
      <c r="B55" s="3" t="s">
        <v>54</v>
      </c>
      <c r="C55" s="8">
        <v>226</v>
      </c>
      <c r="D55" s="2">
        <v>207</v>
      </c>
      <c r="E55" s="1">
        <f t="shared" si="0"/>
        <v>22.6</v>
      </c>
      <c r="F55" s="1">
        <f t="shared" si="1"/>
        <v>19</v>
      </c>
    </row>
    <row r="56" spans="1:6" ht="15.75">
      <c r="A56" s="5">
        <v>53</v>
      </c>
      <c r="B56" s="3" t="s">
        <v>55</v>
      </c>
      <c r="C56" s="8">
        <v>207</v>
      </c>
      <c r="D56" s="2">
        <v>210</v>
      </c>
      <c r="E56" s="1">
        <f t="shared" si="0"/>
        <v>20.700000000000003</v>
      </c>
      <c r="F56" s="1">
        <f t="shared" si="1"/>
        <v>-3</v>
      </c>
    </row>
    <row r="57" spans="1:6" ht="15.75">
      <c r="A57" s="5">
        <v>54</v>
      </c>
      <c r="B57" s="3" t="s">
        <v>56</v>
      </c>
      <c r="C57" s="8">
        <v>140</v>
      </c>
      <c r="D57" s="2">
        <v>140</v>
      </c>
      <c r="E57" s="1">
        <f t="shared" si="0"/>
        <v>14</v>
      </c>
      <c r="F57" s="1">
        <f t="shared" si="1"/>
        <v>0</v>
      </c>
    </row>
    <row r="58" spans="1:6" ht="15.75">
      <c r="A58" s="5">
        <v>55</v>
      </c>
      <c r="B58" s="3" t="s">
        <v>57</v>
      </c>
      <c r="C58" s="8">
        <v>128</v>
      </c>
      <c r="D58" s="2">
        <v>138</v>
      </c>
      <c r="E58" s="1">
        <f t="shared" si="0"/>
        <v>12.8</v>
      </c>
      <c r="F58" s="1">
        <f t="shared" si="1"/>
        <v>-10</v>
      </c>
    </row>
    <row r="59" spans="1:6" ht="15.75">
      <c r="A59" s="5">
        <v>56</v>
      </c>
      <c r="B59" s="3" t="s">
        <v>58</v>
      </c>
      <c r="C59" s="8">
        <v>345</v>
      </c>
      <c r="D59" s="2">
        <v>351</v>
      </c>
      <c r="E59" s="1">
        <f t="shared" si="0"/>
        <v>34.5</v>
      </c>
      <c r="F59" s="1">
        <f t="shared" si="1"/>
        <v>-6</v>
      </c>
    </row>
    <row r="60" spans="1:6" ht="15.75">
      <c r="A60" s="5">
        <v>57</v>
      </c>
      <c r="B60" s="3" t="s">
        <v>59</v>
      </c>
      <c r="C60" s="8">
        <v>239</v>
      </c>
      <c r="D60" s="2">
        <v>239</v>
      </c>
      <c r="E60" s="1">
        <f t="shared" si="0"/>
        <v>23.900000000000002</v>
      </c>
      <c r="F60" s="1">
        <f t="shared" si="1"/>
        <v>0</v>
      </c>
    </row>
    <row r="61" spans="1:6" ht="15.75">
      <c r="A61" s="5">
        <v>58</v>
      </c>
      <c r="B61" s="3" t="s">
        <v>60</v>
      </c>
      <c r="C61" s="8">
        <v>278</v>
      </c>
      <c r="D61" s="2">
        <v>255</v>
      </c>
      <c r="E61" s="1">
        <f t="shared" si="0"/>
        <v>27.8</v>
      </c>
      <c r="F61" s="1">
        <f t="shared" si="1"/>
        <v>23</v>
      </c>
    </row>
    <row r="62" spans="1:6" ht="15.75">
      <c r="A62" s="5">
        <v>59</v>
      </c>
      <c r="B62" s="3" t="s">
        <v>61</v>
      </c>
      <c r="C62" s="8">
        <v>155</v>
      </c>
      <c r="D62" s="2">
        <v>155</v>
      </c>
      <c r="E62" s="1">
        <f t="shared" si="0"/>
        <v>15.5</v>
      </c>
      <c r="F62" s="1">
        <f t="shared" si="1"/>
        <v>0</v>
      </c>
    </row>
    <row r="63" spans="1:6" ht="15.75">
      <c r="A63" s="5">
        <v>60</v>
      </c>
      <c r="B63" s="3" t="s">
        <v>62</v>
      </c>
      <c r="C63" s="8">
        <v>420</v>
      </c>
      <c r="D63" s="2">
        <v>395</v>
      </c>
      <c r="E63" s="1">
        <f t="shared" si="0"/>
        <v>42</v>
      </c>
      <c r="F63" s="1">
        <f t="shared" si="1"/>
        <v>25</v>
      </c>
    </row>
    <row r="64" spans="1:6" ht="15.75">
      <c r="A64" s="5">
        <v>61</v>
      </c>
      <c r="B64" s="3" t="s">
        <v>63</v>
      </c>
      <c r="C64" s="8">
        <v>431</v>
      </c>
      <c r="D64" s="2">
        <v>460</v>
      </c>
      <c r="E64" s="1">
        <f t="shared" si="0"/>
        <v>43.1</v>
      </c>
      <c r="F64" s="1">
        <f t="shared" si="1"/>
        <v>-29</v>
      </c>
    </row>
    <row r="65" spans="1:6" ht="15.75">
      <c r="A65" s="5">
        <v>62</v>
      </c>
      <c r="B65" s="3" t="s">
        <v>64</v>
      </c>
      <c r="C65" s="8">
        <v>289</v>
      </c>
      <c r="D65" s="2">
        <v>284</v>
      </c>
      <c r="E65" s="1">
        <f t="shared" si="0"/>
        <v>28.900000000000002</v>
      </c>
      <c r="F65" s="1">
        <f t="shared" si="1"/>
        <v>5</v>
      </c>
    </row>
    <row r="66" spans="1:6" ht="15.75">
      <c r="A66" s="5">
        <v>63</v>
      </c>
      <c r="B66" s="3" t="s">
        <v>65</v>
      </c>
      <c r="C66" s="8">
        <v>279</v>
      </c>
      <c r="D66" s="2">
        <v>283</v>
      </c>
      <c r="E66" s="1">
        <f t="shared" si="0"/>
        <v>27.900000000000002</v>
      </c>
      <c r="F66" s="1">
        <f t="shared" si="1"/>
        <v>-4</v>
      </c>
    </row>
    <row r="67" spans="1:6" ht="15.75">
      <c r="A67" s="5">
        <v>64</v>
      </c>
      <c r="B67" s="3" t="s">
        <v>66</v>
      </c>
      <c r="C67" s="8">
        <v>271</v>
      </c>
      <c r="D67" s="2">
        <v>267</v>
      </c>
      <c r="E67" s="1">
        <f t="shared" si="0"/>
        <v>27.1</v>
      </c>
      <c r="F67" s="1">
        <f t="shared" si="1"/>
        <v>4</v>
      </c>
    </row>
    <row r="68" spans="1:6" ht="15.75">
      <c r="A68" s="5">
        <v>65</v>
      </c>
      <c r="B68" s="3" t="s">
        <v>67</v>
      </c>
      <c r="C68" s="8">
        <v>379</v>
      </c>
      <c r="D68" s="2">
        <v>384</v>
      </c>
      <c r="E68" s="1">
        <f t="shared" si="0"/>
        <v>37.9</v>
      </c>
      <c r="F68" s="1">
        <f t="shared" si="1"/>
        <v>-5</v>
      </c>
    </row>
    <row r="69" spans="1:6" ht="15.75">
      <c r="A69" s="5">
        <v>66</v>
      </c>
      <c r="B69" s="3" t="s">
        <v>68</v>
      </c>
      <c r="C69" s="8">
        <v>435</v>
      </c>
      <c r="D69" s="2">
        <v>422</v>
      </c>
      <c r="E69" s="1">
        <f t="shared" ref="E69:E117" si="2">SUM(C69*10%)</f>
        <v>43.5</v>
      </c>
      <c r="F69" s="1">
        <f t="shared" ref="F69:F117" si="3">SUM(C69-D69)</f>
        <v>13</v>
      </c>
    </row>
    <row r="70" spans="1:6" ht="15.75">
      <c r="A70" s="5">
        <v>67</v>
      </c>
      <c r="B70" s="3" t="s">
        <v>69</v>
      </c>
      <c r="C70" s="8">
        <v>314</v>
      </c>
      <c r="D70" s="2">
        <v>315</v>
      </c>
      <c r="E70" s="1">
        <f t="shared" si="2"/>
        <v>31.400000000000002</v>
      </c>
      <c r="F70" s="1">
        <f t="shared" si="3"/>
        <v>-1</v>
      </c>
    </row>
    <row r="71" spans="1:6" ht="15.75">
      <c r="A71" s="5">
        <v>68</v>
      </c>
      <c r="B71" s="3" t="s">
        <v>70</v>
      </c>
      <c r="C71" s="8">
        <v>206</v>
      </c>
      <c r="D71" s="2">
        <v>213</v>
      </c>
      <c r="E71" s="1">
        <f t="shared" si="2"/>
        <v>20.6</v>
      </c>
      <c r="F71" s="1">
        <f t="shared" si="3"/>
        <v>-7</v>
      </c>
    </row>
    <row r="72" spans="1:6" ht="15.75">
      <c r="A72" s="5">
        <v>69</v>
      </c>
      <c r="B72" s="3" t="s">
        <v>71</v>
      </c>
      <c r="C72" s="8">
        <v>111</v>
      </c>
      <c r="D72" s="2">
        <v>114</v>
      </c>
      <c r="E72" s="1">
        <f t="shared" si="2"/>
        <v>11.100000000000001</v>
      </c>
      <c r="F72" s="1">
        <f t="shared" si="3"/>
        <v>-3</v>
      </c>
    </row>
    <row r="73" spans="1:6" ht="15.75">
      <c r="A73" s="5">
        <v>70</v>
      </c>
      <c r="B73" s="3" t="s">
        <v>72</v>
      </c>
      <c r="C73" s="8">
        <v>705</v>
      </c>
      <c r="D73" s="2">
        <v>738</v>
      </c>
      <c r="E73" s="1">
        <f t="shared" si="2"/>
        <v>70.5</v>
      </c>
      <c r="F73" s="1">
        <f t="shared" si="3"/>
        <v>-33</v>
      </c>
    </row>
    <row r="74" spans="1:6" ht="15.75">
      <c r="A74" s="5">
        <v>71</v>
      </c>
      <c r="B74" s="3" t="s">
        <v>73</v>
      </c>
      <c r="C74" s="8">
        <v>215</v>
      </c>
      <c r="D74" s="2">
        <v>206</v>
      </c>
      <c r="E74" s="1">
        <f t="shared" si="2"/>
        <v>21.5</v>
      </c>
      <c r="F74" s="1">
        <f t="shared" si="3"/>
        <v>9</v>
      </c>
    </row>
    <row r="75" spans="1:6" ht="15.75">
      <c r="A75" s="5">
        <v>72</v>
      </c>
      <c r="B75" s="3" t="s">
        <v>74</v>
      </c>
      <c r="C75" s="8">
        <v>495</v>
      </c>
      <c r="D75" s="2">
        <v>471</v>
      </c>
      <c r="E75" s="1">
        <f t="shared" si="2"/>
        <v>49.5</v>
      </c>
      <c r="F75" s="1">
        <f t="shared" si="3"/>
        <v>24</v>
      </c>
    </row>
    <row r="76" spans="1:6" ht="15.75">
      <c r="A76" s="5">
        <v>73</v>
      </c>
      <c r="B76" s="3" t="s">
        <v>75</v>
      </c>
      <c r="C76" s="8">
        <v>386</v>
      </c>
      <c r="D76" s="2">
        <v>379</v>
      </c>
      <c r="E76" s="1">
        <f t="shared" si="2"/>
        <v>38.6</v>
      </c>
      <c r="F76" s="1">
        <f t="shared" si="3"/>
        <v>7</v>
      </c>
    </row>
    <row r="77" spans="1:6" ht="15.75">
      <c r="A77" s="5">
        <v>74</v>
      </c>
      <c r="B77" s="3" t="s">
        <v>76</v>
      </c>
      <c r="C77" s="8">
        <v>228</v>
      </c>
      <c r="D77" s="2">
        <v>224</v>
      </c>
      <c r="E77" s="1">
        <f t="shared" si="2"/>
        <v>22.8</v>
      </c>
      <c r="F77" s="1">
        <f t="shared" si="3"/>
        <v>4</v>
      </c>
    </row>
    <row r="78" spans="1:6" ht="15.75">
      <c r="A78" s="5">
        <v>75</v>
      </c>
      <c r="B78" s="3" t="s">
        <v>77</v>
      </c>
      <c r="C78" s="8">
        <v>229</v>
      </c>
      <c r="D78" s="2">
        <v>229</v>
      </c>
      <c r="E78" s="1">
        <f t="shared" si="2"/>
        <v>22.900000000000002</v>
      </c>
      <c r="F78" s="1">
        <f t="shared" si="3"/>
        <v>0</v>
      </c>
    </row>
    <row r="79" spans="1:6" ht="15.75">
      <c r="A79" s="5">
        <v>76</v>
      </c>
      <c r="B79" s="3" t="s">
        <v>78</v>
      </c>
      <c r="C79" s="8">
        <v>185</v>
      </c>
      <c r="D79" s="2">
        <v>184</v>
      </c>
      <c r="E79" s="1">
        <f t="shared" si="2"/>
        <v>18.5</v>
      </c>
      <c r="F79" s="1">
        <f t="shared" si="3"/>
        <v>1</v>
      </c>
    </row>
    <row r="80" spans="1:6" ht="15.75">
      <c r="A80" s="5">
        <v>77</v>
      </c>
      <c r="B80" s="3" t="s">
        <v>79</v>
      </c>
      <c r="C80" s="8">
        <v>164</v>
      </c>
      <c r="D80" s="2">
        <v>164</v>
      </c>
      <c r="E80" s="1">
        <f t="shared" si="2"/>
        <v>16.400000000000002</v>
      </c>
      <c r="F80" s="1">
        <f t="shared" si="3"/>
        <v>0</v>
      </c>
    </row>
    <row r="81" spans="1:6" ht="15.75">
      <c r="A81" s="5">
        <v>78</v>
      </c>
      <c r="B81" s="3" t="s">
        <v>80</v>
      </c>
      <c r="C81" s="8">
        <v>132</v>
      </c>
      <c r="D81" s="2">
        <v>132</v>
      </c>
      <c r="E81" s="1">
        <f t="shared" si="2"/>
        <v>13.200000000000001</v>
      </c>
      <c r="F81" s="1">
        <f t="shared" si="3"/>
        <v>0</v>
      </c>
    </row>
    <row r="82" spans="1:6" ht="15.75">
      <c r="A82" s="5">
        <v>79</v>
      </c>
      <c r="B82" s="3" t="s">
        <v>81</v>
      </c>
      <c r="C82" s="8">
        <v>261</v>
      </c>
      <c r="D82" s="2">
        <v>281</v>
      </c>
      <c r="E82" s="1">
        <f t="shared" si="2"/>
        <v>26.1</v>
      </c>
      <c r="F82" s="1">
        <f t="shared" si="3"/>
        <v>-20</v>
      </c>
    </row>
    <row r="83" spans="1:6" ht="15.75">
      <c r="A83" s="5">
        <v>80</v>
      </c>
      <c r="B83" s="9" t="s">
        <v>82</v>
      </c>
      <c r="C83" s="8">
        <v>268</v>
      </c>
      <c r="D83" s="2">
        <v>269</v>
      </c>
      <c r="E83" s="1">
        <f t="shared" si="2"/>
        <v>26.8</v>
      </c>
      <c r="F83" s="1">
        <f t="shared" si="3"/>
        <v>-1</v>
      </c>
    </row>
    <row r="84" spans="1:6" ht="15.75">
      <c r="A84" s="5">
        <v>81</v>
      </c>
      <c r="B84" s="3" t="s">
        <v>83</v>
      </c>
      <c r="C84" s="8">
        <v>468</v>
      </c>
      <c r="D84" s="2">
        <v>465</v>
      </c>
      <c r="E84" s="1">
        <f t="shared" si="2"/>
        <v>46.800000000000004</v>
      </c>
      <c r="F84" s="1">
        <f t="shared" si="3"/>
        <v>3</v>
      </c>
    </row>
    <row r="85" spans="1:6" ht="15.75">
      <c r="A85" s="5">
        <v>82</v>
      </c>
      <c r="B85" s="3" t="s">
        <v>84</v>
      </c>
      <c r="C85" s="8">
        <v>161</v>
      </c>
      <c r="D85" s="2">
        <v>159</v>
      </c>
      <c r="E85" s="1">
        <f t="shared" si="2"/>
        <v>16.100000000000001</v>
      </c>
      <c r="F85" s="1">
        <f t="shared" si="3"/>
        <v>2</v>
      </c>
    </row>
    <row r="86" spans="1:6" ht="15.75">
      <c r="A86" s="5">
        <v>83</v>
      </c>
      <c r="B86" s="3" t="s">
        <v>85</v>
      </c>
      <c r="C86" s="8">
        <v>294</v>
      </c>
      <c r="D86" s="2">
        <v>300</v>
      </c>
      <c r="E86" s="1">
        <f t="shared" si="2"/>
        <v>29.400000000000002</v>
      </c>
      <c r="F86" s="1">
        <f t="shared" si="3"/>
        <v>-6</v>
      </c>
    </row>
    <row r="87" spans="1:6" ht="15.75">
      <c r="A87" s="5">
        <v>84</v>
      </c>
      <c r="B87" s="3" t="s">
        <v>86</v>
      </c>
      <c r="C87" s="8">
        <v>389</v>
      </c>
      <c r="D87" s="2">
        <v>418</v>
      </c>
      <c r="E87" s="1">
        <f t="shared" si="2"/>
        <v>38.900000000000006</v>
      </c>
      <c r="F87" s="1">
        <f t="shared" si="3"/>
        <v>-29</v>
      </c>
    </row>
    <row r="88" spans="1:6" ht="15.75">
      <c r="A88" s="5">
        <v>85</v>
      </c>
      <c r="B88" s="3" t="s">
        <v>87</v>
      </c>
      <c r="C88" s="8">
        <v>234</v>
      </c>
      <c r="D88" s="2">
        <v>238</v>
      </c>
      <c r="E88" s="1">
        <f t="shared" si="2"/>
        <v>23.400000000000002</v>
      </c>
      <c r="F88" s="1">
        <f t="shared" si="3"/>
        <v>-4</v>
      </c>
    </row>
    <row r="89" spans="1:6" ht="15.75">
      <c r="A89" s="5">
        <v>86</v>
      </c>
      <c r="B89" s="3" t="s">
        <v>88</v>
      </c>
      <c r="C89" s="8">
        <v>403</v>
      </c>
      <c r="D89" s="2">
        <v>402</v>
      </c>
      <c r="E89" s="1">
        <f t="shared" si="2"/>
        <v>40.300000000000004</v>
      </c>
      <c r="F89" s="1">
        <f t="shared" si="3"/>
        <v>1</v>
      </c>
    </row>
    <row r="90" spans="1:6" ht="15.75">
      <c r="A90" s="5">
        <v>87</v>
      </c>
      <c r="B90" s="3" t="s">
        <v>89</v>
      </c>
      <c r="C90" s="8">
        <v>233</v>
      </c>
      <c r="D90" s="2">
        <v>225</v>
      </c>
      <c r="E90" s="1">
        <f t="shared" si="2"/>
        <v>23.3</v>
      </c>
      <c r="F90" s="1">
        <f t="shared" si="3"/>
        <v>8</v>
      </c>
    </row>
    <row r="91" spans="1:6" ht="15.75">
      <c r="A91" s="5">
        <v>88</v>
      </c>
      <c r="B91" s="3" t="s">
        <v>90</v>
      </c>
      <c r="C91" s="8">
        <v>228</v>
      </c>
      <c r="D91" s="2">
        <v>235</v>
      </c>
      <c r="E91" s="1">
        <f t="shared" si="2"/>
        <v>22.8</v>
      </c>
      <c r="F91" s="1">
        <f t="shared" si="3"/>
        <v>-7</v>
      </c>
    </row>
    <row r="92" spans="1:6" ht="15.75">
      <c r="A92" s="5">
        <v>89</v>
      </c>
      <c r="B92" s="3" t="s">
        <v>91</v>
      </c>
      <c r="C92" s="8">
        <v>221</v>
      </c>
      <c r="D92" s="2">
        <v>220</v>
      </c>
      <c r="E92" s="1">
        <f t="shared" si="2"/>
        <v>22.1</v>
      </c>
      <c r="F92" s="1">
        <f t="shared" si="3"/>
        <v>1</v>
      </c>
    </row>
    <row r="93" spans="1:6" ht="15.75">
      <c r="A93" s="5">
        <v>90</v>
      </c>
      <c r="B93" s="3" t="s">
        <v>92</v>
      </c>
      <c r="C93" s="8">
        <v>401</v>
      </c>
      <c r="D93" s="2">
        <v>397</v>
      </c>
      <c r="E93" s="1">
        <f t="shared" si="2"/>
        <v>40.1</v>
      </c>
      <c r="F93" s="1">
        <f t="shared" si="3"/>
        <v>4</v>
      </c>
    </row>
    <row r="94" spans="1:6" ht="15.75">
      <c r="A94" s="5">
        <v>91</v>
      </c>
      <c r="B94" s="3" t="s">
        <v>93</v>
      </c>
      <c r="C94" s="8">
        <v>358</v>
      </c>
      <c r="D94" s="2">
        <v>332</v>
      </c>
      <c r="E94" s="1">
        <f t="shared" si="2"/>
        <v>35.800000000000004</v>
      </c>
      <c r="F94" s="1">
        <f t="shared" si="3"/>
        <v>26</v>
      </c>
    </row>
    <row r="95" spans="1:6" ht="15.75">
      <c r="A95" s="5">
        <v>92</v>
      </c>
      <c r="B95" s="3" t="s">
        <v>94</v>
      </c>
      <c r="C95" s="8">
        <v>326</v>
      </c>
      <c r="D95" s="2">
        <v>329</v>
      </c>
      <c r="E95" s="1">
        <f t="shared" si="2"/>
        <v>32.6</v>
      </c>
      <c r="F95" s="1">
        <f t="shared" si="3"/>
        <v>-3</v>
      </c>
    </row>
    <row r="96" spans="1:6" ht="15.75">
      <c r="A96" s="5">
        <v>93</v>
      </c>
      <c r="B96" s="3" t="s">
        <v>95</v>
      </c>
      <c r="C96" s="8">
        <v>388</v>
      </c>
      <c r="D96" s="2">
        <v>382</v>
      </c>
      <c r="E96" s="1">
        <f t="shared" si="2"/>
        <v>38.800000000000004</v>
      </c>
      <c r="F96" s="1">
        <f t="shared" si="3"/>
        <v>6</v>
      </c>
    </row>
    <row r="97" spans="1:6" ht="15.75">
      <c r="A97" s="5">
        <v>94</v>
      </c>
      <c r="B97" s="3" t="s">
        <v>96</v>
      </c>
      <c r="C97" s="8">
        <v>245</v>
      </c>
      <c r="D97" s="2">
        <v>250</v>
      </c>
      <c r="E97" s="1">
        <f t="shared" si="2"/>
        <v>24.5</v>
      </c>
      <c r="F97" s="1">
        <f t="shared" si="3"/>
        <v>-5</v>
      </c>
    </row>
    <row r="98" spans="1:6" ht="15.75">
      <c r="A98" s="5">
        <v>95</v>
      </c>
      <c r="B98" s="3" t="s">
        <v>97</v>
      </c>
      <c r="C98" s="8">
        <v>316</v>
      </c>
      <c r="D98" s="2">
        <v>304</v>
      </c>
      <c r="E98" s="1">
        <f t="shared" si="2"/>
        <v>31.6</v>
      </c>
      <c r="F98" s="1">
        <f t="shared" si="3"/>
        <v>12</v>
      </c>
    </row>
    <row r="99" spans="1:6" ht="15.75">
      <c r="A99" s="5">
        <v>96</v>
      </c>
      <c r="B99" s="3" t="s">
        <v>98</v>
      </c>
      <c r="C99" s="8">
        <v>351</v>
      </c>
      <c r="D99" s="2">
        <v>350</v>
      </c>
      <c r="E99" s="1">
        <f t="shared" si="2"/>
        <v>35.1</v>
      </c>
      <c r="F99" s="1">
        <f t="shared" si="3"/>
        <v>1</v>
      </c>
    </row>
    <row r="100" spans="1:6" ht="15.75">
      <c r="A100" s="5">
        <v>97</v>
      </c>
      <c r="B100" s="3" t="s">
        <v>99</v>
      </c>
      <c r="C100" s="8">
        <v>556</v>
      </c>
      <c r="D100" s="2">
        <v>547</v>
      </c>
      <c r="E100" s="1">
        <f t="shared" si="2"/>
        <v>55.6</v>
      </c>
      <c r="F100" s="1">
        <f t="shared" si="3"/>
        <v>9</v>
      </c>
    </row>
    <row r="101" spans="1:6" ht="15.75">
      <c r="A101" s="5">
        <v>98</v>
      </c>
      <c r="B101" s="3" t="s">
        <v>100</v>
      </c>
      <c r="C101" s="8">
        <v>381</v>
      </c>
      <c r="D101" s="2">
        <v>380</v>
      </c>
      <c r="E101" s="1">
        <f t="shared" si="2"/>
        <v>38.1</v>
      </c>
      <c r="F101" s="1">
        <f t="shared" si="3"/>
        <v>1</v>
      </c>
    </row>
    <row r="102" spans="1:6" ht="15.75">
      <c r="A102" s="5">
        <v>99</v>
      </c>
      <c r="B102" s="3" t="s">
        <v>101</v>
      </c>
      <c r="C102" s="8">
        <v>395</v>
      </c>
      <c r="D102" s="2">
        <v>378</v>
      </c>
      <c r="E102" s="1">
        <f t="shared" si="2"/>
        <v>39.5</v>
      </c>
      <c r="F102" s="1">
        <f t="shared" si="3"/>
        <v>17</v>
      </c>
    </row>
    <row r="103" spans="1:6" ht="15.75">
      <c r="A103" s="5">
        <v>100</v>
      </c>
      <c r="B103" s="3" t="s">
        <v>102</v>
      </c>
      <c r="C103" s="8">
        <v>270</v>
      </c>
      <c r="D103" s="2">
        <v>275</v>
      </c>
      <c r="E103" s="1">
        <f t="shared" si="2"/>
        <v>27</v>
      </c>
      <c r="F103" s="1">
        <f t="shared" si="3"/>
        <v>-5</v>
      </c>
    </row>
    <row r="104" spans="1:6" ht="15.75">
      <c r="A104" s="5">
        <v>101</v>
      </c>
      <c r="B104" s="3" t="s">
        <v>103</v>
      </c>
      <c r="C104" s="8">
        <v>328</v>
      </c>
      <c r="D104" s="2">
        <v>313</v>
      </c>
      <c r="E104" s="1">
        <f t="shared" si="2"/>
        <v>32.800000000000004</v>
      </c>
      <c r="F104" s="1">
        <f t="shared" si="3"/>
        <v>15</v>
      </c>
    </row>
    <row r="105" spans="1:6" ht="15.75">
      <c r="A105" s="5">
        <v>102</v>
      </c>
      <c r="B105" s="3" t="s">
        <v>104</v>
      </c>
      <c r="C105" s="8">
        <v>277</v>
      </c>
      <c r="D105" s="2">
        <v>263</v>
      </c>
      <c r="E105" s="1">
        <f t="shared" si="2"/>
        <v>27.700000000000003</v>
      </c>
      <c r="F105" s="1">
        <f t="shared" si="3"/>
        <v>14</v>
      </c>
    </row>
    <row r="106" spans="1:6" ht="15.75">
      <c r="A106" s="5">
        <v>103</v>
      </c>
      <c r="B106" s="3" t="s">
        <v>105</v>
      </c>
      <c r="C106" s="8">
        <v>620</v>
      </c>
      <c r="D106" s="2">
        <v>620</v>
      </c>
      <c r="E106" s="1">
        <f t="shared" si="2"/>
        <v>62</v>
      </c>
      <c r="F106" s="1">
        <f t="shared" si="3"/>
        <v>0</v>
      </c>
    </row>
    <row r="107" spans="1:6" ht="15.75">
      <c r="A107" s="5">
        <v>104</v>
      </c>
      <c r="B107" s="3" t="s">
        <v>106</v>
      </c>
      <c r="C107" s="8">
        <v>1223</v>
      </c>
      <c r="D107" s="2">
        <v>1206</v>
      </c>
      <c r="E107" s="1">
        <f t="shared" si="2"/>
        <v>122.30000000000001</v>
      </c>
      <c r="F107" s="1">
        <f t="shared" si="3"/>
        <v>17</v>
      </c>
    </row>
    <row r="108" spans="1:6" ht="15.75">
      <c r="A108" s="5">
        <v>105</v>
      </c>
      <c r="B108" s="3" t="s">
        <v>107</v>
      </c>
      <c r="C108" s="8">
        <v>782</v>
      </c>
      <c r="D108" s="2">
        <v>790</v>
      </c>
      <c r="E108" s="1">
        <f t="shared" si="2"/>
        <v>78.2</v>
      </c>
      <c r="F108" s="1">
        <f t="shared" si="3"/>
        <v>-8</v>
      </c>
    </row>
    <row r="109" spans="1:6" ht="15.75">
      <c r="A109" s="5">
        <v>106</v>
      </c>
      <c r="B109" s="3" t="s">
        <v>108</v>
      </c>
      <c r="C109" s="8">
        <v>1064</v>
      </c>
      <c r="D109" s="2">
        <v>1082</v>
      </c>
      <c r="E109" s="1">
        <f t="shared" si="2"/>
        <v>106.4</v>
      </c>
      <c r="F109" s="1">
        <f t="shared" si="3"/>
        <v>-18</v>
      </c>
    </row>
    <row r="110" spans="1:6" ht="15.75">
      <c r="A110" s="5">
        <v>107</v>
      </c>
      <c r="B110" s="3" t="s">
        <v>109</v>
      </c>
      <c r="C110" s="8">
        <v>342</v>
      </c>
      <c r="D110" s="2">
        <v>349</v>
      </c>
      <c r="E110" s="1">
        <f t="shared" si="2"/>
        <v>34.200000000000003</v>
      </c>
      <c r="F110" s="1">
        <f t="shared" si="3"/>
        <v>-7</v>
      </c>
    </row>
    <row r="111" spans="1:6" ht="15.75">
      <c r="A111" s="5">
        <v>108</v>
      </c>
      <c r="B111" s="3" t="s">
        <v>110</v>
      </c>
      <c r="C111" s="8">
        <v>644</v>
      </c>
      <c r="D111" s="2">
        <v>697</v>
      </c>
      <c r="E111" s="1">
        <f t="shared" si="2"/>
        <v>64.400000000000006</v>
      </c>
      <c r="F111" s="1">
        <f t="shared" si="3"/>
        <v>-53</v>
      </c>
    </row>
    <row r="112" spans="1:6" ht="15.75">
      <c r="A112" s="5">
        <v>109</v>
      </c>
      <c r="B112" s="3" t="s">
        <v>111</v>
      </c>
      <c r="C112" s="8">
        <v>575</v>
      </c>
      <c r="D112" s="2">
        <v>593</v>
      </c>
      <c r="E112" s="1">
        <f t="shared" si="2"/>
        <v>57.5</v>
      </c>
      <c r="F112" s="1">
        <f t="shared" si="3"/>
        <v>-18</v>
      </c>
    </row>
    <row r="113" spans="1:6" ht="15.75">
      <c r="A113" s="5">
        <v>110</v>
      </c>
      <c r="B113" s="3" t="s">
        <v>112</v>
      </c>
      <c r="C113" s="8">
        <v>374</v>
      </c>
      <c r="D113" s="2">
        <v>371</v>
      </c>
      <c r="E113" s="1">
        <f t="shared" si="2"/>
        <v>37.4</v>
      </c>
      <c r="F113" s="1">
        <f t="shared" si="3"/>
        <v>3</v>
      </c>
    </row>
    <row r="114" spans="1:6" ht="15.75">
      <c r="A114" s="5">
        <v>111</v>
      </c>
      <c r="B114" s="3" t="s">
        <v>113</v>
      </c>
      <c r="C114" s="8">
        <v>685</v>
      </c>
      <c r="D114" s="2">
        <v>710</v>
      </c>
      <c r="E114" s="1">
        <f t="shared" si="2"/>
        <v>68.5</v>
      </c>
      <c r="F114" s="1">
        <f t="shared" si="3"/>
        <v>-25</v>
      </c>
    </row>
    <row r="115" spans="1:6" ht="15.75">
      <c r="A115" s="5">
        <v>112</v>
      </c>
      <c r="B115" s="3" t="s">
        <v>114</v>
      </c>
      <c r="C115" s="8">
        <v>408</v>
      </c>
      <c r="D115" s="2">
        <v>399</v>
      </c>
      <c r="E115" s="1">
        <f t="shared" si="2"/>
        <v>40.800000000000004</v>
      </c>
      <c r="F115" s="1">
        <f t="shared" si="3"/>
        <v>9</v>
      </c>
    </row>
    <row r="116" spans="1:6" ht="15.75">
      <c r="A116" s="5">
        <v>113</v>
      </c>
      <c r="B116" s="3" t="s">
        <v>115</v>
      </c>
      <c r="C116" s="8">
        <v>571</v>
      </c>
      <c r="D116" s="2">
        <v>569</v>
      </c>
      <c r="E116" s="1">
        <f t="shared" si="2"/>
        <v>57.1</v>
      </c>
      <c r="F116" s="1">
        <f t="shared" si="3"/>
        <v>2</v>
      </c>
    </row>
    <row r="117" spans="1:6" ht="15.75">
      <c r="A117" s="5">
        <v>114</v>
      </c>
      <c r="B117" s="3" t="s">
        <v>116</v>
      </c>
      <c r="C117" s="8">
        <v>134</v>
      </c>
      <c r="D117" s="2">
        <v>133</v>
      </c>
      <c r="E117" s="1">
        <f t="shared" si="2"/>
        <v>13.4</v>
      </c>
      <c r="F117" s="1">
        <f t="shared" si="3"/>
        <v>1</v>
      </c>
    </row>
    <row r="118" spans="1:6" ht="15.75">
      <c r="A118" s="3"/>
      <c r="B118" s="10" t="s">
        <v>117</v>
      </c>
      <c r="C118" s="8">
        <v>34554</v>
      </c>
      <c r="D118" s="2">
        <v>36136</v>
      </c>
      <c r="E118" s="2"/>
      <c r="F118" s="2"/>
    </row>
  </sheetData>
  <mergeCells count="6">
    <mergeCell ref="A1:F1"/>
    <mergeCell ref="E2:F2"/>
    <mergeCell ref="A2:A3"/>
    <mergeCell ref="B2:B3"/>
    <mergeCell ref="C2:C3"/>
    <mergeCell ref="D2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4"/>
  <sheetViews>
    <sheetView workbookViewId="0">
      <selection sqref="A1:XFD1048576"/>
    </sheetView>
  </sheetViews>
  <sheetFormatPr defaultRowHeight="15"/>
  <cols>
    <col min="1" max="1" width="9.140625" style="6"/>
    <col min="2" max="2" width="23.28515625" style="6" customWidth="1"/>
    <col min="3" max="16384" width="9.140625" style="6"/>
  </cols>
  <sheetData>
    <row r="1" spans="1:6" ht="41.25" customHeight="1">
      <c r="A1" s="28" t="s">
        <v>183</v>
      </c>
      <c r="B1" s="28"/>
      <c r="C1" s="28"/>
      <c r="D1" s="28"/>
      <c r="E1" s="28"/>
      <c r="F1" s="28"/>
    </row>
    <row r="2" spans="1:6" ht="16.5" customHeight="1">
      <c r="A2" s="32" t="s">
        <v>0</v>
      </c>
      <c r="B2" s="32" t="s">
        <v>1</v>
      </c>
      <c r="C2" s="32" t="s">
        <v>182</v>
      </c>
      <c r="D2" s="32" t="s">
        <v>2</v>
      </c>
      <c r="E2" s="31" t="s">
        <v>118</v>
      </c>
      <c r="F2" s="31"/>
    </row>
    <row r="3" spans="1:6" ht="39" customHeight="1">
      <c r="A3" s="32"/>
      <c r="B3" s="32"/>
      <c r="C3" s="33"/>
      <c r="D3" s="36"/>
      <c r="E3" s="7" t="s">
        <v>119</v>
      </c>
      <c r="F3" s="7" t="s">
        <v>120</v>
      </c>
    </row>
    <row r="4" spans="1:6" ht="31.5">
      <c r="A4" s="13">
        <v>1</v>
      </c>
      <c r="B4" s="12" t="s">
        <v>122</v>
      </c>
      <c r="C4" s="8">
        <v>1120</v>
      </c>
      <c r="D4" s="8">
        <v>1120</v>
      </c>
      <c r="E4" s="11">
        <f>SUM(C4*10%)</f>
        <v>112</v>
      </c>
      <c r="F4" s="11">
        <f>SUM(C4-D4)</f>
        <v>0</v>
      </c>
    </row>
    <row r="5" spans="1:6" ht="31.5">
      <c r="A5" s="13">
        <v>2</v>
      </c>
      <c r="B5" s="12" t="s">
        <v>123</v>
      </c>
      <c r="C5" s="8">
        <v>865</v>
      </c>
      <c r="D5" s="8">
        <v>852</v>
      </c>
      <c r="E5" s="11">
        <f t="shared" ref="E5:E63" si="0">SUM(C5*10%)</f>
        <v>86.5</v>
      </c>
      <c r="F5" s="11">
        <f t="shared" ref="F5:F63" si="1">SUM(C5-D5)</f>
        <v>13</v>
      </c>
    </row>
    <row r="6" spans="1:6" ht="31.5">
      <c r="A6" s="13">
        <v>3</v>
      </c>
      <c r="B6" s="12" t="s">
        <v>124</v>
      </c>
      <c r="C6" s="8">
        <v>1041</v>
      </c>
      <c r="D6" s="8">
        <v>1035</v>
      </c>
      <c r="E6" s="11">
        <f t="shared" si="0"/>
        <v>104.10000000000001</v>
      </c>
      <c r="F6" s="11">
        <f t="shared" si="1"/>
        <v>6</v>
      </c>
    </row>
    <row r="7" spans="1:6" ht="31.5">
      <c r="A7" s="13">
        <v>4</v>
      </c>
      <c r="B7" s="12" t="s">
        <v>125</v>
      </c>
      <c r="C7" s="8">
        <v>2635</v>
      </c>
      <c r="D7" s="8">
        <v>2709</v>
      </c>
      <c r="E7" s="11">
        <f t="shared" si="0"/>
        <v>263.5</v>
      </c>
      <c r="F7" s="11">
        <f t="shared" si="1"/>
        <v>-74</v>
      </c>
    </row>
    <row r="8" spans="1:6" ht="31.5">
      <c r="A8" s="13">
        <v>5</v>
      </c>
      <c r="B8" s="12" t="s">
        <v>126</v>
      </c>
      <c r="C8" s="8">
        <v>1313</v>
      </c>
      <c r="D8" s="8">
        <v>1293</v>
      </c>
      <c r="E8" s="11">
        <f t="shared" si="0"/>
        <v>131.30000000000001</v>
      </c>
      <c r="F8" s="11">
        <f t="shared" si="1"/>
        <v>20</v>
      </c>
    </row>
    <row r="9" spans="1:6" ht="15.75">
      <c r="A9" s="13">
        <v>6</v>
      </c>
      <c r="B9" s="12" t="s">
        <v>127</v>
      </c>
      <c r="C9" s="8">
        <v>590</v>
      </c>
      <c r="D9" s="8">
        <v>603</v>
      </c>
      <c r="E9" s="11">
        <f t="shared" si="0"/>
        <v>59</v>
      </c>
      <c r="F9" s="11">
        <f t="shared" si="1"/>
        <v>-13</v>
      </c>
    </row>
    <row r="10" spans="1:6" ht="15.75">
      <c r="A10" s="13">
        <v>7</v>
      </c>
      <c r="B10" s="12" t="s">
        <v>128</v>
      </c>
      <c r="C10" s="8">
        <v>730</v>
      </c>
      <c r="D10" s="8">
        <v>732</v>
      </c>
      <c r="E10" s="11">
        <f t="shared" si="0"/>
        <v>73</v>
      </c>
      <c r="F10" s="11">
        <f t="shared" si="1"/>
        <v>-2</v>
      </c>
    </row>
    <row r="11" spans="1:6" ht="15.75">
      <c r="A11" s="13">
        <v>8</v>
      </c>
      <c r="B11" s="12" t="s">
        <v>129</v>
      </c>
      <c r="C11" s="8">
        <v>1289</v>
      </c>
      <c r="D11" s="8">
        <v>1287</v>
      </c>
      <c r="E11" s="11">
        <f t="shared" si="0"/>
        <v>128.9</v>
      </c>
      <c r="F11" s="11">
        <f t="shared" si="1"/>
        <v>2</v>
      </c>
    </row>
    <row r="12" spans="1:6" ht="15.75">
      <c r="A12" s="13">
        <v>9</v>
      </c>
      <c r="B12" s="12" t="s">
        <v>130</v>
      </c>
      <c r="C12" s="8">
        <v>1333</v>
      </c>
      <c r="D12" s="8">
        <v>1347</v>
      </c>
      <c r="E12" s="11">
        <f t="shared" si="0"/>
        <v>133.30000000000001</v>
      </c>
      <c r="F12" s="11">
        <f t="shared" si="1"/>
        <v>-14</v>
      </c>
    </row>
    <row r="13" spans="1:6" ht="15.75">
      <c r="A13" s="13">
        <v>10</v>
      </c>
      <c r="B13" s="12" t="s">
        <v>131</v>
      </c>
      <c r="C13" s="8">
        <v>935</v>
      </c>
      <c r="D13" s="8">
        <v>932</v>
      </c>
      <c r="E13" s="11">
        <f t="shared" si="0"/>
        <v>93.5</v>
      </c>
      <c r="F13" s="11">
        <f t="shared" si="1"/>
        <v>3</v>
      </c>
    </row>
    <row r="14" spans="1:6" ht="15.75">
      <c r="A14" s="13">
        <v>11</v>
      </c>
      <c r="B14" s="12" t="s">
        <v>132</v>
      </c>
      <c r="C14" s="8">
        <v>1867</v>
      </c>
      <c r="D14" s="8">
        <v>1876</v>
      </c>
      <c r="E14" s="11">
        <f t="shared" si="0"/>
        <v>186.70000000000002</v>
      </c>
      <c r="F14" s="11">
        <f t="shared" si="1"/>
        <v>-9</v>
      </c>
    </row>
    <row r="15" spans="1:6" ht="15.75">
      <c r="A15" s="13">
        <v>12</v>
      </c>
      <c r="B15" s="12" t="s">
        <v>133</v>
      </c>
      <c r="C15" s="8">
        <v>1581</v>
      </c>
      <c r="D15" s="8">
        <v>1557</v>
      </c>
      <c r="E15" s="11">
        <f t="shared" si="0"/>
        <v>158.10000000000002</v>
      </c>
      <c r="F15" s="11">
        <f t="shared" si="1"/>
        <v>24</v>
      </c>
    </row>
    <row r="16" spans="1:6" ht="15.75">
      <c r="A16" s="13">
        <v>13</v>
      </c>
      <c r="B16" s="12" t="s">
        <v>134</v>
      </c>
      <c r="C16" s="8">
        <v>496</v>
      </c>
      <c r="D16" s="8">
        <v>496</v>
      </c>
      <c r="E16" s="11">
        <f t="shared" si="0"/>
        <v>49.6</v>
      </c>
      <c r="F16" s="11">
        <f t="shared" si="1"/>
        <v>0</v>
      </c>
    </row>
    <row r="17" spans="1:6" ht="15.75">
      <c r="A17" s="13">
        <v>14</v>
      </c>
      <c r="B17" s="12" t="s">
        <v>135</v>
      </c>
      <c r="C17" s="8">
        <v>924</v>
      </c>
      <c r="D17" s="8">
        <v>902</v>
      </c>
      <c r="E17" s="11">
        <f t="shared" si="0"/>
        <v>92.4</v>
      </c>
      <c r="F17" s="11">
        <f t="shared" si="1"/>
        <v>22</v>
      </c>
    </row>
    <row r="18" spans="1:6" ht="15.75">
      <c r="A18" s="13">
        <v>15</v>
      </c>
      <c r="B18" s="12" t="s">
        <v>136</v>
      </c>
      <c r="C18" s="8">
        <v>1789</v>
      </c>
      <c r="D18" s="8">
        <v>1782</v>
      </c>
      <c r="E18" s="11">
        <f t="shared" si="0"/>
        <v>178.9</v>
      </c>
      <c r="F18" s="11">
        <f t="shared" si="1"/>
        <v>7</v>
      </c>
    </row>
    <row r="19" spans="1:6" ht="15.75">
      <c r="A19" s="13">
        <v>16</v>
      </c>
      <c r="B19" s="12" t="s">
        <v>137</v>
      </c>
      <c r="C19" s="8">
        <v>0</v>
      </c>
      <c r="D19" s="8">
        <v>0</v>
      </c>
      <c r="E19" s="11">
        <f t="shared" si="0"/>
        <v>0</v>
      </c>
      <c r="F19" s="11">
        <f t="shared" si="1"/>
        <v>0</v>
      </c>
    </row>
    <row r="20" spans="1:6" ht="15.75">
      <c r="A20" s="13">
        <v>17</v>
      </c>
      <c r="B20" s="12" t="s">
        <v>138</v>
      </c>
      <c r="C20" s="8">
        <v>1253</v>
      </c>
      <c r="D20" s="8">
        <v>1266</v>
      </c>
      <c r="E20" s="11">
        <f t="shared" si="0"/>
        <v>125.30000000000001</v>
      </c>
      <c r="F20" s="11">
        <f t="shared" si="1"/>
        <v>-13</v>
      </c>
    </row>
    <row r="21" spans="1:6" ht="15.75">
      <c r="A21" s="13">
        <v>18</v>
      </c>
      <c r="B21" s="12" t="s">
        <v>139</v>
      </c>
      <c r="C21" s="8">
        <v>1142</v>
      </c>
      <c r="D21" s="8">
        <v>1137</v>
      </c>
      <c r="E21" s="11">
        <f t="shared" si="0"/>
        <v>114.2</v>
      </c>
      <c r="F21" s="11">
        <f t="shared" si="1"/>
        <v>5</v>
      </c>
    </row>
    <row r="22" spans="1:6" ht="15.75">
      <c r="A22" s="13">
        <v>19</v>
      </c>
      <c r="B22" s="12" t="s">
        <v>140</v>
      </c>
      <c r="C22" s="8">
        <v>741</v>
      </c>
      <c r="D22" s="8">
        <v>699</v>
      </c>
      <c r="E22" s="11">
        <f t="shared" si="0"/>
        <v>74.100000000000009</v>
      </c>
      <c r="F22" s="11">
        <f t="shared" si="1"/>
        <v>42</v>
      </c>
    </row>
    <row r="23" spans="1:6" ht="15.75">
      <c r="A23" s="13">
        <v>20</v>
      </c>
      <c r="B23" s="12" t="s">
        <v>141</v>
      </c>
      <c r="C23" s="8">
        <v>1019</v>
      </c>
      <c r="D23" s="8">
        <v>1032</v>
      </c>
      <c r="E23" s="11">
        <f t="shared" si="0"/>
        <v>101.9</v>
      </c>
      <c r="F23" s="11">
        <f t="shared" si="1"/>
        <v>-13</v>
      </c>
    </row>
    <row r="24" spans="1:6" ht="15.75">
      <c r="A24" s="13">
        <v>21</v>
      </c>
      <c r="B24" s="12" t="s">
        <v>142</v>
      </c>
      <c r="C24" s="8">
        <v>936</v>
      </c>
      <c r="D24" s="8">
        <v>918</v>
      </c>
      <c r="E24" s="11">
        <f t="shared" si="0"/>
        <v>93.600000000000009</v>
      </c>
      <c r="F24" s="11">
        <f t="shared" si="1"/>
        <v>18</v>
      </c>
    </row>
    <row r="25" spans="1:6" ht="15.75">
      <c r="A25" s="13">
        <v>22</v>
      </c>
      <c r="B25" s="12" t="s">
        <v>143</v>
      </c>
      <c r="C25" s="8">
        <v>1557</v>
      </c>
      <c r="D25" s="8">
        <v>1564</v>
      </c>
      <c r="E25" s="11">
        <f t="shared" si="0"/>
        <v>155.70000000000002</v>
      </c>
      <c r="F25" s="11">
        <f t="shared" si="1"/>
        <v>-7</v>
      </c>
    </row>
    <row r="26" spans="1:6" ht="15.75">
      <c r="A26" s="13">
        <v>23</v>
      </c>
      <c r="B26" s="12" t="s">
        <v>144</v>
      </c>
      <c r="C26" s="8">
        <v>751</v>
      </c>
      <c r="D26" s="8">
        <v>752</v>
      </c>
      <c r="E26" s="11">
        <f t="shared" si="0"/>
        <v>75.100000000000009</v>
      </c>
      <c r="F26" s="11">
        <f t="shared" si="1"/>
        <v>-1</v>
      </c>
    </row>
    <row r="27" spans="1:6" ht="15.75">
      <c r="A27" s="13">
        <v>24</v>
      </c>
      <c r="B27" s="12" t="s">
        <v>145</v>
      </c>
      <c r="C27" s="8">
        <v>960</v>
      </c>
      <c r="D27" s="8">
        <v>966</v>
      </c>
      <c r="E27" s="11">
        <f t="shared" si="0"/>
        <v>96</v>
      </c>
      <c r="F27" s="11">
        <f t="shared" si="1"/>
        <v>-6</v>
      </c>
    </row>
    <row r="28" spans="1:6" ht="15.75">
      <c r="A28" s="13">
        <v>25</v>
      </c>
      <c r="B28" s="12" t="s">
        <v>146</v>
      </c>
      <c r="C28" s="8">
        <v>1183</v>
      </c>
      <c r="D28" s="8">
        <v>1175</v>
      </c>
      <c r="E28" s="11">
        <f t="shared" si="0"/>
        <v>118.30000000000001</v>
      </c>
      <c r="F28" s="11">
        <f t="shared" si="1"/>
        <v>8</v>
      </c>
    </row>
    <row r="29" spans="1:6" ht="15.75">
      <c r="A29" s="13">
        <v>26</v>
      </c>
      <c r="B29" s="12" t="s">
        <v>147</v>
      </c>
      <c r="C29" s="8">
        <v>177</v>
      </c>
      <c r="D29" s="8">
        <v>178</v>
      </c>
      <c r="E29" s="11">
        <f t="shared" si="0"/>
        <v>17.7</v>
      </c>
      <c r="F29" s="11">
        <f t="shared" si="1"/>
        <v>-1</v>
      </c>
    </row>
    <row r="30" spans="1:6" ht="15.75">
      <c r="A30" s="13">
        <v>27</v>
      </c>
      <c r="B30" s="12" t="s">
        <v>148</v>
      </c>
      <c r="C30" s="8">
        <v>820</v>
      </c>
      <c r="D30" s="8">
        <v>822</v>
      </c>
      <c r="E30" s="11">
        <f t="shared" si="0"/>
        <v>82</v>
      </c>
      <c r="F30" s="11">
        <f t="shared" si="1"/>
        <v>-2</v>
      </c>
    </row>
    <row r="31" spans="1:6" ht="15.75">
      <c r="A31" s="13">
        <v>28</v>
      </c>
      <c r="B31" s="12" t="s">
        <v>149</v>
      </c>
      <c r="C31" s="8">
        <v>1085</v>
      </c>
      <c r="D31" s="8">
        <v>1095</v>
      </c>
      <c r="E31" s="11">
        <f t="shared" si="0"/>
        <v>108.5</v>
      </c>
      <c r="F31" s="11">
        <f t="shared" si="1"/>
        <v>-10</v>
      </c>
    </row>
    <row r="32" spans="1:6" ht="15.75">
      <c r="A32" s="13">
        <v>29</v>
      </c>
      <c r="B32" s="12" t="s">
        <v>150</v>
      </c>
      <c r="C32" s="8">
        <v>1088</v>
      </c>
      <c r="D32" s="8">
        <v>1089</v>
      </c>
      <c r="E32" s="11">
        <f t="shared" si="0"/>
        <v>108.80000000000001</v>
      </c>
      <c r="F32" s="11">
        <f t="shared" si="1"/>
        <v>-1</v>
      </c>
    </row>
    <row r="33" spans="1:6" ht="15.75">
      <c r="A33" s="13">
        <v>30</v>
      </c>
      <c r="B33" s="12" t="s">
        <v>151</v>
      </c>
      <c r="C33" s="8">
        <v>1019</v>
      </c>
      <c r="D33" s="8">
        <v>1112</v>
      </c>
      <c r="E33" s="11">
        <f t="shared" si="0"/>
        <v>101.9</v>
      </c>
      <c r="F33" s="11">
        <f t="shared" si="1"/>
        <v>-93</v>
      </c>
    </row>
    <row r="34" spans="1:6" ht="15.75">
      <c r="A34" s="13">
        <v>31</v>
      </c>
      <c r="B34" s="12" t="s">
        <v>152</v>
      </c>
      <c r="C34" s="8">
        <v>1105</v>
      </c>
      <c r="D34" s="8">
        <v>1105</v>
      </c>
      <c r="E34" s="11">
        <f t="shared" si="0"/>
        <v>110.5</v>
      </c>
      <c r="F34" s="11">
        <f t="shared" si="1"/>
        <v>0</v>
      </c>
    </row>
    <row r="35" spans="1:6" ht="15.75">
      <c r="A35" s="13">
        <v>32</v>
      </c>
      <c r="B35" s="12" t="s">
        <v>153</v>
      </c>
      <c r="C35" s="8">
        <v>987</v>
      </c>
      <c r="D35" s="8">
        <v>1015</v>
      </c>
      <c r="E35" s="11">
        <f t="shared" si="0"/>
        <v>98.7</v>
      </c>
      <c r="F35" s="11">
        <f t="shared" si="1"/>
        <v>-28</v>
      </c>
    </row>
    <row r="36" spans="1:6" ht="15.75">
      <c r="A36" s="13">
        <v>33</v>
      </c>
      <c r="B36" s="12" t="s">
        <v>154</v>
      </c>
      <c r="C36" s="8">
        <v>923</v>
      </c>
      <c r="D36" s="8">
        <v>900</v>
      </c>
      <c r="E36" s="11">
        <f t="shared" si="0"/>
        <v>92.300000000000011</v>
      </c>
      <c r="F36" s="11">
        <f t="shared" si="1"/>
        <v>23</v>
      </c>
    </row>
    <row r="37" spans="1:6" ht="15.75">
      <c r="A37" s="13">
        <v>34</v>
      </c>
      <c r="B37" s="12" t="s">
        <v>155</v>
      </c>
      <c r="C37" s="8">
        <v>1520</v>
      </c>
      <c r="D37" s="8">
        <v>1474</v>
      </c>
      <c r="E37" s="11">
        <f t="shared" si="0"/>
        <v>152</v>
      </c>
      <c r="F37" s="11">
        <f t="shared" si="1"/>
        <v>46</v>
      </c>
    </row>
    <row r="38" spans="1:6" ht="15.75">
      <c r="A38" s="13">
        <v>35</v>
      </c>
      <c r="B38" s="12" t="s">
        <v>156</v>
      </c>
      <c r="C38" s="8">
        <v>766</v>
      </c>
      <c r="D38" s="8">
        <v>755</v>
      </c>
      <c r="E38" s="11">
        <f t="shared" si="0"/>
        <v>76.600000000000009</v>
      </c>
      <c r="F38" s="11">
        <f t="shared" si="1"/>
        <v>11</v>
      </c>
    </row>
    <row r="39" spans="1:6" ht="15.75">
      <c r="A39" s="13">
        <v>36</v>
      </c>
      <c r="B39" s="12" t="s">
        <v>157</v>
      </c>
      <c r="C39" s="8">
        <v>1322</v>
      </c>
      <c r="D39" s="8">
        <v>1331</v>
      </c>
      <c r="E39" s="11">
        <f t="shared" si="0"/>
        <v>132.20000000000002</v>
      </c>
      <c r="F39" s="11">
        <f t="shared" si="1"/>
        <v>-9</v>
      </c>
    </row>
    <row r="40" spans="1:6" ht="15.75">
      <c r="A40" s="13">
        <v>37</v>
      </c>
      <c r="B40" s="12" t="s">
        <v>158</v>
      </c>
      <c r="C40" s="8">
        <v>152</v>
      </c>
      <c r="D40" s="8">
        <v>152</v>
      </c>
      <c r="E40" s="11">
        <f t="shared" si="0"/>
        <v>15.200000000000001</v>
      </c>
      <c r="F40" s="11">
        <f t="shared" si="1"/>
        <v>0</v>
      </c>
    </row>
    <row r="41" spans="1:6" ht="15.75">
      <c r="A41" s="13">
        <v>38</v>
      </c>
      <c r="B41" s="12" t="s">
        <v>159</v>
      </c>
      <c r="C41" s="8">
        <v>1129</v>
      </c>
      <c r="D41" s="8">
        <v>1147</v>
      </c>
      <c r="E41" s="11">
        <f t="shared" si="0"/>
        <v>112.9</v>
      </c>
      <c r="F41" s="11">
        <f t="shared" si="1"/>
        <v>-18</v>
      </c>
    </row>
    <row r="42" spans="1:6" ht="15.75">
      <c r="A42" s="13">
        <v>39</v>
      </c>
      <c r="B42" s="12" t="s">
        <v>160</v>
      </c>
      <c r="C42" s="8">
        <v>1342</v>
      </c>
      <c r="D42" s="8">
        <v>1317</v>
      </c>
      <c r="E42" s="11">
        <f t="shared" si="0"/>
        <v>134.20000000000002</v>
      </c>
      <c r="F42" s="11">
        <f t="shared" si="1"/>
        <v>25</v>
      </c>
    </row>
    <row r="43" spans="1:6" ht="15.75">
      <c r="A43" s="13">
        <v>40</v>
      </c>
      <c r="B43" s="12" t="s">
        <v>161</v>
      </c>
      <c r="C43" s="8">
        <v>1230</v>
      </c>
      <c r="D43" s="8">
        <v>1221</v>
      </c>
      <c r="E43" s="11">
        <f t="shared" si="0"/>
        <v>123</v>
      </c>
      <c r="F43" s="11">
        <f t="shared" si="1"/>
        <v>9</v>
      </c>
    </row>
    <row r="44" spans="1:6" ht="15.75">
      <c r="A44" s="13">
        <v>41</v>
      </c>
      <c r="B44" s="12" t="s">
        <v>162</v>
      </c>
      <c r="C44" s="8">
        <v>430</v>
      </c>
      <c r="D44" s="8">
        <v>430</v>
      </c>
      <c r="E44" s="11">
        <f t="shared" si="0"/>
        <v>43</v>
      </c>
      <c r="F44" s="11">
        <f t="shared" si="1"/>
        <v>0</v>
      </c>
    </row>
    <row r="45" spans="1:6" ht="15.75">
      <c r="A45" s="13">
        <v>42</v>
      </c>
      <c r="B45" s="12" t="s">
        <v>163</v>
      </c>
      <c r="C45" s="8">
        <v>1593</v>
      </c>
      <c r="D45" s="8">
        <v>1590</v>
      </c>
      <c r="E45" s="11">
        <f t="shared" si="0"/>
        <v>159.30000000000001</v>
      </c>
      <c r="F45" s="11">
        <f t="shared" si="1"/>
        <v>3</v>
      </c>
    </row>
    <row r="46" spans="1:6" ht="15.75">
      <c r="A46" s="13">
        <v>43</v>
      </c>
      <c r="B46" s="12" t="s">
        <v>164</v>
      </c>
      <c r="C46" s="8">
        <v>906</v>
      </c>
      <c r="D46" s="8">
        <v>899</v>
      </c>
      <c r="E46" s="11">
        <f t="shared" si="0"/>
        <v>90.600000000000009</v>
      </c>
      <c r="F46" s="11">
        <f t="shared" si="1"/>
        <v>7</v>
      </c>
    </row>
    <row r="47" spans="1:6" ht="15.75">
      <c r="A47" s="13">
        <v>44</v>
      </c>
      <c r="B47" s="12" t="s">
        <v>165</v>
      </c>
      <c r="C47" s="8">
        <v>1211</v>
      </c>
      <c r="D47" s="8">
        <v>1206</v>
      </c>
      <c r="E47" s="11">
        <f t="shared" si="0"/>
        <v>121.10000000000001</v>
      </c>
      <c r="F47" s="11">
        <f t="shared" si="1"/>
        <v>5</v>
      </c>
    </row>
    <row r="48" spans="1:6" ht="15.75">
      <c r="A48" s="13">
        <v>45</v>
      </c>
      <c r="B48" s="12" t="s">
        <v>166</v>
      </c>
      <c r="C48" s="8">
        <v>1034</v>
      </c>
      <c r="D48" s="8">
        <v>1039</v>
      </c>
      <c r="E48" s="11">
        <f t="shared" si="0"/>
        <v>103.4</v>
      </c>
      <c r="F48" s="11">
        <f t="shared" si="1"/>
        <v>-5</v>
      </c>
    </row>
    <row r="49" spans="1:6" ht="15.75">
      <c r="A49" s="13">
        <v>46</v>
      </c>
      <c r="B49" s="12" t="s">
        <v>167</v>
      </c>
      <c r="C49" s="8">
        <v>1125</v>
      </c>
      <c r="D49" s="8">
        <v>1125</v>
      </c>
      <c r="E49" s="11">
        <f t="shared" si="0"/>
        <v>112.5</v>
      </c>
      <c r="F49" s="11">
        <f t="shared" si="1"/>
        <v>0</v>
      </c>
    </row>
    <row r="50" spans="1:6" ht="15.75">
      <c r="A50" s="13">
        <v>47</v>
      </c>
      <c r="B50" s="12" t="s">
        <v>168</v>
      </c>
      <c r="C50" s="8">
        <v>461</v>
      </c>
      <c r="D50" s="8">
        <v>462</v>
      </c>
      <c r="E50" s="11">
        <f t="shared" si="0"/>
        <v>46.1</v>
      </c>
      <c r="F50" s="11">
        <f t="shared" si="1"/>
        <v>-1</v>
      </c>
    </row>
    <row r="51" spans="1:6" ht="15.75">
      <c r="A51" s="13">
        <v>48</v>
      </c>
      <c r="B51" s="12" t="s">
        <v>169</v>
      </c>
      <c r="C51" s="8">
        <v>1743</v>
      </c>
      <c r="D51" s="8">
        <v>1766</v>
      </c>
      <c r="E51" s="11">
        <f t="shared" si="0"/>
        <v>174.3</v>
      </c>
      <c r="F51" s="11">
        <f t="shared" si="1"/>
        <v>-23</v>
      </c>
    </row>
    <row r="52" spans="1:6" ht="15.75">
      <c r="A52" s="13">
        <v>49</v>
      </c>
      <c r="B52" s="12" t="s">
        <v>170</v>
      </c>
      <c r="C52" s="8">
        <v>1102</v>
      </c>
      <c r="D52" s="8">
        <v>1129</v>
      </c>
      <c r="E52" s="11">
        <f t="shared" si="0"/>
        <v>110.2</v>
      </c>
      <c r="F52" s="11">
        <f t="shared" si="1"/>
        <v>-27</v>
      </c>
    </row>
    <row r="53" spans="1:6" ht="15.75">
      <c r="A53" s="13">
        <v>50</v>
      </c>
      <c r="B53" s="12" t="s">
        <v>171</v>
      </c>
      <c r="C53" s="8">
        <v>1609</v>
      </c>
      <c r="D53" s="8">
        <v>1589</v>
      </c>
      <c r="E53" s="11">
        <f t="shared" si="0"/>
        <v>160.9</v>
      </c>
      <c r="F53" s="11">
        <f t="shared" si="1"/>
        <v>20</v>
      </c>
    </row>
    <row r="54" spans="1:6" ht="15.75">
      <c r="A54" s="13">
        <v>51</v>
      </c>
      <c r="B54" s="12" t="s">
        <v>172</v>
      </c>
      <c r="C54" s="8">
        <v>2075</v>
      </c>
      <c r="D54" s="8">
        <v>2095</v>
      </c>
      <c r="E54" s="11">
        <f t="shared" si="0"/>
        <v>207.5</v>
      </c>
      <c r="F54" s="11">
        <f t="shared" si="1"/>
        <v>-20</v>
      </c>
    </row>
    <row r="55" spans="1:6" ht="15.75">
      <c r="A55" s="13">
        <v>52</v>
      </c>
      <c r="B55" s="12" t="s">
        <v>173</v>
      </c>
      <c r="C55" s="8">
        <v>863</v>
      </c>
      <c r="D55" s="8">
        <v>859</v>
      </c>
      <c r="E55" s="11">
        <f t="shared" si="0"/>
        <v>86.300000000000011</v>
      </c>
      <c r="F55" s="11">
        <f t="shared" si="1"/>
        <v>4</v>
      </c>
    </row>
    <row r="56" spans="1:6" ht="15.75">
      <c r="A56" s="13">
        <v>53</v>
      </c>
      <c r="B56" s="12" t="s">
        <v>174</v>
      </c>
      <c r="C56" s="8">
        <v>1608</v>
      </c>
      <c r="D56" s="8">
        <v>1611</v>
      </c>
      <c r="E56" s="11">
        <f t="shared" si="0"/>
        <v>160.80000000000001</v>
      </c>
      <c r="F56" s="11">
        <f t="shared" si="1"/>
        <v>-3</v>
      </c>
    </row>
    <row r="57" spans="1:6" ht="15.75">
      <c r="A57" s="13">
        <v>54</v>
      </c>
      <c r="B57" s="12" t="s">
        <v>175</v>
      </c>
      <c r="C57" s="8">
        <v>1411</v>
      </c>
      <c r="D57" s="8">
        <v>1479</v>
      </c>
      <c r="E57" s="11">
        <f t="shared" si="0"/>
        <v>141.1</v>
      </c>
      <c r="F57" s="11">
        <f t="shared" si="1"/>
        <v>-68</v>
      </c>
    </row>
    <row r="58" spans="1:6" ht="15.75">
      <c r="A58" s="13">
        <v>55</v>
      </c>
      <c r="B58" s="12" t="s">
        <v>176</v>
      </c>
      <c r="C58" s="8">
        <v>2435</v>
      </c>
      <c r="D58" s="8">
        <v>2431</v>
      </c>
      <c r="E58" s="11">
        <f t="shared" si="0"/>
        <v>243.5</v>
      </c>
      <c r="F58" s="11">
        <f t="shared" si="1"/>
        <v>4</v>
      </c>
    </row>
    <row r="59" spans="1:6" ht="15.75">
      <c r="A59" s="13">
        <v>56</v>
      </c>
      <c r="B59" s="12" t="s">
        <v>177</v>
      </c>
      <c r="C59" s="8">
        <v>1610</v>
      </c>
      <c r="D59" s="8">
        <v>1645</v>
      </c>
      <c r="E59" s="11">
        <f t="shared" si="0"/>
        <v>161</v>
      </c>
      <c r="F59" s="11">
        <f t="shared" si="1"/>
        <v>-35</v>
      </c>
    </row>
    <row r="60" spans="1:6" ht="15.75">
      <c r="A60" s="13">
        <v>57</v>
      </c>
      <c r="B60" s="12" t="s">
        <v>178</v>
      </c>
      <c r="C60" s="8">
        <v>580</v>
      </c>
      <c r="D60" s="8">
        <v>579</v>
      </c>
      <c r="E60" s="11">
        <f t="shared" si="0"/>
        <v>58</v>
      </c>
      <c r="F60" s="11">
        <f t="shared" si="1"/>
        <v>1</v>
      </c>
    </row>
    <row r="61" spans="1:6" ht="15.75">
      <c r="A61" s="13">
        <v>58</v>
      </c>
      <c r="B61" s="12" t="s">
        <v>179</v>
      </c>
      <c r="C61" s="8">
        <v>2172</v>
      </c>
      <c r="D61" s="8">
        <v>2175</v>
      </c>
      <c r="E61" s="11">
        <f t="shared" si="0"/>
        <v>217.20000000000002</v>
      </c>
      <c r="F61" s="11">
        <f t="shared" si="1"/>
        <v>-3</v>
      </c>
    </row>
    <row r="62" spans="1:6" ht="15.75">
      <c r="A62" s="13">
        <v>59</v>
      </c>
      <c r="B62" s="12" t="s">
        <v>180</v>
      </c>
      <c r="C62" s="8">
        <v>3653</v>
      </c>
      <c r="D62" s="8">
        <v>3375</v>
      </c>
      <c r="E62" s="11">
        <f t="shared" si="0"/>
        <v>365.3</v>
      </c>
      <c r="F62" s="11">
        <f t="shared" si="1"/>
        <v>278</v>
      </c>
    </row>
    <row r="63" spans="1:6" ht="15.75">
      <c r="A63" s="13">
        <v>60</v>
      </c>
      <c r="B63" s="14" t="s">
        <v>181</v>
      </c>
      <c r="C63" s="8">
        <v>268</v>
      </c>
      <c r="D63" s="8">
        <v>264</v>
      </c>
      <c r="E63" s="11">
        <f t="shared" si="0"/>
        <v>26.8</v>
      </c>
      <c r="F63" s="11">
        <f t="shared" si="1"/>
        <v>4</v>
      </c>
    </row>
    <row r="64" spans="1:6" ht="15.75">
      <c r="A64" s="9"/>
      <c r="B64" s="22" t="s">
        <v>117</v>
      </c>
      <c r="C64" s="8">
        <v>70604</v>
      </c>
      <c r="D64" s="8">
        <v>70493</v>
      </c>
      <c r="E64" s="11"/>
      <c r="F64" s="11"/>
    </row>
  </sheetData>
  <mergeCells count="6">
    <mergeCell ref="A1:F1"/>
    <mergeCell ref="D2:D3"/>
    <mergeCell ref="E2:F2"/>
    <mergeCell ref="A2:A3"/>
    <mergeCell ref="B2:B3"/>
    <mergeCell ref="C2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H8" sqref="H8"/>
    </sheetView>
  </sheetViews>
  <sheetFormatPr defaultRowHeight="15"/>
  <cols>
    <col min="1" max="1" width="9.140625" style="6"/>
    <col min="2" max="2" width="16.7109375" style="6" customWidth="1"/>
    <col min="3" max="3" width="9.140625" style="6"/>
    <col min="4" max="4" width="9.140625" style="15"/>
    <col min="5" max="5" width="14" style="15" customWidth="1"/>
    <col min="6" max="16384" width="9.140625" style="6"/>
  </cols>
  <sheetData>
    <row r="1" spans="1:7">
      <c r="A1" s="23" t="s">
        <v>188</v>
      </c>
    </row>
    <row r="3" spans="1:7">
      <c r="A3" s="32" t="s">
        <v>0</v>
      </c>
      <c r="B3" s="32" t="s">
        <v>1</v>
      </c>
      <c r="C3" s="32"/>
      <c r="D3" s="37" t="s">
        <v>182</v>
      </c>
      <c r="E3" s="37" t="s">
        <v>2</v>
      </c>
      <c r="F3" s="31" t="s">
        <v>118</v>
      </c>
      <c r="G3" s="31"/>
    </row>
    <row r="4" spans="1:7" ht="52.5" customHeight="1">
      <c r="A4" s="32"/>
      <c r="B4" s="32"/>
      <c r="C4" s="32"/>
      <c r="D4" s="38"/>
      <c r="E4" s="40"/>
      <c r="F4" s="7" t="s">
        <v>119</v>
      </c>
      <c r="G4" s="7" t="s">
        <v>120</v>
      </c>
    </row>
    <row r="5" spans="1:7" ht="31.5" customHeight="1">
      <c r="A5" s="39">
        <v>1</v>
      </c>
      <c r="B5" s="32" t="s">
        <v>184</v>
      </c>
      <c r="C5" s="12" t="s">
        <v>185</v>
      </c>
      <c r="D5" s="8">
        <v>1065329</v>
      </c>
      <c r="E5" s="8">
        <v>1079532</v>
      </c>
      <c r="F5" s="11">
        <f>SUM(D5*10%)</f>
        <v>106532.90000000001</v>
      </c>
      <c r="G5" s="11">
        <f>SUM(D5-E5)</f>
        <v>-14203</v>
      </c>
    </row>
    <row r="6" spans="1:7" ht="45.75" customHeight="1">
      <c r="A6" s="39"/>
      <c r="B6" s="32"/>
      <c r="C6" s="12" t="s">
        <v>186</v>
      </c>
      <c r="D6" s="8">
        <v>25</v>
      </c>
      <c r="E6" s="8">
        <v>6</v>
      </c>
      <c r="F6" s="11">
        <f>SUM(D6*10%)</f>
        <v>2.5</v>
      </c>
      <c r="G6" s="11">
        <f>SUM(D6-E6)</f>
        <v>19</v>
      </c>
    </row>
    <row r="7" spans="1:7" ht="21.75" customHeight="1">
      <c r="A7" s="39">
        <v>2</v>
      </c>
      <c r="B7" s="32" t="s">
        <v>187</v>
      </c>
      <c r="C7" s="12" t="s">
        <v>185</v>
      </c>
      <c r="D7" s="8">
        <v>114414</v>
      </c>
      <c r="E7" s="8">
        <v>112678</v>
      </c>
      <c r="F7" s="11">
        <f>SUM(D7*10%)</f>
        <v>11441.400000000001</v>
      </c>
      <c r="G7" s="11">
        <f>SUM(D7-E7)</f>
        <v>1736</v>
      </c>
    </row>
    <row r="8" spans="1:7" ht="31.5">
      <c r="A8" s="39"/>
      <c r="B8" s="32"/>
      <c r="C8" s="12" t="s">
        <v>186</v>
      </c>
      <c r="D8" s="8">
        <v>6</v>
      </c>
      <c r="E8" s="8">
        <v>6</v>
      </c>
      <c r="F8" s="11">
        <f>SUM(D8*10%)</f>
        <v>0.60000000000000009</v>
      </c>
      <c r="G8" s="11">
        <f>SUM(D8-E8)</f>
        <v>0</v>
      </c>
    </row>
  </sheetData>
  <mergeCells count="9">
    <mergeCell ref="E3:E4"/>
    <mergeCell ref="F3:G3"/>
    <mergeCell ref="B7:B8"/>
    <mergeCell ref="A7:A8"/>
    <mergeCell ref="D3:D4"/>
    <mergeCell ref="B5:B6"/>
    <mergeCell ref="A5:A6"/>
    <mergeCell ref="B3:C4"/>
    <mergeCell ref="A3:A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D26" sqref="D26"/>
    </sheetView>
  </sheetViews>
  <sheetFormatPr defaultRowHeight="15"/>
  <cols>
    <col min="1" max="1" width="9.140625" style="6"/>
    <col min="2" max="2" width="17.42578125" style="6" customWidth="1"/>
    <col min="3" max="3" width="9.140625" style="6"/>
    <col min="4" max="4" width="15" style="6" customWidth="1"/>
    <col min="5" max="16384" width="9.140625" style="6"/>
  </cols>
  <sheetData>
    <row r="1" spans="1:6">
      <c r="A1" s="15" t="s">
        <v>192</v>
      </c>
      <c r="B1" s="15"/>
      <c r="C1" s="15"/>
    </row>
    <row r="2" spans="1:6">
      <c r="A2" s="32" t="s">
        <v>0</v>
      </c>
      <c r="B2" s="32" t="s">
        <v>1</v>
      </c>
      <c r="C2" s="32" t="s">
        <v>182</v>
      </c>
      <c r="D2" s="32" t="s">
        <v>2</v>
      </c>
      <c r="E2" s="31" t="s">
        <v>118</v>
      </c>
      <c r="F2" s="31"/>
    </row>
    <row r="3" spans="1:6" ht="25.5">
      <c r="A3" s="32"/>
      <c r="B3" s="32"/>
      <c r="C3" s="33"/>
      <c r="D3" s="36"/>
      <c r="E3" s="7" t="s">
        <v>119</v>
      </c>
      <c r="F3" s="7" t="s">
        <v>120</v>
      </c>
    </row>
    <row r="4" spans="1:6" ht="30" customHeight="1">
      <c r="A4" s="13">
        <v>1</v>
      </c>
      <c r="B4" s="12" t="s">
        <v>189</v>
      </c>
      <c r="C4" s="8">
        <v>930</v>
      </c>
      <c r="D4" s="8">
        <v>901</v>
      </c>
      <c r="E4" s="11">
        <f>SUM(C4*10%)</f>
        <v>93</v>
      </c>
      <c r="F4" s="11">
        <f>SUM(C4-D4)</f>
        <v>29</v>
      </c>
    </row>
    <row r="5" spans="1:6" ht="30" customHeight="1">
      <c r="A5" s="13">
        <v>2</v>
      </c>
      <c r="B5" s="12" t="s">
        <v>190</v>
      </c>
      <c r="C5" s="8">
        <v>480</v>
      </c>
      <c r="D5" s="8">
        <v>481</v>
      </c>
      <c r="E5" s="11">
        <f t="shared" ref="E5:E6" si="0">SUM(C5*10%)</f>
        <v>48</v>
      </c>
      <c r="F5" s="11">
        <f t="shared" ref="F5:F6" si="1">SUM(C5-D5)</f>
        <v>-1</v>
      </c>
    </row>
    <row r="6" spans="1:6" ht="30" customHeight="1">
      <c r="A6" s="13">
        <v>3</v>
      </c>
      <c r="B6" s="12" t="s">
        <v>191</v>
      </c>
      <c r="C6" s="8">
        <v>900</v>
      </c>
      <c r="D6" s="8">
        <v>819</v>
      </c>
      <c r="E6" s="11">
        <f t="shared" si="0"/>
        <v>90</v>
      </c>
      <c r="F6" s="11">
        <f t="shared" si="1"/>
        <v>81</v>
      </c>
    </row>
    <row r="7" spans="1:6" ht="15.75">
      <c r="A7" s="9"/>
      <c r="B7" s="22" t="s">
        <v>117</v>
      </c>
      <c r="C7" s="8">
        <f>SUM(C4:C6)</f>
        <v>2310</v>
      </c>
      <c r="D7" s="8">
        <v>2201</v>
      </c>
      <c r="E7" s="11"/>
      <c r="F7" s="11"/>
    </row>
  </sheetData>
  <mergeCells count="5">
    <mergeCell ref="C2:C3"/>
    <mergeCell ref="D2:D3"/>
    <mergeCell ref="E2:F2"/>
    <mergeCell ref="A2:A3"/>
    <mergeCell ref="B2:B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2"/>
  <sheetViews>
    <sheetView tabSelected="1" workbookViewId="0">
      <selection activeCell="D1" sqref="D1:E1048576"/>
    </sheetView>
  </sheetViews>
  <sheetFormatPr defaultRowHeight="15"/>
  <cols>
    <col min="1" max="1" width="9.140625" style="17"/>
    <col min="2" max="2" width="21.28515625" style="18" customWidth="1"/>
    <col min="3" max="3" width="16" style="18" customWidth="1"/>
    <col min="4" max="4" width="9.140625" style="23"/>
    <col min="5" max="5" width="13.85546875" style="23" customWidth="1"/>
    <col min="6" max="16384" width="9.140625" style="18"/>
  </cols>
  <sheetData>
    <row r="1" spans="1:7">
      <c r="A1" s="15" t="s">
        <v>201</v>
      </c>
    </row>
    <row r="3" spans="1:7">
      <c r="A3" s="43" t="s">
        <v>0</v>
      </c>
      <c r="B3" s="43" t="s">
        <v>1</v>
      </c>
      <c r="C3" s="43"/>
      <c r="D3" s="37" t="s">
        <v>182</v>
      </c>
      <c r="E3" s="37" t="s">
        <v>2</v>
      </c>
      <c r="F3" s="31" t="s">
        <v>118</v>
      </c>
      <c r="G3" s="31"/>
    </row>
    <row r="4" spans="1:7" ht="25.5">
      <c r="A4" s="43"/>
      <c r="B4" s="43"/>
      <c r="C4" s="43"/>
      <c r="D4" s="38"/>
      <c r="E4" s="40"/>
      <c r="F4" s="7" t="s">
        <v>119</v>
      </c>
      <c r="G4" s="7" t="s">
        <v>120</v>
      </c>
    </row>
    <row r="5" spans="1:7" ht="30">
      <c r="A5" s="44">
        <v>1</v>
      </c>
      <c r="B5" s="43" t="s">
        <v>194</v>
      </c>
      <c r="C5" s="16" t="s">
        <v>195</v>
      </c>
      <c r="D5" s="24">
        <v>92</v>
      </c>
      <c r="E5" s="24">
        <v>92</v>
      </c>
      <c r="F5" s="11">
        <f>SUM(D5*10%)</f>
        <v>9.2000000000000011</v>
      </c>
      <c r="G5" s="11">
        <f>SUM(D5-E5)</f>
        <v>0</v>
      </c>
    </row>
    <row r="6" spans="1:7" ht="44.25" customHeight="1">
      <c r="A6" s="44"/>
      <c r="B6" s="43"/>
      <c r="C6" s="16" t="s">
        <v>196</v>
      </c>
      <c r="D6" s="25">
        <v>39.5</v>
      </c>
      <c r="E6" s="25">
        <v>38.5</v>
      </c>
      <c r="F6" s="11">
        <f t="shared" ref="F6:F12" si="0">SUM(D6*10%)</f>
        <v>3.95</v>
      </c>
      <c r="G6" s="11">
        <f t="shared" ref="G6:G12" si="1">SUM(D6-E6)</f>
        <v>1</v>
      </c>
    </row>
    <row r="7" spans="1:7" ht="15.75">
      <c r="A7" s="19">
        <v>2</v>
      </c>
      <c r="B7" s="16" t="s">
        <v>193</v>
      </c>
      <c r="C7" s="21" t="s">
        <v>186</v>
      </c>
      <c r="D7" s="26">
        <v>70704</v>
      </c>
      <c r="E7" s="27"/>
      <c r="F7" s="11"/>
      <c r="G7" s="11"/>
    </row>
    <row r="8" spans="1:7" ht="15.75">
      <c r="A8" s="41">
        <v>3</v>
      </c>
      <c r="B8" s="43" t="s">
        <v>197</v>
      </c>
      <c r="C8" s="21" t="s">
        <v>186</v>
      </c>
      <c r="D8" s="24">
        <v>92</v>
      </c>
      <c r="E8" s="24">
        <v>122</v>
      </c>
      <c r="F8" s="11">
        <f t="shared" si="0"/>
        <v>9.2000000000000011</v>
      </c>
      <c r="G8" s="11">
        <f t="shared" si="1"/>
        <v>-30</v>
      </c>
    </row>
    <row r="9" spans="1:7" ht="15.75">
      <c r="A9" s="42"/>
      <c r="B9" s="43"/>
      <c r="C9" s="21" t="s">
        <v>198</v>
      </c>
      <c r="D9" s="24">
        <v>36</v>
      </c>
      <c r="E9" s="24">
        <v>48</v>
      </c>
      <c r="F9" s="11">
        <f t="shared" si="0"/>
        <v>3.6</v>
      </c>
      <c r="G9" s="11">
        <f t="shared" si="1"/>
        <v>-12</v>
      </c>
    </row>
    <row r="10" spans="1:7" ht="15.75">
      <c r="A10" s="41">
        <v>4</v>
      </c>
      <c r="B10" s="43" t="s">
        <v>199</v>
      </c>
      <c r="C10" s="21" t="s">
        <v>186</v>
      </c>
      <c r="D10" s="24">
        <v>82</v>
      </c>
      <c r="E10" s="24">
        <v>110</v>
      </c>
      <c r="F10" s="11">
        <f t="shared" si="0"/>
        <v>8.2000000000000011</v>
      </c>
      <c r="G10" s="11">
        <f t="shared" si="1"/>
        <v>-28</v>
      </c>
    </row>
    <row r="11" spans="1:7" ht="15.75">
      <c r="A11" s="42"/>
      <c r="B11" s="43"/>
      <c r="C11" s="21" t="s">
        <v>198</v>
      </c>
      <c r="D11" s="24">
        <v>47</v>
      </c>
      <c r="E11" s="24">
        <v>62</v>
      </c>
      <c r="F11" s="11">
        <f t="shared" si="0"/>
        <v>4.7</v>
      </c>
      <c r="G11" s="11">
        <f t="shared" si="1"/>
        <v>-15</v>
      </c>
    </row>
    <row r="12" spans="1:7" ht="15.75">
      <c r="A12" s="19">
        <v>5</v>
      </c>
      <c r="B12" s="21" t="s">
        <v>200</v>
      </c>
      <c r="C12" s="20">
        <v>23420</v>
      </c>
      <c r="D12" s="24">
        <v>26399</v>
      </c>
      <c r="E12" s="24">
        <v>42.241673783091379</v>
      </c>
      <c r="F12" s="11">
        <f t="shared" si="0"/>
        <v>2639.9</v>
      </c>
      <c r="G12" s="11">
        <f t="shared" si="1"/>
        <v>26356.75832621691</v>
      </c>
    </row>
  </sheetData>
  <mergeCells count="11">
    <mergeCell ref="A8:A9"/>
    <mergeCell ref="A10:A11"/>
    <mergeCell ref="E3:E4"/>
    <mergeCell ref="F3:G3"/>
    <mergeCell ref="B8:B9"/>
    <mergeCell ref="B10:B11"/>
    <mergeCell ref="B5:B6"/>
    <mergeCell ref="A5:A6"/>
    <mergeCell ref="B3:C4"/>
    <mergeCell ref="A3:A4"/>
    <mergeCell ref="D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ДОУ</vt:lpstr>
      <vt:lpstr>СОШ</vt:lpstr>
      <vt:lpstr>ДОП</vt:lpstr>
      <vt:lpstr>ДОЛ</vt:lpstr>
      <vt:lpstr>Прочие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</dc:creator>
  <cp:lastModifiedBy>User</cp:lastModifiedBy>
  <dcterms:created xsi:type="dcterms:W3CDTF">2024-03-14T11:27:10Z</dcterms:created>
  <dcterms:modified xsi:type="dcterms:W3CDTF">2024-05-03T05:29:17Z</dcterms:modified>
</cp:coreProperties>
</file>