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B26" i="1" l="1"/>
  <c r="D21" i="1"/>
  <c r="D22" i="1"/>
  <c r="D23" i="1"/>
  <c r="D24" i="1"/>
  <c r="E62" i="1" l="1"/>
  <c r="V26" i="1" l="1"/>
  <c r="N26" i="1"/>
  <c r="L26" i="1"/>
  <c r="I26" i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C73" i="1"/>
  <c r="D73" i="1" s="1"/>
  <c r="C72" i="1"/>
  <c r="C71" i="1"/>
  <c r="C70" i="1"/>
  <c r="D70" i="1" s="1"/>
  <c r="C69" i="1"/>
  <c r="D69" i="1" s="1"/>
  <c r="C68" i="1"/>
  <c r="C67" i="1"/>
  <c r="C66" i="1"/>
  <c r="C65" i="1"/>
  <c r="C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C62" i="1" s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S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<sst xmlns="http://schemas.openxmlformats.org/spreadsheetml/2006/main" count="276" uniqueCount="219">
  <si>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</si>
  <si>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</si>
  <si>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</si>
  <si>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</si>
  <si>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</si>
  <si>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</si>
  <si>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</si>
  <si>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</si>
  <si>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</si>
  <si>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</si>
  <si>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</si>
  <si>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</si>
  <si>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</si>
  <si>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</si>
  <si>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</si>
  <si>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</si>
  <si>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</si>
  <si>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</si>
  <si>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</si>
  <si>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</si>
  <si>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</si>
  <si>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</si>
  <si>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</si>
  <si>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</si>
  <si>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</si>
  <si>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</si>
  <si>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</si>
  <si>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</si>
  <si>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</si>
  <si>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</si>
  <si>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</si>
  <si>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</si>
  <si>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</si>
  <si>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</si>
  <si>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</si>
  <si>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</si>
  <si>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</si>
  <si>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</si>
  <si>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</si>
  <si>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</si>
  <si>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</si>
  <si>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</si>
  <si>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</si>
  <si>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</si>
  <si>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</si>
  <si>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</si>
  <si>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</si>
  <si>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</si>
  <si>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</si>
  <si>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</si>
  <si>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</si>
  <si>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</si>
  <si>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</si>
  <si>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</si>
  <si>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</si>
  <si>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</si>
  <si>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</si>
  <si>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</si>
  <si>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</si>
  <si>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</si>
  <si>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</si>
  <si>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</si>
  <si>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</si>
  <si>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</si>
  <si>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</si>
  <si>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</si>
  <si>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</si>
  <si>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</si>
  <si>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</si>
  <si>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</si>
  <si>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</si>
  <si>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</si>
  <si>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</si>
  <si>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</si>
  <si>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</si>
  <si>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</si>
  <si>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</si>
  <si>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</si>
  <si>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</si>
  <si>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</si>
  <si>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</si>
  <si>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</si>
  <si>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</si>
  <si>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</si>
  <si>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</si>
  <si>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</si>
  <si>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</si>
  <si>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</si>
  <si>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</si>
  <si>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</si>
  <si>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</si>
  <si>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</si>
  <si>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</si>
  <si>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</si>
  <si>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</si>
  <si>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</si>
  <si>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</si>
  <si>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</si>
  <si>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</si>
  <si>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</si>
  <si>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</si>
  <si>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</si>
  <si>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</si>
  <si>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</si>
  <si>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</si>
  <si>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</si>
  <si>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</si>
  <si>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</si>
  <si>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</si>
  <si>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</si>
  <si>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</si>
  <si>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</si>
  <si>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</si>
  <si>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</si>
  <si>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</si>
  <si>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</si>
  <si>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</si>
  <si>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</si>
  <si>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</si>
  <si>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</si>
  <si>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</si>
  <si>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</si>
  <si>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</si>
  <si>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</si>
  <si>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</si>
  <si>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</si>
  <si>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</si>
  <si>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</si>
  <si>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</si>
  <si>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</si>
  <si>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</si>
  <si>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</si>
  <si>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</si>
  <si>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</si>
  <si>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</si>
  <si>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</si>
  <si>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</si>
  <si>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</si>
  <si>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</si>
  <si>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</si>
  <si>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</si>
  <si>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</si>
  <si>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</si>
  <si>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</si>
  <si>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</si>
  <si>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</si>
  <si>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</si>
  <si>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</si>
  <si>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</si>
  <si>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</si>
  <si>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</si>
  <si>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</si>
  <si>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</si>
  <si>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</si>
  <si>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</si>
  <si>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</si>
  <si>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</si>
  <si>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</si>
  <si>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</si>
  <si>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</si>
  <si>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</si>
  <si>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</si>
  <si>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</si>
  <si>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</si>
  <si>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</si>
  <si>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</si>
  <si>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</si>
  <si>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</si>
  <si>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</si>
  <si>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</si>
  <si>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</si>
  <si>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</si>
  <si>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</si>
  <si>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</si>
  <si>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</si>
  <si>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</si>
  <si>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</si>
  <si>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</si>
  <si>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</si>
  <si>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</si>
  <si>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</si>
  <si>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</si>
  <si>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</si>
  <si>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</si>
  <si>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</si>
  <si>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</si>
  <si>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</si>
  <si>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</si>
  <si>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</si>
  <si>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</si>
  <si>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</si>
  <si>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</si>
  <si>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</si>
  <si>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</si>
  <si>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</si>
  <si>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</si>
  <si>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</si>
  <si>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</si>
  <si>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</si>
  <si>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</si>
  <si>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</si>
  <si>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</si>
  <si>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</si>
  <si>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</si>
  <si>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</si>
  <si>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</si>
  <si>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</si>
  <si>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</si>
  <si>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</si>
  <si>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</si>
  <si>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</si>
  <si>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</si>
  <si>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</si>
  <si>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</si>
  <si>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</si>
  <si>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</si>
  <si>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</si>
  <si>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</si>
  <si>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13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</si>
</sst>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1" sqref="A41:XFD4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7847</v>
      </c>
      <c r="D12" s="15"/>
      <c r="E12" s="141">
        <v>110</v>
      </c>
      <c r="F12" s="141">
        <v>390</v>
      </c>
      <c r="G12" s="141">
        <v>860</v>
      </c>
      <c r="H12" s="141">
        <v>930</v>
      </c>
      <c r="I12" s="141">
        <v>380</v>
      </c>
      <c r="J12" s="141">
        <v>1200</v>
      </c>
      <c r="K12" s="141">
        <v>145</v>
      </c>
      <c r="L12" s="141">
        <v>374</v>
      </c>
      <c r="M12" s="141">
        <v>168</v>
      </c>
      <c r="N12" s="141"/>
      <c r="O12" s="141"/>
      <c r="P12" s="141"/>
      <c r="Q12" s="141">
        <v>620</v>
      </c>
      <c r="R12" s="141"/>
      <c r="S12" s="141">
        <v>815</v>
      </c>
      <c r="T12" s="141">
        <v>195</v>
      </c>
      <c r="U12" s="141">
        <v>265</v>
      </c>
      <c r="V12" s="141"/>
      <c r="W12" s="141">
        <v>20</v>
      </c>
      <c r="X12" s="141">
        <v>925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0.14915698834800128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478</v>
      </c>
      <c r="D14" s="15"/>
      <c r="E14" s="113">
        <v>75</v>
      </c>
      <c r="F14" s="113">
        <v>90</v>
      </c>
      <c r="G14" s="113">
        <v>110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>
        <v>58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81875.5</v>
      </c>
      <c r="D20" s="15">
        <f t="shared" si="0"/>
        <v>0.81444657760447237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230</v>
      </c>
      <c r="C25" s="23">
        <f>SUM(E25:Y25)</f>
        <v>52517</v>
      </c>
      <c r="D25" s="15"/>
      <c r="E25" s="94">
        <v>4800</v>
      </c>
      <c r="F25" s="94">
        <v>1766</v>
      </c>
      <c r="G25" s="94">
        <v>2450</v>
      </c>
      <c r="H25" s="94">
        <v>3815</v>
      </c>
      <c r="I25" s="94">
        <v>1120</v>
      </c>
      <c r="J25" s="94">
        <v>5546</v>
      </c>
      <c r="K25" s="94">
        <v>1526</v>
      </c>
      <c r="L25" s="94">
        <v>1875</v>
      </c>
      <c r="M25" s="94">
        <v>3072</v>
      </c>
      <c r="N25" s="94">
        <v>631</v>
      </c>
      <c r="O25" s="94">
        <v>803</v>
      </c>
      <c r="P25" s="94">
        <v>2704</v>
      </c>
      <c r="Q25" s="94">
        <v>2207</v>
      </c>
      <c r="R25" s="94">
        <v>3540</v>
      </c>
      <c r="S25" s="94">
        <v>6009</v>
      </c>
      <c r="T25" s="94">
        <v>1713</v>
      </c>
      <c r="U25" s="94">
        <v>1693</v>
      </c>
      <c r="V25" s="94">
        <v>590</v>
      </c>
      <c r="W25" s="94">
        <v>1245</v>
      </c>
      <c r="X25" s="94">
        <v>4107</v>
      </c>
      <c r="Y25" s="94">
        <v>1305</v>
      </c>
    </row>
    <row r="26" spans="1:26" s="12" customFormat="1" ht="30" customHeight="1" x14ac:dyDescent="0.2">
      <c r="A26" s="18" t="s">
        <v>45</v>
      </c>
      <c r="B26" s="28">
        <f>B25/B20</f>
        <v>2.2878970247391301E-3</v>
      </c>
      <c r="C26" s="28">
        <f>C25/C20</f>
        <v>0.64142509053379826</v>
      </c>
      <c r="D26" s="15"/>
      <c r="E26" s="117">
        <f t="shared" ref="E26:Y26" si="7">E25/E20</f>
        <v>0.63157894736842102</v>
      </c>
      <c r="F26" s="117">
        <f t="shared" si="7"/>
        <v>0.8910191725529768</v>
      </c>
      <c r="G26" s="117">
        <f t="shared" si="7"/>
        <v>0.552174892945684</v>
      </c>
      <c r="H26" s="117">
        <f t="shared" si="7"/>
        <v>0.79215116279069764</v>
      </c>
      <c r="I26" s="117">
        <f t="shared" si="7"/>
        <v>0.36094102481469548</v>
      </c>
      <c r="J26" s="117">
        <f t="shared" si="7"/>
        <v>0.94</v>
      </c>
      <c r="K26" s="117">
        <f t="shared" si="7"/>
        <v>0.62643678160919536</v>
      </c>
      <c r="L26" s="117">
        <f t="shared" si="7"/>
        <v>0.69884457696608271</v>
      </c>
      <c r="M26" s="117">
        <f t="shared" si="7"/>
        <v>0.72641286356112555</v>
      </c>
      <c r="N26" s="117">
        <f t="shared" si="7"/>
        <v>0.43263627014055539</v>
      </c>
      <c r="O26" s="117">
        <f t="shared" si="7"/>
        <v>0.37788235294117645</v>
      </c>
      <c r="P26" s="117">
        <f t="shared" si="7"/>
        <v>0.51652340019102194</v>
      </c>
      <c r="Q26" s="117">
        <f t="shared" si="7"/>
        <v>0.60548696844993144</v>
      </c>
      <c r="R26" s="117">
        <f t="shared" si="7"/>
        <v>0.69248826291079812</v>
      </c>
      <c r="S26" s="117">
        <f t="shared" si="7"/>
        <v>0.8797950219619326</v>
      </c>
      <c r="T26" s="117">
        <f t="shared" si="7"/>
        <v>0.48253521126760562</v>
      </c>
      <c r="U26" s="117">
        <f t="shared" si="7"/>
        <v>1</v>
      </c>
      <c r="V26" s="117">
        <f t="shared" si="7"/>
        <v>0.51709027169149868</v>
      </c>
      <c r="W26" s="117">
        <f t="shared" si="7"/>
        <v>0.19643420637425055</v>
      </c>
      <c r="X26" s="117">
        <f t="shared" si="7"/>
        <v>0.74781500364166065</v>
      </c>
      <c r="Y26" s="117">
        <f t="shared" si="7"/>
        <v>0.63043478260869568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24112</v>
      </c>
      <c r="D28" s="15"/>
      <c r="E28" s="94"/>
      <c r="F28" s="94">
        <v>511</v>
      </c>
      <c r="G28" s="94">
        <v>2670</v>
      </c>
      <c r="H28" s="94">
        <v>838</v>
      </c>
      <c r="I28" s="94">
        <v>1120</v>
      </c>
      <c r="J28" s="94">
        <v>2764</v>
      </c>
      <c r="K28" s="94">
        <v>1045</v>
      </c>
      <c r="L28" s="94">
        <v>1571</v>
      </c>
      <c r="M28" s="94">
        <v>100</v>
      </c>
      <c r="N28" s="94">
        <v>280</v>
      </c>
      <c r="O28" s="94"/>
      <c r="P28" s="94">
        <v>2311</v>
      </c>
      <c r="Q28" s="94">
        <v>2797</v>
      </c>
      <c r="R28" s="94"/>
      <c r="S28" s="94">
        <v>1611</v>
      </c>
      <c r="T28" s="94"/>
      <c r="U28" s="94">
        <v>740</v>
      </c>
      <c r="V28" s="94">
        <v>450</v>
      </c>
      <c r="W28" s="94"/>
      <c r="X28" s="94">
        <v>3999</v>
      </c>
      <c r="Y28" s="94">
        <v>1305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6.7278871585727078</v>
      </c>
      <c r="D29" s="15" t="e">
        <f t="shared" si="0"/>
        <v>#VALUE!</v>
      </c>
      <c r="E29" s="116">
        <f t="shared" si="9"/>
        <v>0</v>
      </c>
      <c r="F29" s="116">
        <f t="shared" si="9"/>
        <v>0.25782038345105951</v>
      </c>
      <c r="G29" s="116">
        <f t="shared" si="9"/>
        <v>0.60175794455713316</v>
      </c>
      <c r="H29" s="116">
        <f t="shared" si="9"/>
        <v>0.1740033222591362</v>
      </c>
      <c r="I29" s="116">
        <f t="shared" si="9"/>
        <v>0.36094102481469548</v>
      </c>
      <c r="J29" s="116">
        <f t="shared" si="9"/>
        <v>0.46847457627118644</v>
      </c>
      <c r="K29" s="116">
        <f t="shared" si="9"/>
        <v>0.42898193760262726</v>
      </c>
      <c r="L29" s="116">
        <f t="shared" si="9"/>
        <v>0.58553857622064853</v>
      </c>
      <c r="M29" s="116">
        <f t="shared" si="9"/>
        <v>2.3646252069047056E-2</v>
      </c>
      <c r="N29" s="116">
        <f t="shared" si="9"/>
        <v>0.19197805965032569</v>
      </c>
      <c r="O29" s="116">
        <f t="shared" si="9"/>
        <v>0</v>
      </c>
      <c r="P29" s="116">
        <f t="shared" si="9"/>
        <v>0.4414517669531996</v>
      </c>
      <c r="Q29" s="116">
        <f t="shared" si="9"/>
        <v>0.76735253772290812</v>
      </c>
      <c r="R29" s="116">
        <f t="shared" si="9"/>
        <v>0</v>
      </c>
      <c r="S29" s="116">
        <f t="shared" si="9"/>
        <v>0.23587115666178624</v>
      </c>
      <c r="T29" s="116">
        <f t="shared" si="9"/>
        <v>0</v>
      </c>
      <c r="U29" s="116">
        <f t="shared" si="9"/>
        <v>0.43709391612522153</v>
      </c>
      <c r="V29" s="116">
        <f t="shared" si="9"/>
        <v>0.39439088518843118</v>
      </c>
      <c r="W29" s="116">
        <f t="shared" si="9"/>
        <v>0</v>
      </c>
      <c r="X29" s="116">
        <f t="shared" si="9"/>
        <v>0.72815003641660592</v>
      </c>
      <c r="Y29" s="116">
        <f t="shared" si="9"/>
        <v>0.63043478260869568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23281</v>
      </c>
      <c r="D33" s="15"/>
      <c r="E33" s="94">
        <v>300</v>
      </c>
      <c r="F33" s="94">
        <v>55</v>
      </c>
      <c r="G33" s="94">
        <v>5720</v>
      </c>
      <c r="H33" s="94">
        <v>860</v>
      </c>
      <c r="I33" s="94">
        <v>330</v>
      </c>
      <c r="J33" s="94">
        <v>1086</v>
      </c>
      <c r="K33" s="94">
        <v>516</v>
      </c>
      <c r="L33" s="94">
        <v>2002</v>
      </c>
      <c r="M33" s="94">
        <v>535</v>
      </c>
      <c r="N33" s="94">
        <v>900</v>
      </c>
      <c r="O33" s="94">
        <v>307</v>
      </c>
      <c r="P33" s="94">
        <v>1073</v>
      </c>
      <c r="Q33" s="94"/>
      <c r="R33" s="94">
        <v>559</v>
      </c>
      <c r="S33" s="94">
        <v>836</v>
      </c>
      <c r="T33" s="94">
        <v>2557</v>
      </c>
      <c r="U33" s="94">
        <v>740</v>
      </c>
      <c r="V33" s="94">
        <v>481</v>
      </c>
      <c r="W33" s="94"/>
      <c r="X33" s="94">
        <v>3654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0.2084411456607963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2.0723436322532027E-2</v>
      </c>
      <c r="G34" s="117">
        <f t="shared" si="11"/>
        <v>0.47449191206968061</v>
      </c>
      <c r="H34" s="117">
        <f t="shared" si="11"/>
        <v>0.11138453568190648</v>
      </c>
      <c r="I34" s="117">
        <f t="shared" si="11"/>
        <v>4.1920731707317076E-2</v>
      </c>
      <c r="J34" s="117">
        <f t="shared" si="11"/>
        <v>0.19173728813559321</v>
      </c>
      <c r="K34" s="117">
        <f t="shared" si="11"/>
        <v>0.13479623824451412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0.21582733812949639</v>
      </c>
      <c r="O34" s="117">
        <f t="shared" si="11"/>
        <v>6.9362855851784908E-2</v>
      </c>
      <c r="P34" s="117">
        <f>P33/Q30</f>
        <v>0.17671277997364954</v>
      </c>
      <c r="Q34" s="117">
        <f>Q33/R30</f>
        <v>0</v>
      </c>
      <c r="R34" s="117">
        <f>R33/S30</f>
        <v>9.3291054739652865E-2</v>
      </c>
      <c r="S34" s="117">
        <f>S33/T30</f>
        <v>0.15582479030754892</v>
      </c>
      <c r="T34" s="117">
        <f t="shared" si="11"/>
        <v>0.47660764212488349</v>
      </c>
      <c r="U34" s="117">
        <f t="shared" si="11"/>
        <v>0.40503557744937058</v>
      </c>
      <c r="V34" s="117">
        <f t="shared" si="11"/>
        <v>0.2401397903145282</v>
      </c>
      <c r="W34" s="117">
        <f t="shared" si="11"/>
        <v>0</v>
      </c>
      <c r="X34" s="117">
        <f t="shared" si="11"/>
        <v>0.43770963104935312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/>
      <c r="C35" s="23">
        <f>SUM(E35:Y35)</f>
        <v>43533</v>
      </c>
      <c r="D35" s="15"/>
      <c r="E35" s="94">
        <v>450</v>
      </c>
      <c r="F35" s="94">
        <v>1408</v>
      </c>
      <c r="G35" s="94">
        <v>7740</v>
      </c>
      <c r="H35" s="94">
        <v>1888</v>
      </c>
      <c r="I35" s="94">
        <v>1240</v>
      </c>
      <c r="J35" s="94">
        <v>4247</v>
      </c>
      <c r="K35" s="94">
        <v>989</v>
      </c>
      <c r="L35" s="94">
        <v>2928</v>
      </c>
      <c r="M35" s="94">
        <v>867</v>
      </c>
      <c r="N35" s="94">
        <v>703</v>
      </c>
      <c r="O35" s="94">
        <v>1651</v>
      </c>
      <c r="P35" s="94">
        <v>1503</v>
      </c>
      <c r="Q35" s="94">
        <v>2416</v>
      </c>
      <c r="R35" s="94">
        <v>1156</v>
      </c>
      <c r="S35" s="94">
        <v>1603</v>
      </c>
      <c r="T35" s="94">
        <v>1749</v>
      </c>
      <c r="U35" s="94">
        <v>1005</v>
      </c>
      <c r="V35" s="94">
        <v>531</v>
      </c>
      <c r="W35" s="94">
        <v>90</v>
      </c>
      <c r="X35" s="94">
        <v>6437</v>
      </c>
      <c r="Y35" s="94">
        <v>2932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0.3897628278017029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0.53051996985681993</v>
      </c>
      <c r="G36" s="116">
        <f t="shared" si="12"/>
        <v>0.64205723766072165</v>
      </c>
      <c r="H36" s="116">
        <f t="shared" si="12"/>
        <v>0.24452791089237144</v>
      </c>
      <c r="I36" s="116">
        <f t="shared" si="12"/>
        <v>0.15752032520325204</v>
      </c>
      <c r="J36" s="116">
        <f t="shared" si="12"/>
        <v>0.74982344632768361</v>
      </c>
      <c r="K36" s="116">
        <f t="shared" si="12"/>
        <v>0.25835945663531873</v>
      </c>
      <c r="L36" s="116">
        <f t="shared" si="12"/>
        <v>0.61460957178841313</v>
      </c>
      <c r="M36" s="116">
        <f t="shared" si="12"/>
        <v>0.26892059553349879</v>
      </c>
      <c r="N36" s="116">
        <f t="shared" si="12"/>
        <v>0.1685851318944844</v>
      </c>
      <c r="O36" s="116">
        <f t="shared" si="12"/>
        <v>0.37302304563940353</v>
      </c>
      <c r="P36" s="116">
        <f>P35/Q30</f>
        <v>0.24752964426877469</v>
      </c>
      <c r="Q36" s="116">
        <f>Q35/R30</f>
        <v>0.62300154718927281</v>
      </c>
      <c r="R36" s="116">
        <f>R35/S30</f>
        <v>0.19292389853137518</v>
      </c>
      <c r="S36" s="116">
        <f>S35/T30</f>
        <v>0.2987884436160298</v>
      </c>
      <c r="T36" s="116">
        <f t="shared" si="12"/>
        <v>0.32600186393289843</v>
      </c>
      <c r="U36" s="116">
        <f t="shared" si="12"/>
        <v>0.55008210180623973</v>
      </c>
      <c r="V36" s="116">
        <f t="shared" si="12"/>
        <v>0.26510234648027958</v>
      </c>
      <c r="W36" s="116">
        <f t="shared" si="12"/>
        <v>1.0591973637754501E-2</v>
      </c>
      <c r="X36" s="116">
        <f t="shared" si="12"/>
        <v>0.77108289410637276</v>
      </c>
      <c r="Y36" s="116">
        <f t="shared" si="12"/>
        <v>0.45232952792348041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61473</v>
      </c>
      <c r="D38" s="15"/>
      <c r="E38" s="94">
        <v>2800</v>
      </c>
      <c r="F38" s="94">
        <v>1380</v>
      </c>
      <c r="G38" s="94">
        <v>11683</v>
      </c>
      <c r="H38" s="94">
        <v>1220</v>
      </c>
      <c r="I38" s="94">
        <v>1275</v>
      </c>
      <c r="J38" s="94">
        <v>8845</v>
      </c>
      <c r="K38" s="94">
        <v>2538</v>
      </c>
      <c r="L38" s="94">
        <v>4423</v>
      </c>
      <c r="M38" s="94">
        <v>630</v>
      </c>
      <c r="N38" s="94">
        <v>300</v>
      </c>
      <c r="O38" s="94"/>
      <c r="P38" s="94">
        <v>1203</v>
      </c>
      <c r="Q38" s="94">
        <v>7008</v>
      </c>
      <c r="R38" s="94">
        <v>1925</v>
      </c>
      <c r="S38" s="94">
        <v>4808</v>
      </c>
      <c r="T38" s="94">
        <v>1489</v>
      </c>
      <c r="U38" s="94">
        <v>5638</v>
      </c>
      <c r="V38" s="94">
        <v>270</v>
      </c>
      <c r="W38" s="94">
        <v>250</v>
      </c>
      <c r="X38" s="94">
        <v>428</v>
      </c>
      <c r="Y38" s="94">
        <v>3360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16656</v>
      </c>
      <c r="D40" s="15"/>
      <c r="E40" s="94">
        <v>2600</v>
      </c>
      <c r="F40" s="94">
        <v>60</v>
      </c>
      <c r="G40" s="94">
        <v>3656</v>
      </c>
      <c r="H40" s="94"/>
      <c r="I40" s="94">
        <v>580</v>
      </c>
      <c r="J40" s="94">
        <v>250</v>
      </c>
      <c r="K40" s="94">
        <v>615</v>
      </c>
      <c r="L40" s="94">
        <v>1288</v>
      </c>
      <c r="M40" s="94"/>
      <c r="N40" s="94">
        <v>150</v>
      </c>
      <c r="O40" s="94"/>
      <c r="P40" s="94"/>
      <c r="Q40" s="94">
        <v>5331</v>
      </c>
      <c r="R40" s="94">
        <v>230</v>
      </c>
      <c r="S40" s="94">
        <v>699</v>
      </c>
      <c r="T40" s="94"/>
      <c r="U40" s="94">
        <v>595</v>
      </c>
      <c r="V40" s="94">
        <v>20</v>
      </c>
      <c r="W40" s="94"/>
      <c r="X40" s="94">
        <v>2</v>
      </c>
      <c r="Y40" s="94">
        <v>580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213512</v>
      </c>
      <c r="D41" s="166">
        <f t="shared" si="0"/>
        <v>1.0663656704490969</v>
      </c>
      <c r="E41" s="193">
        <v>10600</v>
      </c>
      <c r="F41" s="193">
        <v>6336</v>
      </c>
      <c r="G41" s="193">
        <v>14290</v>
      </c>
      <c r="H41" s="193">
        <v>12130</v>
      </c>
      <c r="I41" s="193">
        <v>5800</v>
      </c>
      <c r="J41" s="193">
        <v>15698</v>
      </c>
      <c r="K41" s="193">
        <v>11200</v>
      </c>
      <c r="L41" s="193">
        <v>10800</v>
      </c>
      <c r="M41" s="193">
        <v>10249</v>
      </c>
      <c r="N41" s="193">
        <v>4440</v>
      </c>
      <c r="O41" s="193">
        <v>5702</v>
      </c>
      <c r="P41" s="193">
        <v>7470</v>
      </c>
      <c r="Q41" s="193">
        <v>11100</v>
      </c>
      <c r="R41" s="196">
        <v>15378</v>
      </c>
      <c r="S41" s="196">
        <v>11520</v>
      </c>
      <c r="T41" s="196">
        <v>10323</v>
      </c>
      <c r="U41" s="193">
        <v>9650</v>
      </c>
      <c r="V41" s="193">
        <v>3061</v>
      </c>
      <c r="W41" s="193">
        <v>8390</v>
      </c>
      <c r="X41" s="193">
        <v>19100</v>
      </c>
      <c r="Y41" s="193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9551</v>
      </c>
      <c r="D42" s="15"/>
      <c r="E42" s="135">
        <v>1335</v>
      </c>
      <c r="F42" s="113">
        <v>60</v>
      </c>
      <c r="G42" s="113">
        <v>3071</v>
      </c>
      <c r="H42" s="113">
        <v>849</v>
      </c>
      <c r="I42" s="113">
        <v>137</v>
      </c>
      <c r="J42" s="113">
        <v>230</v>
      </c>
      <c r="K42" s="113">
        <v>270</v>
      </c>
      <c r="L42" s="113">
        <v>1181</v>
      </c>
      <c r="M42" s="113">
        <v>60</v>
      </c>
      <c r="N42" s="113"/>
      <c r="O42" s="113"/>
      <c r="P42" s="113"/>
      <c r="Q42" s="113">
        <v>836</v>
      </c>
      <c r="R42" s="113">
        <v>618</v>
      </c>
      <c r="S42" s="113">
        <v>65</v>
      </c>
      <c r="T42" s="113">
        <v>116</v>
      </c>
      <c r="U42" s="113">
        <v>58</v>
      </c>
      <c r="V42" s="113">
        <v>10</v>
      </c>
      <c r="W42" s="113">
        <v>30</v>
      </c>
      <c r="X42" s="113">
        <v>425</v>
      </c>
      <c r="Y42" s="113">
        <v>200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4.4732848739180937E-2</v>
      </c>
      <c r="D44" s="15" t="e">
        <f t="shared" si="0"/>
        <v>#DIV/0!</v>
      </c>
      <c r="E44" s="118">
        <f t="shared" ref="E44:Y44" si="14">E42/E41</f>
        <v>0.12594339622641509</v>
      </c>
      <c r="F44" s="118">
        <f t="shared" si="14"/>
        <v>9.46969696969697E-3</v>
      </c>
      <c r="G44" s="118">
        <f t="shared" si="14"/>
        <v>0.21490552834149754</v>
      </c>
      <c r="H44" s="118">
        <f t="shared" si="14"/>
        <v>6.9991755976916731E-2</v>
      </c>
      <c r="I44" s="118">
        <f t="shared" si="14"/>
        <v>2.3620689655172413E-2</v>
      </c>
      <c r="J44" s="118">
        <f t="shared" si="14"/>
        <v>1.4651547967893998E-2</v>
      </c>
      <c r="K44" s="118">
        <f t="shared" si="14"/>
        <v>2.4107142857142858E-2</v>
      </c>
      <c r="L44" s="118">
        <f t="shared" si="14"/>
        <v>0.10935185185185185</v>
      </c>
      <c r="M44" s="118">
        <f t="shared" si="14"/>
        <v>5.8542296809444821E-3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7.5315315315315309E-2</v>
      </c>
      <c r="R44" s="118">
        <f t="shared" si="14"/>
        <v>4.0187280530628172E-2</v>
      </c>
      <c r="S44" s="118">
        <f t="shared" si="14"/>
        <v>5.642361111111111E-3</v>
      </c>
      <c r="T44" s="118">
        <f t="shared" si="14"/>
        <v>1.1237043495108011E-2</v>
      </c>
      <c r="U44" s="118">
        <f t="shared" si="14"/>
        <v>6.0103626943005181E-3</v>
      </c>
      <c r="V44" s="118">
        <f t="shared" si="14"/>
        <v>3.266906239790918E-3</v>
      </c>
      <c r="W44" s="118">
        <f t="shared" si="14"/>
        <v>3.5756853396901071E-3</v>
      </c>
      <c r="X44" s="118">
        <f t="shared" si="14"/>
        <v>2.2251308900523559E-2</v>
      </c>
      <c r="Y44" s="118">
        <f t="shared" si="14"/>
        <v>1.9464720194647202E-2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4199</v>
      </c>
      <c r="D45" s="15"/>
      <c r="E45" s="119">
        <v>1150</v>
      </c>
      <c r="F45" s="119">
        <v>60</v>
      </c>
      <c r="G45" s="119">
        <v>1453</v>
      </c>
      <c r="H45" s="119">
        <v>250</v>
      </c>
      <c r="I45" s="119">
        <v>26</v>
      </c>
      <c r="J45" s="119">
        <v>120</v>
      </c>
      <c r="K45" s="119">
        <v>15</v>
      </c>
      <c r="L45" s="119">
        <v>404</v>
      </c>
      <c r="M45" s="119"/>
      <c r="N45" s="119"/>
      <c r="O45" s="119"/>
      <c r="P45" s="119"/>
      <c r="Q45" s="119">
        <v>201</v>
      </c>
      <c r="R45" s="119">
        <v>418</v>
      </c>
      <c r="S45" s="119">
        <v>41</v>
      </c>
      <c r="T45" s="119">
        <v>6</v>
      </c>
      <c r="U45" s="119"/>
      <c r="V45" s="119"/>
      <c r="W45" s="119"/>
      <c r="X45" s="119">
        <v>55</v>
      </c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3276</v>
      </c>
      <c r="D46" s="15"/>
      <c r="E46" s="94"/>
      <c r="F46" s="94"/>
      <c r="G46" s="94">
        <v>1540</v>
      </c>
      <c r="H46" s="94">
        <v>325</v>
      </c>
      <c r="I46" s="94">
        <v>81</v>
      </c>
      <c r="J46" s="94">
        <v>100</v>
      </c>
      <c r="K46" s="94"/>
      <c r="L46" s="94">
        <v>530</v>
      </c>
      <c r="M46" s="94"/>
      <c r="N46" s="94"/>
      <c r="O46" s="94"/>
      <c r="P46" s="94"/>
      <c r="Q46" s="94">
        <v>205</v>
      </c>
      <c r="R46" s="94"/>
      <c r="S46" s="94">
        <v>110</v>
      </c>
      <c r="T46" s="94">
        <v>10</v>
      </c>
      <c r="U46" s="94">
        <v>58</v>
      </c>
      <c r="V46" s="94"/>
      <c r="W46" s="94"/>
      <c r="X46" s="94">
        <v>167</v>
      </c>
      <c r="Y46" s="94">
        <v>150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2205</v>
      </c>
      <c r="D49" s="15"/>
      <c r="E49" s="94">
        <v>185</v>
      </c>
      <c r="F49" s="94"/>
      <c r="G49" s="94"/>
      <c r="H49" s="94">
        <v>70</v>
      </c>
      <c r="I49" s="94"/>
      <c r="J49" s="94">
        <v>5</v>
      </c>
      <c r="K49" s="94">
        <v>50</v>
      </c>
      <c r="L49" s="94">
        <v>30</v>
      </c>
      <c r="M49" s="94">
        <v>60</v>
      </c>
      <c r="N49" s="94"/>
      <c r="O49" s="94"/>
      <c r="P49" s="94"/>
      <c r="Q49" s="94">
        <v>1425</v>
      </c>
      <c r="R49" s="94">
        <v>200</v>
      </c>
      <c r="S49" s="94"/>
      <c r="T49" s="94">
        <v>100</v>
      </c>
      <c r="U49" s="94"/>
      <c r="V49" s="94">
        <v>10</v>
      </c>
      <c r="W49" s="94"/>
      <c r="X49" s="94">
        <v>70</v>
      </c>
      <c r="Y49" s="94"/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130</v>
      </c>
      <c r="D60" s="15"/>
      <c r="E60" s="94"/>
      <c r="F60" s="94"/>
      <c r="G60" s="94">
        <v>130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9969</v>
      </c>
      <c r="D62" s="15"/>
      <c r="E62" s="119">
        <f>E64+E67+E68+E70+E74+E73+E75</f>
        <v>106</v>
      </c>
      <c r="F62" s="119">
        <f>F64+F67+F68+F70+F74+F73+F75</f>
        <v>220</v>
      </c>
      <c r="G62" s="119">
        <f t="shared" ref="G62:P62" si="18">G64+G67+G68+G70+G74+G73+G75</f>
        <v>1445</v>
      </c>
      <c r="H62" s="119">
        <f t="shared" si="18"/>
        <v>301</v>
      </c>
      <c r="I62" s="119">
        <f t="shared" si="18"/>
        <v>162</v>
      </c>
      <c r="J62" s="119">
        <f t="shared" si="18"/>
        <v>1908</v>
      </c>
      <c r="K62" s="119">
        <f t="shared" si="18"/>
        <v>160</v>
      </c>
      <c r="L62" s="119">
        <f t="shared" si="18"/>
        <v>1310</v>
      </c>
      <c r="M62" s="119">
        <f t="shared" si="18"/>
        <v>0</v>
      </c>
      <c r="N62" s="119">
        <f t="shared" si="18"/>
        <v>102</v>
      </c>
      <c r="O62" s="119">
        <f t="shared" si="18"/>
        <v>0</v>
      </c>
      <c r="P62" s="119">
        <f t="shared" si="18"/>
        <v>0</v>
      </c>
      <c r="Q62" s="119">
        <f>Q64+Q67+Q68+Q70+Q74+Q73+Q75</f>
        <v>430</v>
      </c>
      <c r="R62" s="119">
        <f t="shared" ref="R62:Y62" si="19">R64+R67+R68+R70+R74+R73+R75</f>
        <v>194</v>
      </c>
      <c r="S62" s="119">
        <f>S64+S67+S68+S70+S74+S73+S75</f>
        <v>116</v>
      </c>
      <c r="T62" s="119">
        <f t="shared" si="19"/>
        <v>401</v>
      </c>
      <c r="U62" s="119">
        <f t="shared" si="19"/>
        <v>2404</v>
      </c>
      <c r="V62" s="119">
        <f t="shared" si="19"/>
        <v>0</v>
      </c>
      <c r="W62" s="119">
        <f t="shared" si="19"/>
        <v>60</v>
      </c>
      <c r="X62" s="119">
        <f t="shared" si="19"/>
        <v>420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10893</v>
      </c>
      <c r="C63" s="27">
        <f>SUM(E63:Y63)</f>
        <v>14292.399999999998</v>
      </c>
      <c r="D63" s="15"/>
      <c r="E63" s="119">
        <f>E69+E71+E72+E76</f>
        <v>0</v>
      </c>
      <c r="F63" s="119">
        <f>F69+F71+F72+F76</f>
        <v>351</v>
      </c>
      <c r="G63" s="119">
        <f t="shared" ref="G63:Y63" si="20">G69+G71+G72+G76</f>
        <v>1354</v>
      </c>
      <c r="H63" s="119">
        <f t="shared" si="20"/>
        <v>1145</v>
      </c>
      <c r="I63" s="119">
        <f t="shared" si="20"/>
        <v>398.9</v>
      </c>
      <c r="J63" s="119">
        <f>J69+J71+J72+J76</f>
        <v>331</v>
      </c>
      <c r="K63" s="119">
        <f t="shared" si="20"/>
        <v>190.5</v>
      </c>
      <c r="L63" s="119">
        <f t="shared" si="20"/>
        <v>1332</v>
      </c>
      <c r="M63" s="119">
        <f t="shared" si="20"/>
        <v>383</v>
      </c>
      <c r="N63" s="119">
        <f>N69+N71+N72+N76</f>
        <v>541.20000000000005</v>
      </c>
      <c r="O63" s="119">
        <f>O69+O71+O72+O76</f>
        <v>557.5</v>
      </c>
      <c r="P63" s="119">
        <f t="shared" si="20"/>
        <v>691</v>
      </c>
      <c r="Q63" s="119">
        <f t="shared" si="20"/>
        <v>361</v>
      </c>
      <c r="R63" s="119">
        <f t="shared" si="20"/>
        <v>150</v>
      </c>
      <c r="S63" s="119">
        <f>S69+S71+S72+S76</f>
        <v>732</v>
      </c>
      <c r="T63" s="119">
        <f t="shared" si="20"/>
        <v>2203</v>
      </c>
      <c r="U63" s="119">
        <f t="shared" si="20"/>
        <v>605</v>
      </c>
      <c r="V63" s="119">
        <f t="shared" si="20"/>
        <v>0.5</v>
      </c>
      <c r="W63" s="119">
        <f t="shared" si="20"/>
        <v>570.79999999999995</v>
      </c>
      <c r="X63" s="119">
        <f t="shared" si="20"/>
        <v>1446</v>
      </c>
      <c r="Y63" s="119">
        <f t="shared" si="20"/>
        <v>949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/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1"/>
        <v>335</v>
      </c>
      <c r="D67" s="15"/>
      <c r="E67" s="110"/>
      <c r="F67" s="110">
        <v>210</v>
      </c>
      <c r="G67" s="110">
        <v>65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>
        <v>60</v>
      </c>
      <c r="X67" s="110"/>
      <c r="Y67" s="110"/>
      <c r="Z67" s="21"/>
    </row>
    <row r="68" spans="1:26" s="2" customFormat="1" ht="30" customHeight="1" x14ac:dyDescent="0.25">
      <c r="A68" s="18" t="s">
        <v>66</v>
      </c>
      <c r="B68" s="23"/>
      <c r="C68" s="23">
        <f t="shared" si="21"/>
        <v>30</v>
      </c>
      <c r="D68" s="15"/>
      <c r="E68" s="110"/>
      <c r="F68" s="110"/>
      <c r="G68" s="110"/>
      <c r="H68" s="110">
        <v>30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 x14ac:dyDescent="0.25">
      <c r="A71" s="18" t="s">
        <v>69</v>
      </c>
      <c r="B71" s="23"/>
      <c r="C71" s="23">
        <f t="shared" si="21"/>
        <v>646</v>
      </c>
      <c r="D71" s="15"/>
      <c r="E71" s="110"/>
      <c r="F71" s="110"/>
      <c r="G71" s="110">
        <v>350</v>
      </c>
      <c r="H71" s="110"/>
      <c r="I71" s="110"/>
      <c r="J71" s="110">
        <v>50</v>
      </c>
      <c r="K71" s="110"/>
      <c r="L71" s="110"/>
      <c r="M71" s="110"/>
      <c r="N71" s="110"/>
      <c r="O71" s="110"/>
      <c r="P71" s="110"/>
      <c r="Q71" s="110"/>
      <c r="R71" s="110"/>
      <c r="S71" s="110">
        <v>214</v>
      </c>
      <c r="T71" s="110"/>
      <c r="U71" s="110">
        <v>24</v>
      </c>
      <c r="V71" s="110"/>
      <c r="W71" s="110"/>
      <c r="X71" s="110">
        <v>8</v>
      </c>
      <c r="Y71" s="110"/>
      <c r="Z71" s="21"/>
    </row>
    <row r="72" spans="1:26" s="2" customFormat="1" ht="30" customHeight="1" x14ac:dyDescent="0.25">
      <c r="A72" s="18" t="s">
        <v>70</v>
      </c>
      <c r="B72" s="23"/>
      <c r="C72" s="23">
        <f t="shared" si="21"/>
        <v>194</v>
      </c>
      <c r="D72" s="15"/>
      <c r="E72" s="110"/>
      <c r="F72" s="110"/>
      <c r="G72" s="110"/>
      <c r="H72" s="110">
        <v>150</v>
      </c>
      <c r="I72" s="110">
        <v>14</v>
      </c>
      <c r="J72" s="110"/>
      <c r="K72" s="110"/>
      <c r="L72" s="110"/>
      <c r="M72" s="110"/>
      <c r="N72" s="110"/>
      <c r="O72" s="110"/>
      <c r="P72" s="175"/>
      <c r="Q72" s="110"/>
      <c r="R72" s="110"/>
      <c r="S72" s="110"/>
      <c r="T72" s="110"/>
      <c r="U72" s="110"/>
      <c r="V72" s="110"/>
      <c r="W72" s="110"/>
      <c r="X72" s="110"/>
      <c r="Y72" s="110">
        <v>30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ref="D73:D79" si="22">C73/B73</f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1"/>
        <v>90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90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-203039</v>
      </c>
      <c r="D86" s="15"/>
      <c r="E86" s="153">
        <f>(E42-E87)</f>
        <v>-9285</v>
      </c>
      <c r="F86" s="153">
        <f t="shared" ref="F86:Y86" si="24">(F42-F87)</f>
        <v>-6276</v>
      </c>
      <c r="G86" s="153">
        <f t="shared" si="24"/>
        <v>-11219</v>
      </c>
      <c r="H86" s="153">
        <f t="shared" si="24"/>
        <v>-10750</v>
      </c>
      <c r="I86" s="153">
        <f t="shared" si="24"/>
        <v>-6263</v>
      </c>
      <c r="J86" s="153">
        <f t="shared" si="24"/>
        <v>-15550</v>
      </c>
      <c r="K86" s="153">
        <f t="shared" si="24"/>
        <v>-10664</v>
      </c>
      <c r="L86" s="153">
        <f t="shared" si="24"/>
        <v>-8921</v>
      </c>
      <c r="M86" s="153">
        <f t="shared" si="24"/>
        <v>-10318</v>
      </c>
      <c r="N86" s="153">
        <f t="shared" si="24"/>
        <v>-4591</v>
      </c>
      <c r="O86" s="153">
        <f t="shared" si="24"/>
        <v>-5460</v>
      </c>
      <c r="P86" s="153">
        <f t="shared" si="24"/>
        <v>-7565</v>
      </c>
      <c r="Q86" s="153">
        <f t="shared" si="24"/>
        <v>-10300</v>
      </c>
      <c r="R86" s="153">
        <f t="shared" si="24"/>
        <v>-12938</v>
      </c>
      <c r="S86" s="153">
        <f t="shared" si="24"/>
        <v>-11934</v>
      </c>
      <c r="T86" s="153">
        <f t="shared" si="24"/>
        <v>-9972</v>
      </c>
      <c r="U86" s="153">
        <f t="shared" si="24"/>
        <v>-9592</v>
      </c>
      <c r="V86" s="153">
        <f t="shared" si="24"/>
        <v>-3292</v>
      </c>
      <c r="W86" s="153">
        <f t="shared" si="24"/>
        <v>-8269</v>
      </c>
      <c r="X86" s="153">
        <f t="shared" si="24"/>
        <v>-19730</v>
      </c>
      <c r="Y86" s="153">
        <f t="shared" si="24"/>
        <v>-10150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40456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8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79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0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1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1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2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3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4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3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5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3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3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7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0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0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2023-04-13T11:44:54Z</cp:lastPrinted>
  <dcterms:created xsi:type="dcterms:W3CDTF">2017-06-08T05:54:08Z</dcterms:created>
  <dcterms:modified xsi:type="dcterms:W3CDTF">2023-04-13T12:30:09Z</dcterms:modified>
</cp:coreProperties>
</file>