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6915" activeTab="0"/>
  </bookViews>
  <sheets>
    <sheet name="1" sheetId="1" r:id="rId1"/>
  </sheets>
  <definedNames>
    <definedName name="_xlnm.Print_Area" localSheetId="0">'1'!$A$1:$O$70</definedName>
  </definedNames>
  <calcPr fullCalcOnLoad="1"/>
</workbook>
</file>

<file path=xl/sharedStrings.xml><?xml version="1.0" encoding="utf-8"?>
<sst xmlns="http://schemas.openxmlformats.org/spreadsheetml/2006/main" count="105" uniqueCount="75">
  <si>
    <t>№ п/п</t>
  </si>
  <si>
    <t>супруг</t>
  </si>
  <si>
    <t>супруга</t>
  </si>
  <si>
    <t>сын</t>
  </si>
  <si>
    <t>дочь</t>
  </si>
  <si>
    <t>мать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</si>
  <si>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</si>
  <si>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Коли-чество членов семьи (чело-век)</t>
  </si>
  <si>
    <t>рублей</t>
  </si>
  <si>
    <t>%</t>
  </si>
  <si>
    <t>Итого:</t>
  </si>
  <si>
    <t>Матвиюк Федор Павлович</t>
  </si>
  <si>
    <t>Матвиюк Наталия Федоровна</t>
  </si>
  <si>
    <t>Егоров Владимир Николаевич</t>
  </si>
  <si>
    <t>Егоров Дмитрий Владимирович</t>
  </si>
  <si>
    <t>Егорова Полина Владимировна</t>
  </si>
  <si>
    <t>Кваскова Яна Олеговна</t>
  </si>
  <si>
    <t>Булыгина Анастасия Александровна</t>
  </si>
  <si>
    <t>Булыгин Лев Константинович</t>
  </si>
  <si>
    <t>Лапшина Дарья Дмитриевна</t>
  </si>
  <si>
    <t>Лапшин Егор Дмитриевич</t>
  </si>
  <si>
    <t>Лукинов Владимир Олегович</t>
  </si>
  <si>
    <t>Федорова Ульяна Алексеевна</t>
  </si>
  <si>
    <t>М.П.</t>
  </si>
  <si>
    <t>СПИСОК</t>
  </si>
  <si>
    <t>(телефон)</t>
  </si>
  <si>
    <t>Исполнитель:</t>
  </si>
  <si>
    <t>Главный специалист-эксперт</t>
  </si>
  <si>
    <t>_________________________</t>
  </si>
  <si>
    <r>
      <t xml:space="preserve">    </t>
    </r>
    <r>
      <rPr>
        <sz val="10"/>
        <color indexed="8"/>
        <rFont val="Times New Roman"/>
        <family val="1"/>
      </rPr>
      <t xml:space="preserve">   (должность)</t>
    </r>
  </si>
  <si>
    <t xml:space="preserve">       (Ф.И.О.)</t>
  </si>
  <si>
    <t>Родственные отношения (супруг, супруга, сын, дочь)</t>
  </si>
  <si>
    <t>Стоимость 1 кв.м. (рублей)</t>
  </si>
  <si>
    <t>Размер общей площади жилого помещения на семью (кв.м.)</t>
  </si>
  <si>
    <t>всего (гр. 11 х гр. 12)</t>
  </si>
  <si>
    <t>Лукинова Виолетта  Владимировна</t>
  </si>
  <si>
    <t>Лукинов Ярослав Владимирович</t>
  </si>
  <si>
    <t>А.Н.Людков</t>
  </si>
  <si>
    <t>Валеева Алина Рустамовна</t>
  </si>
  <si>
    <t>Валеев Карим Рустамович</t>
  </si>
  <si>
    <t>Степакова Ульяна Рустамовна</t>
  </si>
  <si>
    <t>Степаков Кирилл Александрович</t>
  </si>
  <si>
    <t>по Козловскому муниципальному округу Чувашской Республики</t>
  </si>
  <si>
    <t>Глава Козловского муниципального округа Чувашской Республики</t>
  </si>
  <si>
    <t xml:space="preserve">11.02.2020  №9     11.02.2020 </t>
  </si>
  <si>
    <t>18.04.2023 №302  06.04.2023</t>
  </si>
  <si>
    <t xml:space="preserve">25.02.2014 №19 25.02.2014 </t>
  </si>
  <si>
    <t>17.03.2017 №9 17.03.2017</t>
  </si>
  <si>
    <t>03.10.2022 №20/1  03.10.2022</t>
  </si>
  <si>
    <t>Файзрахманова Алиса Айдаровна</t>
  </si>
  <si>
    <t>Файзрахманова Амина Айдаровна</t>
  </si>
  <si>
    <t>Файзрахманов Артур Айдарович</t>
  </si>
  <si>
    <t>Волков Павел Николаевич</t>
  </si>
  <si>
    <t>Орлов Максим Романович</t>
  </si>
  <si>
    <t>Волкова Ева Павловна</t>
  </si>
  <si>
    <t>Волков Артём Павлович</t>
  </si>
  <si>
    <t>Члены семьи(фамилия, имя, отчество(последнее при наличии)</t>
  </si>
  <si>
    <t xml:space="preserve">25.12.2017 №38 25.12.2017 </t>
  </si>
  <si>
    <t xml:space="preserve">02.03.2018 №17 02.03.2018 </t>
  </si>
  <si>
    <t xml:space="preserve">29.03.2018 №48 16.02.2018 </t>
  </si>
  <si>
    <t>8(83534)2-17-48</t>
  </si>
  <si>
    <t>Колумб Ольга Валерьевна</t>
  </si>
  <si>
    <t>Квасков Виктор Олегович</t>
  </si>
  <si>
    <t>25.05.2023 №466   17.05.2023</t>
  </si>
  <si>
    <t xml:space="preserve">                                                                                  Расчетная стоимость жилья                                    Планируемый размер социальной выплаты</t>
  </si>
  <si>
    <t xml:space="preserve">Лукинова Елена Владимировна                      </t>
  </si>
  <si>
    <t xml:space="preserve">Файзрахманова Алена Геннадьевна                  </t>
  </si>
  <si>
    <t xml:space="preserve">Степакова Ольга Александровна                         </t>
  </si>
  <si>
    <t xml:space="preserve">Волкова Анастасия Алексеевна                               </t>
  </si>
  <si>
    <t xml:space="preserve">Матвиюк Галина Викторовна                     </t>
  </si>
  <si>
    <t xml:space="preserve">Егорова Наталья Сергеевна                           </t>
  </si>
  <si>
    <t xml:space="preserve">Кваскова Анастасия Юрьевна                              </t>
  </si>
  <si>
    <t xml:space="preserve">Булыгин Константин Иванович                             </t>
  </si>
  <si>
    <t xml:space="preserve">Лапшина Елена Сергеевна                      </t>
  </si>
  <si>
    <t>молодых семей - участников мероприятия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претендентов на получение социальной выплаты в 2024 году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</si>
</sst>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  <numFmt numFmtId="203" formatCode="m/d/yyyy"/>
    <numFmt numFmtId="204" formatCode="[$-419]dd&quot;.&quot;mm&quot;.&quot;yyyy"/>
    <numFmt numFmtId="205" formatCode="[$-419]General"/>
    <numFmt numFmtId="206" formatCode="dd&quot;.&quot;mm&quot;.&quot;yy"/>
    <numFmt numFmtId="207" formatCode="[$-419]dd&quot;.&quot;mm&quot;.&quot;yy"/>
    <numFmt numFmtId="208" formatCode="0;[Red]0"/>
    <numFmt numFmtId="209" formatCode="#,##0.00\ &quot;₽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205" fontId="3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5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4" fillId="32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7"/>
  <sheetViews>
    <sheetView tabSelected="1" view="pageBreakPreview" zoomScaleNormal="75" zoomScaleSheetLayoutView="100" zoomScalePageLayoutView="70" workbookViewId="0" topLeftCell="A25">
      <selection activeCell="E41" sqref="E41"/>
    </sheetView>
  </sheetViews>
  <sheetFormatPr defaultColWidth="9.00390625" defaultRowHeight="12.75"/>
  <cols>
    <col min="1" max="1" width="8.25390625" style="2" customWidth="1"/>
    <col min="2" max="2" width="18.25390625" style="2" customWidth="1"/>
    <col min="3" max="3" width="10.00390625" style="2" customWidth="1"/>
    <col min="4" max="4" width="40.125" style="2" customWidth="1"/>
    <col min="5" max="5" width="26.75390625" style="2" customWidth="1"/>
    <col min="6" max="6" width="25.25390625" style="2" customWidth="1"/>
    <col min="7" max="7" width="22.375" style="2" customWidth="1"/>
    <col min="8" max="8" width="38.00390625" style="2" customWidth="1"/>
    <col min="9" max="9" width="22.00390625" style="2" customWidth="1"/>
    <col min="10" max="10" width="38.375" style="2" customWidth="1"/>
    <col min="11" max="11" width="13.125" style="2" customWidth="1"/>
    <col min="12" max="12" width="12.25390625" style="2" customWidth="1"/>
    <col min="13" max="13" width="19.375" style="2" customWidth="1"/>
    <col min="14" max="14" width="20.875" style="2" customWidth="1"/>
    <col min="15" max="15" width="8.625" style="2" customWidth="1"/>
    <col min="16" max="20" width="9.125" style="2" customWidth="1"/>
    <col min="21" max="21" width="8.25390625" style="2" customWidth="1"/>
    <col min="22" max="22" width="9.125" style="2" customWidth="1"/>
    <col min="23" max="23" width="8.00390625" style="2" customWidth="1"/>
    <col min="24" max="16384" width="9.125" style="2" customWidth="1"/>
  </cols>
  <sheetData>
    <row r="1" ht="15.75" customHeight="1">
      <c r="A1" s="1"/>
    </row>
    <row r="2" spans="1:15" ht="27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89.25" customHeight="1">
      <c r="A3" s="39" t="s">
        <v>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36.75" customHeight="1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0" ht="35.25" customHeight="1">
      <c r="A5" s="46" t="s">
        <v>0</v>
      </c>
      <c r="B5" s="46" t="s">
        <v>6</v>
      </c>
      <c r="C5" s="46" t="s">
        <v>64</v>
      </c>
      <c r="D5" s="46"/>
      <c r="E5" s="46"/>
      <c r="F5" s="46"/>
      <c r="G5" s="46"/>
      <c r="H5" s="46"/>
      <c r="I5" s="46"/>
      <c r="J5" s="46"/>
    </row>
    <row r="6" spans="1:10" ht="96" customHeight="1">
      <c r="A6" s="46"/>
      <c r="B6" s="46"/>
      <c r="C6" s="46" t="s">
        <v>7</v>
      </c>
      <c r="D6" s="48" t="s">
        <v>56</v>
      </c>
      <c r="E6" s="48" t="s">
        <v>31</v>
      </c>
      <c r="F6" s="46" t="s">
        <v>32</v>
      </c>
      <c r="G6" s="46" t="s">
        <v>33</v>
      </c>
      <c r="H6" s="46" t="s">
        <v>34</v>
      </c>
      <c r="I6" s="46" t="s">
        <v>8</v>
      </c>
      <c r="J6" s="46" t="s">
        <v>9</v>
      </c>
    </row>
    <row r="7" spans="1:10" ht="39.75" customHeight="1">
      <c r="A7" s="46"/>
      <c r="B7" s="46"/>
      <c r="C7" s="46"/>
      <c r="D7" s="49"/>
      <c r="E7" s="49"/>
      <c r="F7" s="46"/>
      <c r="G7" s="46"/>
      <c r="H7" s="46"/>
      <c r="I7" s="46"/>
      <c r="J7" s="46"/>
    </row>
    <row r="8" spans="1:10" ht="18" customHeight="1">
      <c r="A8" s="3">
        <v>1</v>
      </c>
      <c r="B8" s="3">
        <v>2</v>
      </c>
      <c r="C8" s="3">
        <v>3</v>
      </c>
      <c r="D8" s="17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2">
        <v>10</v>
      </c>
    </row>
    <row r="9" spans="1:10" s="24" customFormat="1" ht="22.5" customHeight="1">
      <c r="A9" s="30">
        <v>1</v>
      </c>
      <c r="B9" s="42" t="s">
        <v>44</v>
      </c>
      <c r="C9" s="30">
        <v>5</v>
      </c>
      <c r="D9" s="22" t="s">
        <v>65</v>
      </c>
      <c r="E9" s="22" t="s">
        <v>2</v>
      </c>
      <c r="F9" s="30">
        <v>30000</v>
      </c>
      <c r="G9" s="30">
        <v>90</v>
      </c>
      <c r="H9" s="19">
        <f>F9*G9</f>
        <v>2700000</v>
      </c>
      <c r="I9" s="19">
        <f>H9*35%</f>
        <v>944999.9999999999</v>
      </c>
      <c r="J9" s="18">
        <v>35</v>
      </c>
    </row>
    <row r="10" spans="1:10" s="24" customFormat="1" ht="21.75" customHeight="1">
      <c r="A10" s="40"/>
      <c r="B10" s="43"/>
      <c r="C10" s="40"/>
      <c r="D10" s="22" t="s">
        <v>21</v>
      </c>
      <c r="E10" s="22" t="s">
        <v>1</v>
      </c>
      <c r="F10" s="31"/>
      <c r="G10" s="31"/>
      <c r="H10" s="19"/>
      <c r="I10" s="19"/>
      <c r="J10" s="18"/>
    </row>
    <row r="11" spans="1:10" s="24" customFormat="1" ht="18" customHeight="1">
      <c r="A11" s="40"/>
      <c r="B11" s="43"/>
      <c r="C11" s="40"/>
      <c r="D11" s="22" t="s">
        <v>22</v>
      </c>
      <c r="E11" s="22" t="s">
        <v>4</v>
      </c>
      <c r="F11" s="31"/>
      <c r="G11" s="31"/>
      <c r="H11" s="19"/>
      <c r="I11" s="19"/>
      <c r="J11" s="18"/>
    </row>
    <row r="12" spans="1:10" s="24" customFormat="1" ht="18.75" customHeight="1">
      <c r="A12" s="40"/>
      <c r="B12" s="43"/>
      <c r="C12" s="40"/>
      <c r="D12" s="22" t="s">
        <v>35</v>
      </c>
      <c r="E12" s="22" t="s">
        <v>4</v>
      </c>
      <c r="F12" s="31"/>
      <c r="G12" s="31"/>
      <c r="H12" s="19"/>
      <c r="I12" s="19"/>
      <c r="J12" s="18"/>
    </row>
    <row r="13" spans="1:10" s="24" customFormat="1" ht="19.5" customHeight="1">
      <c r="A13" s="41"/>
      <c r="B13" s="44"/>
      <c r="C13" s="41"/>
      <c r="D13" s="22" t="s">
        <v>36</v>
      </c>
      <c r="E13" s="22" t="s">
        <v>3</v>
      </c>
      <c r="F13" s="31"/>
      <c r="G13" s="31"/>
      <c r="H13" s="19"/>
      <c r="I13" s="19"/>
      <c r="J13" s="18"/>
    </row>
    <row r="14" spans="1:10" s="24" customFormat="1" ht="20.25" customHeight="1">
      <c r="A14" s="57">
        <v>2</v>
      </c>
      <c r="B14" s="57" t="s">
        <v>48</v>
      </c>
      <c r="C14" s="57">
        <v>4</v>
      </c>
      <c r="D14" s="25" t="s">
        <v>66</v>
      </c>
      <c r="E14" s="25" t="s">
        <v>5</v>
      </c>
      <c r="F14" s="31">
        <v>30000</v>
      </c>
      <c r="G14" s="31">
        <v>72</v>
      </c>
      <c r="H14" s="34">
        <v>2160000</v>
      </c>
      <c r="I14" s="34">
        <v>756000</v>
      </c>
      <c r="J14" s="31">
        <v>35</v>
      </c>
    </row>
    <row r="15" spans="1:10" s="24" customFormat="1" ht="21" customHeight="1">
      <c r="A15" s="40"/>
      <c r="B15" s="40"/>
      <c r="C15" s="40"/>
      <c r="D15" s="25" t="s">
        <v>49</v>
      </c>
      <c r="E15" s="25" t="s">
        <v>4</v>
      </c>
      <c r="F15" s="31"/>
      <c r="G15" s="31"/>
      <c r="H15" s="34"/>
      <c r="I15" s="34"/>
      <c r="J15" s="31"/>
    </row>
    <row r="16" spans="1:10" s="24" customFormat="1" ht="21" customHeight="1">
      <c r="A16" s="40"/>
      <c r="B16" s="40"/>
      <c r="C16" s="40"/>
      <c r="D16" s="25" t="s">
        <v>50</v>
      </c>
      <c r="E16" s="25" t="s">
        <v>4</v>
      </c>
      <c r="F16" s="31"/>
      <c r="G16" s="31"/>
      <c r="H16" s="34"/>
      <c r="I16" s="34"/>
      <c r="J16" s="31"/>
    </row>
    <row r="17" spans="1:10" s="24" customFormat="1" ht="18.75" customHeight="1">
      <c r="A17" s="41"/>
      <c r="B17" s="41"/>
      <c r="C17" s="41"/>
      <c r="D17" s="25" t="s">
        <v>51</v>
      </c>
      <c r="E17" s="25" t="s">
        <v>3</v>
      </c>
      <c r="F17" s="31"/>
      <c r="G17" s="31"/>
      <c r="H17" s="34"/>
      <c r="I17" s="34"/>
      <c r="J17" s="31"/>
    </row>
    <row r="18" spans="1:10" ht="22.5" customHeight="1">
      <c r="A18" s="36">
        <v>3</v>
      </c>
      <c r="B18" s="36" t="s">
        <v>45</v>
      </c>
      <c r="C18" s="36">
        <v>5</v>
      </c>
      <c r="D18" s="22" t="s">
        <v>67</v>
      </c>
      <c r="E18" s="21" t="s">
        <v>5</v>
      </c>
      <c r="F18" s="31">
        <v>30000</v>
      </c>
      <c r="G18" s="31">
        <v>90</v>
      </c>
      <c r="H18" s="34">
        <v>2700000</v>
      </c>
      <c r="I18" s="34">
        <v>945000</v>
      </c>
      <c r="J18" s="31">
        <v>35</v>
      </c>
    </row>
    <row r="19" spans="1:10" ht="18.75" customHeight="1">
      <c r="A19" s="37"/>
      <c r="B19" s="37"/>
      <c r="C19" s="37"/>
      <c r="D19" s="21" t="s">
        <v>38</v>
      </c>
      <c r="E19" s="21" t="s">
        <v>4</v>
      </c>
      <c r="F19" s="31"/>
      <c r="G19" s="31"/>
      <c r="H19" s="34"/>
      <c r="I19" s="34"/>
      <c r="J19" s="31"/>
    </row>
    <row r="20" spans="1:10" ht="17.25" customHeight="1">
      <c r="A20" s="37"/>
      <c r="B20" s="37"/>
      <c r="C20" s="37"/>
      <c r="D20" s="21" t="s">
        <v>39</v>
      </c>
      <c r="E20" s="21" t="s">
        <v>3</v>
      </c>
      <c r="F20" s="31"/>
      <c r="G20" s="31"/>
      <c r="H20" s="34"/>
      <c r="I20" s="34"/>
      <c r="J20" s="31"/>
    </row>
    <row r="21" spans="1:10" ht="18" customHeight="1">
      <c r="A21" s="37"/>
      <c r="B21" s="37"/>
      <c r="C21" s="37"/>
      <c r="D21" s="21" t="s">
        <v>40</v>
      </c>
      <c r="E21" s="21" t="s">
        <v>4</v>
      </c>
      <c r="F21" s="31"/>
      <c r="G21" s="31"/>
      <c r="H21" s="34"/>
      <c r="I21" s="34"/>
      <c r="J21" s="31"/>
    </row>
    <row r="22" spans="1:10" ht="16.5" customHeight="1">
      <c r="A22" s="38"/>
      <c r="B22" s="38"/>
      <c r="C22" s="38"/>
      <c r="D22" s="21" t="s">
        <v>41</v>
      </c>
      <c r="E22" s="21" t="s">
        <v>3</v>
      </c>
      <c r="F22" s="32"/>
      <c r="G22" s="32"/>
      <c r="H22" s="35"/>
      <c r="I22" s="35"/>
      <c r="J22" s="32"/>
    </row>
    <row r="23" spans="1:10" ht="15.75" customHeight="1">
      <c r="A23" s="36">
        <v>4</v>
      </c>
      <c r="B23" s="55" t="s">
        <v>63</v>
      </c>
      <c r="C23" s="36">
        <v>5</v>
      </c>
      <c r="D23" s="26" t="s">
        <v>68</v>
      </c>
      <c r="E23" s="26" t="s">
        <v>2</v>
      </c>
      <c r="F23" s="30">
        <v>30000</v>
      </c>
      <c r="G23" s="30">
        <v>90</v>
      </c>
      <c r="H23" s="33">
        <v>2700000</v>
      </c>
      <c r="I23" s="33">
        <v>945000</v>
      </c>
      <c r="J23" s="30">
        <v>35</v>
      </c>
    </row>
    <row r="24" spans="1:10" ht="15.75" customHeight="1">
      <c r="A24" s="37"/>
      <c r="B24" s="37"/>
      <c r="C24" s="37"/>
      <c r="D24" s="26" t="s">
        <v>52</v>
      </c>
      <c r="E24" s="26" t="s">
        <v>1</v>
      </c>
      <c r="F24" s="31"/>
      <c r="G24" s="31"/>
      <c r="H24" s="34"/>
      <c r="I24" s="34"/>
      <c r="J24" s="31"/>
    </row>
    <row r="25" spans="1:10" ht="18.75" customHeight="1">
      <c r="A25" s="37"/>
      <c r="B25" s="37"/>
      <c r="C25" s="37"/>
      <c r="D25" s="26" t="s">
        <v>53</v>
      </c>
      <c r="E25" s="26" t="s">
        <v>3</v>
      </c>
      <c r="F25" s="31"/>
      <c r="G25" s="31"/>
      <c r="H25" s="34"/>
      <c r="I25" s="34"/>
      <c r="J25" s="31"/>
    </row>
    <row r="26" spans="1:10" ht="19.5" customHeight="1">
      <c r="A26" s="37"/>
      <c r="B26" s="37"/>
      <c r="C26" s="37"/>
      <c r="D26" s="26" t="s">
        <v>54</v>
      </c>
      <c r="E26" s="26" t="s">
        <v>4</v>
      </c>
      <c r="F26" s="31"/>
      <c r="G26" s="31"/>
      <c r="H26" s="34"/>
      <c r="I26" s="34"/>
      <c r="J26" s="31"/>
    </row>
    <row r="27" spans="1:10" ht="20.25" customHeight="1">
      <c r="A27" s="38"/>
      <c r="B27" s="38"/>
      <c r="C27" s="38"/>
      <c r="D27" s="26" t="s">
        <v>55</v>
      </c>
      <c r="E27" s="26" t="s">
        <v>3</v>
      </c>
      <c r="F27" s="32"/>
      <c r="G27" s="32"/>
      <c r="H27" s="35"/>
      <c r="I27" s="35"/>
      <c r="J27" s="32"/>
    </row>
    <row r="28" spans="1:10" ht="18" customHeight="1">
      <c r="A28" s="45">
        <v>5</v>
      </c>
      <c r="B28" s="45" t="s">
        <v>46</v>
      </c>
      <c r="C28" s="45">
        <v>3</v>
      </c>
      <c r="D28" s="22" t="s">
        <v>69</v>
      </c>
      <c r="E28" s="5" t="s">
        <v>2</v>
      </c>
      <c r="F28" s="30">
        <v>30000</v>
      </c>
      <c r="G28" s="30">
        <v>54</v>
      </c>
      <c r="H28" s="33">
        <f>F28*G28</f>
        <v>1620000</v>
      </c>
      <c r="I28" s="33">
        <f>H28*35%</f>
        <v>567000</v>
      </c>
      <c r="J28" s="30">
        <f>I28/H28*100</f>
        <v>35</v>
      </c>
    </row>
    <row r="29" spans="1:10" ht="19.5" customHeight="1">
      <c r="A29" s="45"/>
      <c r="B29" s="45"/>
      <c r="C29" s="45"/>
      <c r="D29" s="5" t="s">
        <v>11</v>
      </c>
      <c r="E29" s="5" t="s">
        <v>1</v>
      </c>
      <c r="F29" s="31"/>
      <c r="G29" s="31"/>
      <c r="H29" s="34"/>
      <c r="I29" s="34"/>
      <c r="J29" s="31"/>
    </row>
    <row r="30" spans="1:10" ht="21" customHeight="1">
      <c r="A30" s="45"/>
      <c r="B30" s="45"/>
      <c r="C30" s="45"/>
      <c r="D30" s="5" t="s">
        <v>12</v>
      </c>
      <c r="E30" s="5" t="s">
        <v>4</v>
      </c>
      <c r="F30" s="32"/>
      <c r="G30" s="32"/>
      <c r="H30" s="35"/>
      <c r="I30" s="35"/>
      <c r="J30" s="32"/>
    </row>
    <row r="31" spans="1:10" s="24" customFormat="1" ht="18.75" customHeight="1">
      <c r="A31" s="45">
        <v>6</v>
      </c>
      <c r="B31" s="45" t="s">
        <v>47</v>
      </c>
      <c r="C31" s="45">
        <v>4</v>
      </c>
      <c r="D31" s="22" t="s">
        <v>70</v>
      </c>
      <c r="E31" s="22" t="s">
        <v>2</v>
      </c>
      <c r="F31" s="30">
        <v>30000</v>
      </c>
      <c r="G31" s="30">
        <v>72</v>
      </c>
      <c r="H31" s="33">
        <f>F31*G31</f>
        <v>2160000</v>
      </c>
      <c r="I31" s="33">
        <f>H31*35%</f>
        <v>756000</v>
      </c>
      <c r="J31" s="30">
        <f>I31/H31*100</f>
        <v>35</v>
      </c>
    </row>
    <row r="32" spans="1:10" s="24" customFormat="1" ht="14.25" customHeight="1">
      <c r="A32" s="45"/>
      <c r="B32" s="45"/>
      <c r="C32" s="45"/>
      <c r="D32" s="22" t="s">
        <v>13</v>
      </c>
      <c r="E32" s="22" t="s">
        <v>1</v>
      </c>
      <c r="F32" s="31"/>
      <c r="G32" s="31"/>
      <c r="H32" s="34"/>
      <c r="I32" s="34"/>
      <c r="J32" s="31"/>
    </row>
    <row r="33" spans="1:10" s="24" customFormat="1" ht="16.5" customHeight="1">
      <c r="A33" s="45"/>
      <c r="B33" s="45"/>
      <c r="C33" s="45"/>
      <c r="D33" s="22" t="s">
        <v>14</v>
      </c>
      <c r="E33" s="22" t="s">
        <v>3</v>
      </c>
      <c r="F33" s="31"/>
      <c r="G33" s="31"/>
      <c r="H33" s="34"/>
      <c r="I33" s="34"/>
      <c r="J33" s="31"/>
    </row>
    <row r="34" spans="1:10" s="24" customFormat="1" ht="17.25" customHeight="1">
      <c r="A34" s="45"/>
      <c r="B34" s="45"/>
      <c r="C34" s="45"/>
      <c r="D34" s="22" t="s">
        <v>15</v>
      </c>
      <c r="E34" s="22" t="s">
        <v>4</v>
      </c>
      <c r="F34" s="32"/>
      <c r="G34" s="32"/>
      <c r="H34" s="35"/>
      <c r="I34" s="35"/>
      <c r="J34" s="32"/>
    </row>
    <row r="35" spans="1:10" ht="17.25" customHeight="1">
      <c r="A35" s="36">
        <v>7</v>
      </c>
      <c r="B35" s="36" t="s">
        <v>57</v>
      </c>
      <c r="C35" s="36">
        <v>3</v>
      </c>
      <c r="D35" s="5" t="s">
        <v>71</v>
      </c>
      <c r="E35" s="5" t="s">
        <v>5</v>
      </c>
      <c r="F35" s="30">
        <v>30000</v>
      </c>
      <c r="G35" s="30">
        <v>54</v>
      </c>
      <c r="H35" s="33">
        <v>1620000</v>
      </c>
      <c r="I35" s="33">
        <f>H35*35%</f>
        <v>567000</v>
      </c>
      <c r="J35" s="30">
        <f>I35/H35*100</f>
        <v>35</v>
      </c>
    </row>
    <row r="36" spans="1:10" ht="15">
      <c r="A36" s="37"/>
      <c r="B36" s="37"/>
      <c r="C36" s="37"/>
      <c r="D36" s="5" t="s">
        <v>16</v>
      </c>
      <c r="E36" s="5" t="s">
        <v>4</v>
      </c>
      <c r="F36" s="31"/>
      <c r="G36" s="31"/>
      <c r="H36" s="34"/>
      <c r="I36" s="34"/>
      <c r="J36" s="31"/>
    </row>
    <row r="37" spans="1:10" ht="15.75" customHeight="1">
      <c r="A37" s="38"/>
      <c r="B37" s="38"/>
      <c r="C37" s="38"/>
      <c r="D37" s="29" t="s">
        <v>62</v>
      </c>
      <c r="E37" s="29" t="s">
        <v>3</v>
      </c>
      <c r="F37" s="32"/>
      <c r="G37" s="32"/>
      <c r="H37" s="35"/>
      <c r="I37" s="35"/>
      <c r="J37" s="32"/>
    </row>
    <row r="38" spans="1:10" ht="15.75" customHeight="1">
      <c r="A38" s="45">
        <v>8</v>
      </c>
      <c r="B38" s="45" t="s">
        <v>58</v>
      </c>
      <c r="C38" s="45">
        <v>3</v>
      </c>
      <c r="D38" s="5" t="s">
        <v>72</v>
      </c>
      <c r="E38" s="5" t="s">
        <v>1</v>
      </c>
      <c r="F38" s="30">
        <v>30000</v>
      </c>
      <c r="G38" s="30">
        <v>54</v>
      </c>
      <c r="H38" s="33">
        <f>F38*G38</f>
        <v>1620000</v>
      </c>
      <c r="I38" s="33">
        <f>H38*35%</f>
        <v>567000</v>
      </c>
      <c r="J38" s="30">
        <f>I38/H38*100</f>
        <v>35</v>
      </c>
    </row>
    <row r="39" spans="1:10" ht="16.5" customHeight="1">
      <c r="A39" s="45"/>
      <c r="B39" s="45"/>
      <c r="C39" s="45"/>
      <c r="D39" s="5" t="s">
        <v>17</v>
      </c>
      <c r="E39" s="5" t="s">
        <v>2</v>
      </c>
      <c r="F39" s="31"/>
      <c r="G39" s="31"/>
      <c r="H39" s="34"/>
      <c r="I39" s="34"/>
      <c r="J39" s="31"/>
    </row>
    <row r="40" spans="1:10" ht="18" customHeight="1">
      <c r="A40" s="45"/>
      <c r="B40" s="45"/>
      <c r="C40" s="45"/>
      <c r="D40" s="5" t="s">
        <v>18</v>
      </c>
      <c r="E40" s="5" t="s">
        <v>3</v>
      </c>
      <c r="F40" s="32"/>
      <c r="G40" s="32"/>
      <c r="H40" s="35"/>
      <c r="I40" s="35"/>
      <c r="J40" s="32"/>
    </row>
    <row r="41" spans="1:10" ht="16.5" customHeight="1">
      <c r="A41" s="45">
        <v>9</v>
      </c>
      <c r="B41" s="45" t="s">
        <v>59</v>
      </c>
      <c r="C41" s="45">
        <v>3</v>
      </c>
      <c r="D41" s="23" t="s">
        <v>73</v>
      </c>
      <c r="E41" s="5" t="s">
        <v>5</v>
      </c>
      <c r="F41" s="30">
        <v>30000</v>
      </c>
      <c r="G41" s="30">
        <v>54</v>
      </c>
      <c r="H41" s="33">
        <f>F41*G41</f>
        <v>1620000</v>
      </c>
      <c r="I41" s="33">
        <f>H41*35%</f>
        <v>567000</v>
      </c>
      <c r="J41" s="30">
        <f>I41/H41*100</f>
        <v>35</v>
      </c>
    </row>
    <row r="42" spans="1:10" ht="16.5" customHeight="1">
      <c r="A42" s="45"/>
      <c r="B42" s="45"/>
      <c r="C42" s="45"/>
      <c r="D42" s="5" t="s">
        <v>19</v>
      </c>
      <c r="E42" s="5" t="s">
        <v>4</v>
      </c>
      <c r="F42" s="31"/>
      <c r="G42" s="31"/>
      <c r="H42" s="34"/>
      <c r="I42" s="34"/>
      <c r="J42" s="31"/>
    </row>
    <row r="43" spans="1:10" ht="14.25" customHeight="1">
      <c r="A43" s="45"/>
      <c r="B43" s="45"/>
      <c r="C43" s="45"/>
      <c r="D43" s="5" t="s">
        <v>20</v>
      </c>
      <c r="E43" s="5" t="s">
        <v>3</v>
      </c>
      <c r="F43" s="32"/>
      <c r="G43" s="32"/>
      <c r="H43" s="35"/>
      <c r="I43" s="35"/>
      <c r="J43" s="32"/>
    </row>
    <row r="44" spans="1:10" ht="14.25" customHeight="1">
      <c r="A44" s="20"/>
      <c r="B44" s="20"/>
      <c r="C44" s="20"/>
      <c r="D44" s="21"/>
      <c r="E44" s="21"/>
      <c r="F44" s="20"/>
      <c r="G44" s="20"/>
      <c r="H44" s="27"/>
      <c r="I44" s="27"/>
      <c r="J44" s="20"/>
    </row>
    <row r="45" spans="1:10" ht="14.25">
      <c r="A45" s="3">
        <v>9</v>
      </c>
      <c r="B45" s="3" t="s">
        <v>10</v>
      </c>
      <c r="C45" s="3"/>
      <c r="D45" s="3"/>
      <c r="E45" s="3"/>
      <c r="F45" s="3"/>
      <c r="G45" s="3"/>
      <c r="H45" s="4">
        <f>SUM(H9:H44)</f>
        <v>18900000</v>
      </c>
      <c r="I45" s="4">
        <f>SUM(I9:I44)</f>
        <v>6615000</v>
      </c>
      <c r="J45" s="3"/>
    </row>
    <row r="46" spans="13:14" ht="12.75">
      <c r="M46" s="6"/>
      <c r="N46" s="6"/>
    </row>
    <row r="47" spans="2:14" ht="15">
      <c r="B47" s="53" t="s">
        <v>43</v>
      </c>
      <c r="C47" s="54"/>
      <c r="D47" s="54"/>
      <c r="E47" s="54"/>
      <c r="F47" s="54"/>
      <c r="G47" s="54"/>
      <c r="H47" s="14"/>
      <c r="I47" s="53" t="s">
        <v>37</v>
      </c>
      <c r="J47" s="53"/>
      <c r="M47" s="6"/>
      <c r="N47" s="6"/>
    </row>
    <row r="48" spans="1:15" ht="15.75">
      <c r="A48" s="7"/>
      <c r="B48" s="54"/>
      <c r="C48" s="54"/>
      <c r="D48" s="54"/>
      <c r="E48" s="54"/>
      <c r="F48" s="54"/>
      <c r="G48" s="54"/>
      <c r="H48" s="15"/>
      <c r="I48" s="53"/>
      <c r="J48" s="53"/>
      <c r="K48" s="8"/>
      <c r="L48" s="8"/>
      <c r="M48" s="8"/>
      <c r="N48" s="8"/>
      <c r="O48" s="8"/>
    </row>
    <row r="49" spans="1:15" ht="15.75">
      <c r="A49" s="7"/>
      <c r="B49" s="54"/>
      <c r="C49" s="54"/>
      <c r="D49" s="54"/>
      <c r="E49" s="54"/>
      <c r="F49" s="54"/>
      <c r="G49" s="54"/>
      <c r="H49" s="15" t="s">
        <v>28</v>
      </c>
      <c r="I49" s="53"/>
      <c r="J49" s="53"/>
      <c r="K49" s="8"/>
      <c r="L49" s="8"/>
      <c r="M49" s="8"/>
      <c r="N49" s="8"/>
      <c r="O49" s="8"/>
    </row>
    <row r="50" spans="1:14" ht="15.75">
      <c r="A50"/>
      <c r="B50"/>
      <c r="C50"/>
      <c r="D50"/>
      <c r="E50"/>
      <c r="F50" s="16" t="s">
        <v>23</v>
      </c>
      <c r="G50"/>
      <c r="H50"/>
      <c r="I50"/>
      <c r="J50"/>
      <c r="M50" s="6"/>
      <c r="N50" s="6"/>
    </row>
    <row r="51" spans="1:10" ht="15">
      <c r="A51"/>
      <c r="B51"/>
      <c r="C51"/>
      <c r="D51"/>
      <c r="E51"/>
      <c r="F51" s="13"/>
      <c r="G51"/>
      <c r="H51"/>
      <c r="I51"/>
      <c r="J51"/>
    </row>
    <row r="52" spans="1:10" ht="15">
      <c r="A52"/>
      <c r="B52" t="s">
        <v>26</v>
      </c>
      <c r="C52" s="47" t="s">
        <v>27</v>
      </c>
      <c r="D52" s="47"/>
      <c r="E52" s="47"/>
      <c r="F52" s="13"/>
      <c r="G52"/>
      <c r="H52"/>
      <c r="I52"/>
      <c r="J52"/>
    </row>
    <row r="53" spans="1:10" ht="15.75" customHeight="1">
      <c r="A53" s="9"/>
      <c r="B53" s="51" t="s">
        <v>29</v>
      </c>
      <c r="C53" s="52"/>
      <c r="D53" s="52"/>
      <c r="E53" s="52"/>
      <c r="F53" s="52"/>
      <c r="G53" s="52"/>
      <c r="H53" s="9"/>
      <c r="I53" s="50"/>
      <c r="J53" s="50"/>
    </row>
    <row r="54" spans="1:10" ht="12.75">
      <c r="A54"/>
      <c r="B54" t="s">
        <v>30</v>
      </c>
      <c r="C54" s="47" t="s">
        <v>61</v>
      </c>
      <c r="D54" s="47"/>
      <c r="E54" s="47"/>
      <c r="F54"/>
      <c r="G54"/>
      <c r="H54"/>
      <c r="I54"/>
      <c r="J54"/>
    </row>
    <row r="55" spans="1:10" ht="18.75">
      <c r="A55"/>
      <c r="B55" t="s">
        <v>25</v>
      </c>
      <c r="C55" t="s">
        <v>60</v>
      </c>
      <c r="D55"/>
      <c r="E55"/>
      <c r="F55" s="10"/>
      <c r="G55"/>
      <c r="H55"/>
      <c r="I55"/>
      <c r="J55"/>
    </row>
    <row r="56" ht="12.75">
      <c r="D56" s="28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1:4" ht="15">
      <c r="A64"/>
      <c r="B64" s="11"/>
      <c r="C64" s="56"/>
      <c r="D64" s="56"/>
    </row>
    <row r="65" spans="1:2" ht="15">
      <c r="A65"/>
      <c r="B65" s="12"/>
    </row>
    <row r="66" spans="1:2" ht="15">
      <c r="A66"/>
      <c r="B66" s="12"/>
    </row>
    <row r="67" spans="1:2" ht="15">
      <c r="A67"/>
      <c r="B67" s="12"/>
    </row>
  </sheetData>
  <sheetProtection/>
  <mergeCells count="93">
    <mergeCell ref="H14:H17"/>
    <mergeCell ref="I14:I17"/>
    <mergeCell ref="J14:J17"/>
    <mergeCell ref="G18:G22"/>
    <mergeCell ref="F18:F22"/>
    <mergeCell ref="H18:H22"/>
    <mergeCell ref="I18:I22"/>
    <mergeCell ref="J18:J22"/>
    <mergeCell ref="B18:B22"/>
    <mergeCell ref="C18:C22"/>
    <mergeCell ref="F9:F13"/>
    <mergeCell ref="G9:G13"/>
    <mergeCell ref="A14:A17"/>
    <mergeCell ref="B14:B17"/>
    <mergeCell ref="C14:C17"/>
    <mergeCell ref="F14:F17"/>
    <mergeCell ref="G14:G17"/>
    <mergeCell ref="C61:D61"/>
    <mergeCell ref="C62:D62"/>
    <mergeCell ref="C63:D63"/>
    <mergeCell ref="C64:D64"/>
    <mergeCell ref="I47:J49"/>
    <mergeCell ref="C52:E52"/>
    <mergeCell ref="H28:H30"/>
    <mergeCell ref="I28:I30"/>
    <mergeCell ref="J38:J40"/>
    <mergeCell ref="I41:I43"/>
    <mergeCell ref="J31:J34"/>
    <mergeCell ref="I35:I37"/>
    <mergeCell ref="J35:J37"/>
    <mergeCell ref="J41:J43"/>
    <mergeCell ref="F35:F37"/>
    <mergeCell ref="G35:G37"/>
    <mergeCell ref="H35:H37"/>
    <mergeCell ref="F38:F40"/>
    <mergeCell ref="G38:G40"/>
    <mergeCell ref="H38:H40"/>
    <mergeCell ref="I38:I40"/>
    <mergeCell ref="F41:F43"/>
    <mergeCell ref="B38:B40"/>
    <mergeCell ref="C38:C40"/>
    <mergeCell ref="A35:A37"/>
    <mergeCell ref="B35:B37"/>
    <mergeCell ref="C35:C37"/>
    <mergeCell ref="A41:A43"/>
    <mergeCell ref="B41:B43"/>
    <mergeCell ref="C41:C43"/>
    <mergeCell ref="G41:G43"/>
    <mergeCell ref="H41:H43"/>
    <mergeCell ref="A5:A7"/>
    <mergeCell ref="C6:C7"/>
    <mergeCell ref="F6:F7"/>
    <mergeCell ref="G6:G7"/>
    <mergeCell ref="A31:A34"/>
    <mergeCell ref="B31:B34"/>
    <mergeCell ref="C31:C34"/>
    <mergeCell ref="A38:A40"/>
    <mergeCell ref="G28:G30"/>
    <mergeCell ref="I6:I7"/>
    <mergeCell ref="J6:J7"/>
    <mergeCell ref="D6:D7"/>
    <mergeCell ref="B23:B27"/>
    <mergeCell ref="C23:C27"/>
    <mergeCell ref="B28:B30"/>
    <mergeCell ref="C28:C30"/>
    <mergeCell ref="J23:J27"/>
    <mergeCell ref="J28:J30"/>
    <mergeCell ref="A28:A30"/>
    <mergeCell ref="H6:H7"/>
    <mergeCell ref="C5:J5"/>
    <mergeCell ref="C54:E54"/>
    <mergeCell ref="E6:E7"/>
    <mergeCell ref="I53:J53"/>
    <mergeCell ref="B53:G53"/>
    <mergeCell ref="B47:G49"/>
    <mergeCell ref="B5:B7"/>
    <mergeCell ref="F28:F30"/>
    <mergeCell ref="A2:O2"/>
    <mergeCell ref="A3:O3"/>
    <mergeCell ref="A4:O4"/>
    <mergeCell ref="A9:A13"/>
    <mergeCell ref="B9:B13"/>
    <mergeCell ref="C9:C13"/>
    <mergeCell ref="F31:F34"/>
    <mergeCell ref="G31:G34"/>
    <mergeCell ref="H31:H34"/>
    <mergeCell ref="I31:I34"/>
    <mergeCell ref="A23:A27"/>
    <mergeCell ref="A18:A22"/>
    <mergeCell ref="F23:F27"/>
    <mergeCell ref="G23:G27"/>
    <mergeCell ref="H23:H27"/>
    <mergeCell ref="I23:I27"/>
  </mergeCells>
  <printOptions horizontalCentered="1"/>
  <pageMargins left="0.1968503937007874" right="0.1968503937007874" top="0.7874015748031497" bottom="0.3937007874015748" header="0" footer="0"/>
  <pageSetup fitToHeight="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Мир</cp:lastModifiedBy>
  <cp:lastPrinted>2023-05-26T10:29:09Z</cp:lastPrinted>
  <dcterms:created xsi:type="dcterms:W3CDTF">2007-03-13T05:36:26Z</dcterms:created>
  <dcterms:modified xsi:type="dcterms:W3CDTF">2024-01-09T11:04:12Z</dcterms:modified>
  <cp:category/>
  <cp:version/>
  <cp:contentType/>
  <cp:contentStatus/>
</cp:coreProperties>
</file>