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к-ры'!$A$1:$S$31</definedName>
  </definedNames>
  <calcPr fullCalcOnLoad="1"/>
</workbook>
</file>

<file path=xl/sharedStrings.xml><?xml version="1.0" encoding="utf-8"?>
<sst xmlns="http://schemas.openxmlformats.org/spreadsheetml/2006/main" count="44" uniqueCount="41">
  <si>
    <t>Алатырский</t>
  </si>
  <si>
    <t>Шемуршинский</t>
  </si>
  <si>
    <t>Шумерлинский</t>
  </si>
  <si>
    <t>По республике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</si>
  <si>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</si>
  <si>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</si>
  <si>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</si>
  <si>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</si>
  <si>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</si>
  <si>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</si>
  <si>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</si>
  <si>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</si>
  <si>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</si>
  <si>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</si>
  <si>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</si>
  <si>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</si>
  <si>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</si>
  <si>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</si>
  <si>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</si>
  <si>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</si>
  <si>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</si>
  <si>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</si>
  <si>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</si>
  <si>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</si>
  <si>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</si>
  <si>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</si>
  <si>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</si>
  <si>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</si>
  <si>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</si>
  <si>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</si>
  <si>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</si>
  <si>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</si>
  <si>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</si>
  <si>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</si>
  <si>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</si>
  <si>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</si>
  <si>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</si>
  <si>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</si>
  <si>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</si>
  <si>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25.11.2022 г.</t>
  </si>
  <si>
    <t>Было на 26.11. 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</si>
</sst>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5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tabSelected="1" zoomScale="80" zoomScaleNormal="80" zoomScaleSheetLayoutView="82" zoomScalePageLayoutView="0" workbookViewId="0" topLeftCell="A1">
      <selection activeCell="M27" sqref="M27"/>
    </sheetView>
  </sheetViews>
  <sheetFormatPr defaultColWidth="11.57421875" defaultRowHeight="12.75"/>
  <cols>
    <col min="1" max="1" width="31.14062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1.421875" style="2" customWidth="1"/>
    <col min="8" max="8" width="13.7109375" style="2" customWidth="1"/>
    <col min="9" max="9" width="12.7109375" style="2" customWidth="1"/>
    <col min="10" max="10" width="14.00390625" style="2" customWidth="1"/>
    <col min="11" max="11" width="13.8515625" style="2" customWidth="1"/>
    <col min="12" max="12" width="12.7109375" style="2" customWidth="1"/>
    <col min="13" max="13" width="12.28125" style="2" customWidth="1"/>
    <col min="14" max="14" width="13.421875" style="2" customWidth="1"/>
    <col min="15" max="15" width="10.7109375" style="2" customWidth="1"/>
    <col min="16" max="16" width="8.28125" style="2" customWidth="1"/>
    <col min="17" max="17" width="9.57421875" style="0" customWidth="1"/>
    <col min="18" max="18" width="10.140625" style="0" customWidth="1"/>
    <col min="19" max="19" width="13.00390625" style="0" customWidth="1"/>
    <col min="20" max="249" width="9.140625" style="0" customWidth="1"/>
  </cols>
  <sheetData>
    <row r="2" spans="1:19" ht="21.7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"/>
    </row>
    <row r="3" spans="1:19" ht="16.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19" ht="34.5" customHeight="1">
      <c r="A4" s="48" t="s">
        <v>4</v>
      </c>
      <c r="B4" s="44" t="s">
        <v>5</v>
      </c>
      <c r="C4" s="44" t="s">
        <v>6</v>
      </c>
      <c r="D4" s="44" t="s">
        <v>37</v>
      </c>
      <c r="E4" s="44" t="s">
        <v>8</v>
      </c>
      <c r="F4" s="44" t="s">
        <v>7</v>
      </c>
      <c r="G4" s="44" t="s">
        <v>9</v>
      </c>
      <c r="H4" s="44" t="s">
        <v>10</v>
      </c>
      <c r="I4" s="44" t="s">
        <v>11</v>
      </c>
      <c r="J4" s="44" t="s">
        <v>38</v>
      </c>
      <c r="K4" s="44" t="s">
        <v>12</v>
      </c>
      <c r="L4" s="44" t="s">
        <v>38</v>
      </c>
      <c r="M4" s="44" t="s">
        <v>13</v>
      </c>
      <c r="N4" s="44" t="s">
        <v>38</v>
      </c>
      <c r="O4" s="45" t="s">
        <v>14</v>
      </c>
      <c r="P4" s="45"/>
      <c r="Q4" s="47" t="s">
        <v>15</v>
      </c>
      <c r="R4" s="47"/>
      <c r="S4" s="46" t="s">
        <v>16</v>
      </c>
    </row>
    <row r="5" spans="1:19" ht="43.5" customHeight="1">
      <c r="A5" s="48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2" t="s">
        <v>17</v>
      </c>
      <c r="P5" s="12" t="s">
        <v>18</v>
      </c>
      <c r="Q5" s="13" t="s">
        <v>17</v>
      </c>
      <c r="R5" s="13"/>
      <c r="S5" s="46"/>
    </row>
    <row r="6" spans="1:19" ht="23.25" customHeight="1">
      <c r="A6" s="42" t="s">
        <v>0</v>
      </c>
      <c r="B6" s="14">
        <v>2068</v>
      </c>
      <c r="C6" s="15">
        <v>2068</v>
      </c>
      <c r="D6" s="16">
        <f aca="true" t="shared" si="0" ref="D6:D26">C6/B6*100</f>
        <v>100</v>
      </c>
      <c r="E6" s="15">
        <v>1856</v>
      </c>
      <c r="F6" s="16">
        <f>E6/B6*100</f>
        <v>89.74854932301741</v>
      </c>
      <c r="G6" s="15">
        <v>1246</v>
      </c>
      <c r="H6" s="17">
        <f aca="true" t="shared" si="1" ref="H6:H28">G6/E6*100</f>
        <v>67.13362068965517</v>
      </c>
      <c r="I6" s="15">
        <v>1146</v>
      </c>
      <c r="J6" s="16">
        <f aca="true" t="shared" si="2" ref="J6:J28">I6/G6*100</f>
        <v>91.97431781701445</v>
      </c>
      <c r="K6" s="15">
        <f>G6-I6</f>
        <v>100</v>
      </c>
      <c r="L6" s="16">
        <f aca="true" t="shared" si="3" ref="L6:L28">K6/G6*100</f>
        <v>8.025682182985554</v>
      </c>
      <c r="M6" s="15">
        <v>100</v>
      </c>
      <c r="N6" s="16">
        <f aca="true" t="shared" si="4" ref="N6:N28">M6/G6*100</f>
        <v>8.025682182985554</v>
      </c>
      <c r="O6" s="18"/>
      <c r="P6" s="17">
        <f>O6/G6*100</f>
        <v>0</v>
      </c>
      <c r="Q6" s="19"/>
      <c r="R6" s="17">
        <f>Q6/G6*100</f>
        <v>0</v>
      </c>
      <c r="S6" s="20"/>
    </row>
    <row r="7" spans="1:19" ht="23.25" customHeight="1">
      <c r="A7" s="40" t="s">
        <v>19</v>
      </c>
      <c r="B7" s="21">
        <v>1426</v>
      </c>
      <c r="C7" s="19">
        <v>1426</v>
      </c>
      <c r="D7" s="17">
        <f t="shared" si="0"/>
        <v>100</v>
      </c>
      <c r="E7" s="19">
        <v>647</v>
      </c>
      <c r="F7" s="17">
        <f>E7/B7*100</f>
        <v>45.37166900420757</v>
      </c>
      <c r="G7" s="19">
        <v>647</v>
      </c>
      <c r="H7" s="17">
        <f t="shared" si="1"/>
        <v>100</v>
      </c>
      <c r="I7" s="19">
        <v>407</v>
      </c>
      <c r="J7" s="23">
        <f t="shared" si="2"/>
        <v>62.90571870170015</v>
      </c>
      <c r="K7" s="15">
        <f aca="true" t="shared" si="5" ref="K7:K27">G7-I7</f>
        <v>240</v>
      </c>
      <c r="L7" s="16">
        <f t="shared" si="3"/>
        <v>37.09428129829985</v>
      </c>
      <c r="M7" s="19">
        <v>240</v>
      </c>
      <c r="N7" s="16">
        <f t="shared" si="4"/>
        <v>37.09428129829985</v>
      </c>
      <c r="O7" s="24"/>
      <c r="P7" s="17">
        <f>O7/G7*100</f>
        <v>0</v>
      </c>
      <c r="Q7" s="17"/>
      <c r="R7" s="17">
        <f>Q7/G7*100</f>
        <v>0</v>
      </c>
      <c r="S7" s="17"/>
    </row>
    <row r="8" spans="1:19" ht="23.25" customHeight="1">
      <c r="A8" s="40" t="s">
        <v>20</v>
      </c>
      <c r="B8" s="21">
        <v>3311</v>
      </c>
      <c r="C8" s="19">
        <v>3564</v>
      </c>
      <c r="D8" s="17">
        <f t="shared" si="0"/>
        <v>107.64119601328903</v>
      </c>
      <c r="E8" s="19">
        <v>2122</v>
      </c>
      <c r="F8" s="17">
        <f>E8/B8*100</f>
        <v>64.0893989731199</v>
      </c>
      <c r="G8" s="19">
        <v>2122</v>
      </c>
      <c r="H8" s="17">
        <f t="shared" si="1"/>
        <v>100</v>
      </c>
      <c r="I8" s="19">
        <v>1848</v>
      </c>
      <c r="J8" s="23">
        <f t="shared" si="2"/>
        <v>87.08765315739868</v>
      </c>
      <c r="K8" s="15">
        <f t="shared" si="5"/>
        <v>274</v>
      </c>
      <c r="L8" s="16">
        <f t="shared" si="3"/>
        <v>12.91234684260132</v>
      </c>
      <c r="M8" s="19">
        <v>274</v>
      </c>
      <c r="N8" s="16">
        <f t="shared" si="4"/>
        <v>12.91234684260132</v>
      </c>
      <c r="O8" s="19"/>
      <c r="P8" s="22">
        <f>O8/G8*100</f>
        <v>0</v>
      </c>
      <c r="Q8" s="17"/>
      <c r="R8" s="17">
        <f>Q8/G8*100</f>
        <v>0</v>
      </c>
      <c r="S8" s="17"/>
    </row>
    <row r="9" spans="1:19" s="2" customFormat="1" ht="23.25" customHeight="1">
      <c r="A9" s="41" t="s">
        <v>21</v>
      </c>
      <c r="B9" s="21">
        <v>3013</v>
      </c>
      <c r="C9" s="18">
        <v>3013</v>
      </c>
      <c r="D9" s="25">
        <f t="shared" si="0"/>
        <v>100</v>
      </c>
      <c r="E9" s="18">
        <v>1410</v>
      </c>
      <c r="F9" s="25">
        <f>E9/B9*100</f>
        <v>46.79721208098241</v>
      </c>
      <c r="G9" s="18">
        <v>1410</v>
      </c>
      <c r="H9" s="25">
        <f t="shared" si="1"/>
        <v>100</v>
      </c>
      <c r="I9" s="18">
        <v>1090</v>
      </c>
      <c r="J9" s="27">
        <f t="shared" si="2"/>
        <v>77.30496453900709</v>
      </c>
      <c r="K9" s="15">
        <f t="shared" si="5"/>
        <v>320</v>
      </c>
      <c r="L9" s="16">
        <f t="shared" si="3"/>
        <v>22.69503546099291</v>
      </c>
      <c r="M9" s="18">
        <v>320</v>
      </c>
      <c r="N9" s="16">
        <f t="shared" si="4"/>
        <v>22.69503546099291</v>
      </c>
      <c r="O9" s="18"/>
      <c r="P9" s="25">
        <v>0</v>
      </c>
      <c r="Q9" s="25"/>
      <c r="R9" s="25">
        <f>Q9/G9*100</f>
        <v>0</v>
      </c>
      <c r="S9" s="25"/>
    </row>
    <row r="10" spans="1:19" s="1" customFormat="1" ht="23.25" customHeight="1">
      <c r="A10" s="40" t="s">
        <v>22</v>
      </c>
      <c r="B10" s="21">
        <v>1381</v>
      </c>
      <c r="C10" s="18">
        <v>1381</v>
      </c>
      <c r="D10" s="25">
        <f t="shared" si="0"/>
        <v>100</v>
      </c>
      <c r="E10" s="18">
        <v>1381</v>
      </c>
      <c r="F10" s="25">
        <f>E10/B10*100</f>
        <v>100</v>
      </c>
      <c r="G10" s="18">
        <v>1381</v>
      </c>
      <c r="H10" s="25">
        <f t="shared" si="1"/>
        <v>100</v>
      </c>
      <c r="I10" s="25">
        <v>409</v>
      </c>
      <c r="J10" s="27">
        <f t="shared" si="2"/>
        <v>29.61622013034033</v>
      </c>
      <c r="K10" s="15">
        <f t="shared" si="5"/>
        <v>972</v>
      </c>
      <c r="L10" s="16">
        <f t="shared" si="3"/>
        <v>70.38377986965966</v>
      </c>
      <c r="M10" s="18">
        <v>972</v>
      </c>
      <c r="N10" s="16">
        <f t="shared" si="4"/>
        <v>70.38377986965966</v>
      </c>
      <c r="O10" s="18"/>
      <c r="P10" s="25">
        <f aca="true" t="shared" si="6" ref="P10:P28">O10/G10*100</f>
        <v>0</v>
      </c>
      <c r="Q10" s="25"/>
      <c r="R10" s="25">
        <f>Q10/G10*100</f>
        <v>0</v>
      </c>
      <c r="S10" s="25"/>
    </row>
    <row r="11" spans="1:19" s="2" customFormat="1" ht="23.25" customHeight="1">
      <c r="A11" s="41" t="s">
        <v>23</v>
      </c>
      <c r="B11" s="21">
        <v>3235</v>
      </c>
      <c r="C11" s="18">
        <v>3293</v>
      </c>
      <c r="D11" s="25">
        <f t="shared" si="0"/>
        <v>101.79289026275116</v>
      </c>
      <c r="E11" s="18">
        <v>845</v>
      </c>
      <c r="F11" s="25">
        <f>E11/B11*100</f>
        <v>26.120556414219475</v>
      </c>
      <c r="G11" s="18">
        <v>240</v>
      </c>
      <c r="H11" s="25">
        <f t="shared" si="1"/>
        <v>28.402366863905325</v>
      </c>
      <c r="I11" s="18">
        <v>240</v>
      </c>
      <c r="J11" s="27">
        <f t="shared" si="2"/>
        <v>100</v>
      </c>
      <c r="K11" s="15">
        <f t="shared" si="5"/>
        <v>0</v>
      </c>
      <c r="L11" s="16">
        <f t="shared" si="3"/>
        <v>0</v>
      </c>
      <c r="M11" s="18"/>
      <c r="N11" s="16">
        <f t="shared" si="4"/>
        <v>0</v>
      </c>
      <c r="O11" s="18"/>
      <c r="P11" s="26">
        <f t="shared" si="6"/>
        <v>0</v>
      </c>
      <c r="Q11" s="25"/>
      <c r="R11" s="25">
        <f>Q11/G11*100</f>
        <v>0</v>
      </c>
      <c r="S11" s="25"/>
    </row>
    <row r="12" spans="1:19" s="2" customFormat="1" ht="23.25" customHeight="1">
      <c r="A12" s="41" t="s">
        <v>24</v>
      </c>
      <c r="B12" s="21">
        <v>2215</v>
      </c>
      <c r="C12" s="18">
        <v>2200</v>
      </c>
      <c r="D12" s="25">
        <f t="shared" si="0"/>
        <v>99.32279909706546</v>
      </c>
      <c r="E12" s="18">
        <v>1209</v>
      </c>
      <c r="F12" s="25">
        <f>E12/B12*100</f>
        <v>54.582392776523704</v>
      </c>
      <c r="G12" s="18">
        <v>1209</v>
      </c>
      <c r="H12" s="25">
        <f t="shared" si="1"/>
        <v>100</v>
      </c>
      <c r="I12" s="18">
        <v>900</v>
      </c>
      <c r="J12" s="27">
        <f t="shared" si="2"/>
        <v>74.44168734491315</v>
      </c>
      <c r="K12" s="15">
        <f t="shared" si="5"/>
        <v>309</v>
      </c>
      <c r="L12" s="16">
        <f t="shared" si="3"/>
        <v>25.55831265508685</v>
      </c>
      <c r="M12" s="18">
        <v>309</v>
      </c>
      <c r="N12" s="16">
        <f t="shared" si="4"/>
        <v>25.55831265508685</v>
      </c>
      <c r="O12" s="18"/>
      <c r="P12" s="25">
        <f t="shared" si="6"/>
        <v>0</v>
      </c>
      <c r="Q12" s="25"/>
      <c r="R12" s="25">
        <f>Q12/G12*100</f>
        <v>0</v>
      </c>
      <c r="S12" s="25"/>
    </row>
    <row r="13" spans="1:19" s="2" customFormat="1" ht="23.25" customHeight="1">
      <c r="A13" s="41" t="s">
        <v>25</v>
      </c>
      <c r="B13" s="21">
        <v>2793</v>
      </c>
      <c r="C13" s="18">
        <v>2813.5</v>
      </c>
      <c r="D13" s="25">
        <f t="shared" si="0"/>
        <v>100.73397780164697</v>
      </c>
      <c r="E13" s="18">
        <v>1580</v>
      </c>
      <c r="F13" s="25">
        <f>E13/B13*100</f>
        <v>56.56999641962048</v>
      </c>
      <c r="G13" s="18">
        <v>1507</v>
      </c>
      <c r="H13" s="25">
        <f t="shared" si="1"/>
        <v>95.37974683544303</v>
      </c>
      <c r="I13" s="18">
        <v>1327</v>
      </c>
      <c r="J13" s="27">
        <f t="shared" si="2"/>
        <v>88.05573988055741</v>
      </c>
      <c r="K13" s="15">
        <f t="shared" si="5"/>
        <v>180</v>
      </c>
      <c r="L13" s="16">
        <f t="shared" si="3"/>
        <v>11.944260119442601</v>
      </c>
      <c r="M13" s="18">
        <v>180</v>
      </c>
      <c r="N13" s="16">
        <f t="shared" si="4"/>
        <v>11.944260119442601</v>
      </c>
      <c r="O13" s="18"/>
      <c r="P13" s="25">
        <f t="shared" si="6"/>
        <v>0</v>
      </c>
      <c r="Q13" s="25"/>
      <c r="R13" s="25">
        <f>Q13/G13*100</f>
        <v>0</v>
      </c>
      <c r="S13" s="25"/>
    </row>
    <row r="14" spans="1:19" s="2" customFormat="1" ht="23.25" customHeight="1">
      <c r="A14" s="41" t="s">
        <v>26</v>
      </c>
      <c r="B14" s="21">
        <v>2281</v>
      </c>
      <c r="C14" s="18">
        <v>2238.92</v>
      </c>
      <c r="D14" s="25">
        <f t="shared" si="0"/>
        <v>98.15519508987288</v>
      </c>
      <c r="E14" s="18">
        <v>1458.92</v>
      </c>
      <c r="F14" s="25">
        <f>E14/B14*100</f>
        <v>63.95966681280141</v>
      </c>
      <c r="G14" s="18">
        <v>1258.92</v>
      </c>
      <c r="H14" s="25">
        <f t="shared" si="1"/>
        <v>86.29122912839635</v>
      </c>
      <c r="I14" s="18">
        <v>1078.92</v>
      </c>
      <c r="J14" s="27">
        <f t="shared" si="2"/>
        <v>85.70203031169574</v>
      </c>
      <c r="K14" s="15">
        <f t="shared" si="5"/>
        <v>180</v>
      </c>
      <c r="L14" s="16">
        <f t="shared" si="3"/>
        <v>14.29796968830426</v>
      </c>
      <c r="M14" s="18">
        <v>180</v>
      </c>
      <c r="N14" s="16">
        <f t="shared" si="4"/>
        <v>14.29796968830426</v>
      </c>
      <c r="O14" s="18"/>
      <c r="P14" s="25">
        <f t="shared" si="6"/>
        <v>0</v>
      </c>
      <c r="Q14" s="28"/>
      <c r="R14" s="25">
        <f>Q14/G14*100</f>
        <v>0</v>
      </c>
      <c r="S14" s="28"/>
    </row>
    <row r="15" spans="1:19" s="2" customFormat="1" ht="23.25" customHeight="1">
      <c r="A15" s="41" t="s">
        <v>27</v>
      </c>
      <c r="B15" s="21">
        <v>692</v>
      </c>
      <c r="C15" s="18">
        <v>665</v>
      </c>
      <c r="D15" s="25">
        <f t="shared" si="0"/>
        <v>96.09826589595376</v>
      </c>
      <c r="E15" s="18">
        <v>632</v>
      </c>
      <c r="F15" s="25">
        <f>E15/B15*100</f>
        <v>91.32947976878613</v>
      </c>
      <c r="G15" s="18">
        <v>632</v>
      </c>
      <c r="H15" s="25">
        <f t="shared" si="1"/>
        <v>100</v>
      </c>
      <c r="I15" s="18">
        <v>589</v>
      </c>
      <c r="J15" s="27">
        <f t="shared" si="2"/>
        <v>93.19620253164557</v>
      </c>
      <c r="K15" s="15">
        <f t="shared" si="5"/>
        <v>43</v>
      </c>
      <c r="L15" s="16">
        <f t="shared" si="3"/>
        <v>6.80379746835443</v>
      </c>
      <c r="M15" s="18">
        <v>43</v>
      </c>
      <c r="N15" s="16">
        <f t="shared" si="4"/>
        <v>6.80379746835443</v>
      </c>
      <c r="O15" s="18"/>
      <c r="P15" s="25">
        <f t="shared" si="6"/>
        <v>0</v>
      </c>
      <c r="Q15" s="25"/>
      <c r="R15" s="25">
        <f>Q15/G15*100</f>
        <v>0</v>
      </c>
      <c r="S15" s="25"/>
    </row>
    <row r="16" spans="1:19" s="2" customFormat="1" ht="23.25" customHeight="1">
      <c r="A16" s="41" t="s">
        <v>28</v>
      </c>
      <c r="B16" s="21">
        <v>1579</v>
      </c>
      <c r="C16" s="18">
        <v>1529</v>
      </c>
      <c r="D16" s="25">
        <f t="shared" si="0"/>
        <v>96.8334388853705</v>
      </c>
      <c r="E16" s="18">
        <v>1010</v>
      </c>
      <c r="F16" s="25">
        <f>E16/B16*100</f>
        <v>63.96453451551615</v>
      </c>
      <c r="G16" s="18">
        <v>1010</v>
      </c>
      <c r="H16" s="25">
        <f t="shared" si="1"/>
        <v>100</v>
      </c>
      <c r="I16" s="18">
        <v>610</v>
      </c>
      <c r="J16" s="27">
        <f t="shared" si="2"/>
        <v>60.396039603960396</v>
      </c>
      <c r="K16" s="15">
        <f t="shared" si="5"/>
        <v>400</v>
      </c>
      <c r="L16" s="16">
        <f t="shared" si="3"/>
        <v>39.603960396039604</v>
      </c>
      <c r="M16" s="18">
        <v>400</v>
      </c>
      <c r="N16" s="16">
        <f t="shared" si="4"/>
        <v>39.603960396039604</v>
      </c>
      <c r="O16" s="18"/>
      <c r="P16" s="25">
        <f t="shared" si="6"/>
        <v>0</v>
      </c>
      <c r="Q16" s="25"/>
      <c r="R16" s="25">
        <f>Q16/G16*100</f>
        <v>0</v>
      </c>
      <c r="S16" s="25"/>
    </row>
    <row r="17" spans="1:19" s="2" customFormat="1" ht="23.25" customHeight="1">
      <c r="A17" s="41" t="s">
        <v>29</v>
      </c>
      <c r="B17" s="21">
        <v>1997</v>
      </c>
      <c r="C17" s="18">
        <v>2240</v>
      </c>
      <c r="D17" s="25">
        <f t="shared" si="0"/>
        <v>112.16825237856784</v>
      </c>
      <c r="E17" s="18">
        <v>2240</v>
      </c>
      <c r="F17" s="25">
        <f>E17/B17*100</f>
        <v>112.16825237856784</v>
      </c>
      <c r="G17" s="18">
        <v>2240</v>
      </c>
      <c r="H17" s="25">
        <f t="shared" si="1"/>
        <v>100</v>
      </c>
      <c r="I17" s="18">
        <v>220</v>
      </c>
      <c r="J17" s="27">
        <f t="shared" si="2"/>
        <v>9.821428571428571</v>
      </c>
      <c r="K17" s="15">
        <f t="shared" si="5"/>
        <v>2020</v>
      </c>
      <c r="L17" s="16">
        <f t="shared" si="3"/>
        <v>90.17857142857143</v>
      </c>
      <c r="M17" s="18">
        <v>2020</v>
      </c>
      <c r="N17" s="16">
        <f t="shared" si="4"/>
        <v>90.17857142857143</v>
      </c>
      <c r="O17" s="18">
        <v>186</v>
      </c>
      <c r="P17" s="25">
        <f t="shared" si="6"/>
        <v>8.303571428571429</v>
      </c>
      <c r="Q17" s="25">
        <v>20</v>
      </c>
      <c r="R17" s="25">
        <f>Q17/G17*100</f>
        <v>0.8928571428571428</v>
      </c>
      <c r="S17" s="25"/>
    </row>
    <row r="18" spans="1:19" s="2" customFormat="1" ht="23.25" customHeight="1">
      <c r="A18" s="41" t="s">
        <v>30</v>
      </c>
      <c r="B18" s="21">
        <v>2796</v>
      </c>
      <c r="C18" s="18">
        <v>2796</v>
      </c>
      <c r="D18" s="25">
        <f t="shared" si="0"/>
        <v>100</v>
      </c>
      <c r="E18" s="18">
        <v>2305</v>
      </c>
      <c r="F18" s="25">
        <f>E18/B18*100</f>
        <v>82.43919885550787</v>
      </c>
      <c r="G18" s="18">
        <v>1765</v>
      </c>
      <c r="H18" s="25">
        <f t="shared" si="1"/>
        <v>76.57266811279827</v>
      </c>
      <c r="I18" s="18">
        <v>375</v>
      </c>
      <c r="J18" s="27">
        <f t="shared" si="2"/>
        <v>21.246458923512748</v>
      </c>
      <c r="K18" s="15">
        <f t="shared" si="5"/>
        <v>1390</v>
      </c>
      <c r="L18" s="16">
        <f t="shared" si="3"/>
        <v>78.75354107648725</v>
      </c>
      <c r="M18" s="18">
        <v>1390</v>
      </c>
      <c r="N18" s="16">
        <f t="shared" si="4"/>
        <v>78.75354107648725</v>
      </c>
      <c r="O18" s="18"/>
      <c r="P18" s="25">
        <f t="shared" si="6"/>
        <v>0</v>
      </c>
      <c r="Q18" s="25"/>
      <c r="R18" s="25">
        <f>Q18/G18*100</f>
        <v>0</v>
      </c>
      <c r="S18" s="25"/>
    </row>
    <row r="19" spans="1:19" s="2" customFormat="1" ht="23.25" customHeight="1">
      <c r="A19" s="41" t="s">
        <v>31</v>
      </c>
      <c r="B19" s="21">
        <v>3011</v>
      </c>
      <c r="C19" s="18">
        <v>3011</v>
      </c>
      <c r="D19" s="25">
        <f t="shared" si="0"/>
        <v>100</v>
      </c>
      <c r="E19" s="18">
        <v>733</v>
      </c>
      <c r="F19" s="25">
        <f>E19/B19*100</f>
        <v>24.344071736964466</v>
      </c>
      <c r="G19" s="18">
        <v>733</v>
      </c>
      <c r="H19" s="25">
        <f t="shared" si="1"/>
        <v>100</v>
      </c>
      <c r="I19" s="18">
        <v>138</v>
      </c>
      <c r="J19" s="27">
        <f t="shared" si="2"/>
        <v>18.826739427012278</v>
      </c>
      <c r="K19" s="15">
        <f t="shared" si="5"/>
        <v>595</v>
      </c>
      <c r="L19" s="16">
        <f t="shared" si="3"/>
        <v>81.17326057298773</v>
      </c>
      <c r="M19" s="18">
        <v>595</v>
      </c>
      <c r="N19" s="16">
        <f t="shared" si="4"/>
        <v>81.17326057298773</v>
      </c>
      <c r="O19" s="18"/>
      <c r="P19" s="25">
        <f t="shared" si="6"/>
        <v>0</v>
      </c>
      <c r="Q19" s="25"/>
      <c r="R19" s="25">
        <f>Q19/G19*100</f>
        <v>0</v>
      </c>
      <c r="S19" s="25"/>
    </row>
    <row r="20" spans="1:19" s="2" customFormat="1" ht="23.25" customHeight="1">
      <c r="A20" s="41" t="s">
        <v>32</v>
      </c>
      <c r="B20" s="21">
        <v>3199</v>
      </c>
      <c r="C20" s="18">
        <v>3323.05</v>
      </c>
      <c r="D20" s="25">
        <f t="shared" si="0"/>
        <v>103.87777430447017</v>
      </c>
      <c r="E20" s="18">
        <v>3030.45</v>
      </c>
      <c r="F20" s="25">
        <f>E20/B20*100</f>
        <v>94.73116598937168</v>
      </c>
      <c r="G20" s="18">
        <v>3030.45</v>
      </c>
      <c r="H20" s="25">
        <f t="shared" si="1"/>
        <v>100</v>
      </c>
      <c r="I20" s="18">
        <v>2970.45</v>
      </c>
      <c r="J20" s="27">
        <f t="shared" si="2"/>
        <v>98.02009602534277</v>
      </c>
      <c r="K20" s="15">
        <f t="shared" si="5"/>
        <v>60</v>
      </c>
      <c r="L20" s="16">
        <f t="shared" si="3"/>
        <v>1.9799039746572291</v>
      </c>
      <c r="M20" s="18">
        <v>60</v>
      </c>
      <c r="N20" s="16">
        <f t="shared" si="4"/>
        <v>1.9799039746572291</v>
      </c>
      <c r="O20" s="18"/>
      <c r="P20" s="25">
        <f t="shared" si="6"/>
        <v>0</v>
      </c>
      <c r="Q20" s="25"/>
      <c r="R20" s="25">
        <f>Q20/G20*100</f>
        <v>0</v>
      </c>
      <c r="S20" s="25"/>
    </row>
    <row r="21" spans="1:19" s="2" customFormat="1" ht="23.25" customHeight="1">
      <c r="A21" s="41" t="s">
        <v>33</v>
      </c>
      <c r="B21" s="21">
        <v>2334</v>
      </c>
      <c r="C21" s="18">
        <v>2261</v>
      </c>
      <c r="D21" s="25">
        <f t="shared" si="0"/>
        <v>96.87232219365896</v>
      </c>
      <c r="E21" s="29">
        <v>1310</v>
      </c>
      <c r="F21" s="25">
        <f>E21/B21*100</f>
        <v>56.12682090831191</v>
      </c>
      <c r="G21" s="29">
        <v>1310</v>
      </c>
      <c r="H21" s="25">
        <f t="shared" si="1"/>
        <v>100</v>
      </c>
      <c r="I21" s="18">
        <v>700</v>
      </c>
      <c r="J21" s="27">
        <f t="shared" si="2"/>
        <v>53.43511450381679</v>
      </c>
      <c r="K21" s="15">
        <f t="shared" si="5"/>
        <v>610</v>
      </c>
      <c r="L21" s="16">
        <f t="shared" si="3"/>
        <v>46.56488549618321</v>
      </c>
      <c r="M21" s="18">
        <v>610</v>
      </c>
      <c r="N21" s="16">
        <f t="shared" si="4"/>
        <v>46.56488549618321</v>
      </c>
      <c r="O21" s="18"/>
      <c r="P21" s="25">
        <f t="shared" si="6"/>
        <v>0</v>
      </c>
      <c r="Q21" s="25"/>
      <c r="R21" s="25">
        <f>Q21/G21*100</f>
        <v>0</v>
      </c>
      <c r="S21" s="25"/>
    </row>
    <row r="22" spans="1:19" s="2" customFormat="1" ht="23.25" customHeight="1">
      <c r="A22" s="41" t="s">
        <v>1</v>
      </c>
      <c r="B22" s="21">
        <v>2066</v>
      </c>
      <c r="C22" s="18">
        <v>2066</v>
      </c>
      <c r="D22" s="25">
        <f t="shared" si="0"/>
        <v>100</v>
      </c>
      <c r="E22" s="18">
        <v>832</v>
      </c>
      <c r="F22" s="25">
        <f>E22/B22*100</f>
        <v>40.271055179090034</v>
      </c>
      <c r="G22" s="18">
        <v>577</v>
      </c>
      <c r="H22" s="25">
        <f t="shared" si="1"/>
        <v>69.35096153846155</v>
      </c>
      <c r="I22" s="30">
        <v>445</v>
      </c>
      <c r="J22" s="27">
        <f t="shared" si="2"/>
        <v>77.12305025996534</v>
      </c>
      <c r="K22" s="15">
        <f t="shared" si="5"/>
        <v>132</v>
      </c>
      <c r="L22" s="16">
        <f t="shared" si="3"/>
        <v>22.876949740034664</v>
      </c>
      <c r="M22" s="18">
        <v>132</v>
      </c>
      <c r="N22" s="16">
        <f t="shared" si="4"/>
        <v>22.876949740034664</v>
      </c>
      <c r="O22" s="18"/>
      <c r="P22" s="25">
        <f t="shared" si="6"/>
        <v>0</v>
      </c>
      <c r="Q22" s="25"/>
      <c r="R22" s="25">
        <f>Q22/G22*100</f>
        <v>0</v>
      </c>
      <c r="S22" s="25"/>
    </row>
    <row r="23" spans="1:19" s="2" customFormat="1" ht="23.25" customHeight="1">
      <c r="A23" s="41" t="s">
        <v>2</v>
      </c>
      <c r="B23" s="21">
        <v>685</v>
      </c>
      <c r="C23" s="18">
        <v>685</v>
      </c>
      <c r="D23" s="25">
        <f t="shared" si="0"/>
        <v>100</v>
      </c>
      <c r="E23" s="18">
        <v>0</v>
      </c>
      <c r="F23" s="25">
        <f>E23/B23*100</f>
        <v>0</v>
      </c>
      <c r="G23" s="18">
        <v>0</v>
      </c>
      <c r="H23" s="25" t="e">
        <f t="shared" si="1"/>
        <v>#DIV/0!</v>
      </c>
      <c r="I23" s="18"/>
      <c r="J23" s="27" t="e">
        <f t="shared" si="2"/>
        <v>#DIV/0!</v>
      </c>
      <c r="K23" s="15">
        <f t="shared" si="5"/>
        <v>0</v>
      </c>
      <c r="L23" s="16" t="e">
        <f t="shared" si="3"/>
        <v>#DIV/0!</v>
      </c>
      <c r="M23" s="18"/>
      <c r="N23" s="16" t="e">
        <f t="shared" si="4"/>
        <v>#DIV/0!</v>
      </c>
      <c r="O23" s="18"/>
      <c r="P23" s="25" t="e">
        <f t="shared" si="6"/>
        <v>#DIV/0!</v>
      </c>
      <c r="Q23" s="25"/>
      <c r="R23" s="25" t="e">
        <f>Q23/G23*100</f>
        <v>#DIV/0!</v>
      </c>
      <c r="S23" s="25"/>
    </row>
    <row r="24" spans="1:19" s="2" customFormat="1" ht="23.25" customHeight="1">
      <c r="A24" s="41" t="s">
        <v>34</v>
      </c>
      <c r="B24" s="21">
        <v>1885</v>
      </c>
      <c r="C24" s="18">
        <v>2078</v>
      </c>
      <c r="D24" s="25">
        <f t="shared" si="0"/>
        <v>110.23872679045093</v>
      </c>
      <c r="E24" s="18">
        <v>1420</v>
      </c>
      <c r="F24" s="25">
        <f>E24/B24*100</f>
        <v>75.3315649867374</v>
      </c>
      <c r="G24" s="18">
        <v>1420</v>
      </c>
      <c r="H24" s="25">
        <f t="shared" si="1"/>
        <v>100</v>
      </c>
      <c r="I24" s="18">
        <v>1240</v>
      </c>
      <c r="J24" s="27">
        <f t="shared" si="2"/>
        <v>87.32394366197182</v>
      </c>
      <c r="K24" s="15">
        <f t="shared" si="5"/>
        <v>180</v>
      </c>
      <c r="L24" s="16">
        <f t="shared" si="3"/>
        <v>12.676056338028168</v>
      </c>
      <c r="M24" s="25">
        <v>180</v>
      </c>
      <c r="N24" s="16">
        <f t="shared" si="4"/>
        <v>12.676056338028168</v>
      </c>
      <c r="O24" s="18"/>
      <c r="P24" s="25">
        <f t="shared" si="6"/>
        <v>0</v>
      </c>
      <c r="Q24" s="25"/>
      <c r="R24" s="25">
        <f>Q24/G24*100</f>
        <v>0</v>
      </c>
      <c r="S24" s="25"/>
    </row>
    <row r="25" spans="1:19" s="2" customFormat="1" ht="23.25" customHeight="1">
      <c r="A25" s="41" t="s">
        <v>35</v>
      </c>
      <c r="B25" s="21">
        <v>3999</v>
      </c>
      <c r="C25" s="18">
        <v>4026</v>
      </c>
      <c r="D25" s="25">
        <f t="shared" si="0"/>
        <v>100.67516879219805</v>
      </c>
      <c r="E25" s="18">
        <v>2735</v>
      </c>
      <c r="F25" s="25">
        <f>E25/B25*100</f>
        <v>68.39209802450613</v>
      </c>
      <c r="G25" s="18">
        <v>2735</v>
      </c>
      <c r="H25" s="25">
        <f t="shared" si="1"/>
        <v>100</v>
      </c>
      <c r="I25" s="18">
        <v>2035</v>
      </c>
      <c r="J25" s="27">
        <f t="shared" si="2"/>
        <v>74.40585009140767</v>
      </c>
      <c r="K25" s="15">
        <f t="shared" si="5"/>
        <v>700</v>
      </c>
      <c r="L25" s="16">
        <f t="shared" si="3"/>
        <v>25.59414990859232</v>
      </c>
      <c r="M25" s="18">
        <v>700</v>
      </c>
      <c r="N25" s="16">
        <f t="shared" si="4"/>
        <v>25.59414990859232</v>
      </c>
      <c r="O25" s="18"/>
      <c r="P25" s="25">
        <f t="shared" si="6"/>
        <v>0</v>
      </c>
      <c r="Q25" s="25"/>
      <c r="R25" s="25">
        <f>Q25/G25*100</f>
        <v>0</v>
      </c>
      <c r="S25" s="25"/>
    </row>
    <row r="26" spans="1:19" s="2" customFormat="1" ht="23.25" customHeight="1">
      <c r="A26" s="41" t="s">
        <v>36</v>
      </c>
      <c r="B26" s="21">
        <v>2145</v>
      </c>
      <c r="C26" s="18">
        <v>2228</v>
      </c>
      <c r="D26" s="25">
        <f t="shared" si="0"/>
        <v>103.86946386946387</v>
      </c>
      <c r="E26" s="18">
        <v>1045</v>
      </c>
      <c r="F26" s="25">
        <f>E26/B26*100</f>
        <v>48.717948717948715</v>
      </c>
      <c r="G26" s="18">
        <v>835</v>
      </c>
      <c r="H26" s="25">
        <f t="shared" si="1"/>
        <v>79.90430622009569</v>
      </c>
      <c r="I26" s="18">
        <v>535</v>
      </c>
      <c r="J26" s="27">
        <f t="shared" si="2"/>
        <v>64.07185628742515</v>
      </c>
      <c r="K26" s="15">
        <f t="shared" si="5"/>
        <v>300</v>
      </c>
      <c r="L26" s="16">
        <f t="shared" si="3"/>
        <v>35.92814371257485</v>
      </c>
      <c r="M26" s="18">
        <v>300</v>
      </c>
      <c r="N26" s="16">
        <f t="shared" si="4"/>
        <v>35.92814371257485</v>
      </c>
      <c r="O26" s="18"/>
      <c r="P26" s="25">
        <f t="shared" si="6"/>
        <v>0</v>
      </c>
      <c r="Q26" s="25"/>
      <c r="R26" s="25">
        <f>Q26/G26*100</f>
        <v>0</v>
      </c>
      <c r="S26" s="25"/>
    </row>
    <row r="27" spans="1:19" s="2" customFormat="1" ht="23.25" customHeight="1">
      <c r="A27" s="31" t="s">
        <v>3</v>
      </c>
      <c r="B27" s="32">
        <f>SUM(B6:B26)</f>
        <v>48111</v>
      </c>
      <c r="C27" s="12">
        <f>SUM(C6:C26)</f>
        <v>48905.47</v>
      </c>
      <c r="D27" s="39">
        <f>C27/B27*100</f>
        <v>101.65132713932366</v>
      </c>
      <c r="E27" s="12">
        <f>SUM(E6:E26)</f>
        <v>29801.37</v>
      </c>
      <c r="F27" s="33">
        <f>E27/B27*100</f>
        <v>61.94294444098023</v>
      </c>
      <c r="G27" s="12">
        <f>SUM(G6:G26)</f>
        <v>27308.37</v>
      </c>
      <c r="H27" s="33">
        <f>G27/E27*100</f>
        <v>91.63461277115783</v>
      </c>
      <c r="I27" s="12">
        <f>SUM(I6:I26)</f>
        <v>18303.37</v>
      </c>
      <c r="J27" s="34">
        <f>I27/G27*100</f>
        <v>67.02476200520206</v>
      </c>
      <c r="K27" s="37">
        <f t="shared" si="5"/>
        <v>9005</v>
      </c>
      <c r="L27" s="49">
        <f t="shared" si="3"/>
        <v>32.975237994797936</v>
      </c>
      <c r="M27" s="12">
        <f>SUM(M6:M26)</f>
        <v>9005</v>
      </c>
      <c r="N27" s="49">
        <f t="shared" si="4"/>
        <v>32.975237994797936</v>
      </c>
      <c r="O27" s="12">
        <f>SUM(O6:O26)</f>
        <v>186</v>
      </c>
      <c r="P27" s="35">
        <f t="shared" si="6"/>
        <v>0.6811098575271978</v>
      </c>
      <c r="Q27" s="12">
        <f>SUM(Q6:Q26)</f>
        <v>20</v>
      </c>
      <c r="R27" s="35">
        <f>Q27/G27*100</f>
        <v>0.073237619088946</v>
      </c>
      <c r="S27" s="33">
        <f>SUM(S6:S26)</f>
        <v>0</v>
      </c>
    </row>
    <row r="28" spans="1:19" s="2" customFormat="1" ht="18">
      <c r="A28" s="36" t="s">
        <v>40</v>
      </c>
      <c r="B28" s="12">
        <v>48111</v>
      </c>
      <c r="C28" s="12">
        <v>45851</v>
      </c>
      <c r="D28" s="33">
        <f>C28/B28*100</f>
        <v>95.30252956704288</v>
      </c>
      <c r="E28" s="12">
        <v>35402</v>
      </c>
      <c r="F28" s="33">
        <f>E28/B28*100</f>
        <v>73.58400365820707</v>
      </c>
      <c r="G28" s="12">
        <v>34497</v>
      </c>
      <c r="H28" s="33">
        <f t="shared" si="1"/>
        <v>97.44364725156771</v>
      </c>
      <c r="I28" s="12">
        <v>20476</v>
      </c>
      <c r="J28" s="33">
        <f t="shared" si="2"/>
        <v>59.35588601907412</v>
      </c>
      <c r="K28" s="12">
        <f>G28-I28</f>
        <v>14021</v>
      </c>
      <c r="L28" s="33">
        <f t="shared" si="3"/>
        <v>40.64411398092588</v>
      </c>
      <c r="M28" s="12">
        <v>13901</v>
      </c>
      <c r="N28" s="33">
        <f t="shared" si="4"/>
        <v>40.29625764559237</v>
      </c>
      <c r="O28" s="12">
        <v>140</v>
      </c>
      <c r="P28" s="33">
        <f t="shared" si="6"/>
        <v>0.4058323912224251</v>
      </c>
      <c r="Q28" s="12">
        <v>0</v>
      </c>
      <c r="R28" s="35">
        <f>Q28/G28*100</f>
        <v>0</v>
      </c>
      <c r="S28" s="12">
        <v>10</v>
      </c>
    </row>
    <row r="29" spans="1:19" s="2" customFormat="1" ht="12.75">
      <c r="A29" s="10"/>
      <c r="B29" s="10"/>
      <c r="C29" s="10"/>
      <c r="D29" s="38"/>
      <c r="E29" s="10"/>
      <c r="F29" s="38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/>
      <c r="R31" s="9"/>
      <c r="S31" s="9"/>
    </row>
  </sheetData>
  <sheetProtection selectLockedCells="1" selectUnlockedCells="1"/>
  <mergeCells count="18">
    <mergeCell ref="A2:R2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S4:S5"/>
    <mergeCell ref="O4:P4"/>
    <mergeCell ref="E4:E5"/>
    <mergeCell ref="Q4:R4"/>
    <mergeCell ref="F4:F5"/>
    <mergeCell ref="N4:N5"/>
    <mergeCell ref="G4:G5"/>
    <mergeCell ref="M4:M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shashkar</cp:lastModifiedBy>
  <cp:lastPrinted>2022-11-25T12:21:35Z</cp:lastPrinted>
  <dcterms:created xsi:type="dcterms:W3CDTF">2022-10-11T08:31:54Z</dcterms:created>
  <dcterms:modified xsi:type="dcterms:W3CDTF">2022-11-25T12:28:55Z</dcterms:modified>
  <cp:category/>
  <cp:version/>
  <cp:contentType/>
  <cp:contentStatus/>
</cp:coreProperties>
</file>