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D76" i="1" l="1"/>
  <c r="D50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N62" i="1"/>
  <c r="W62" i="1"/>
  <c r="X62" i="1"/>
  <c r="Y62" i="1"/>
  <c r="C62" i="1" l="1"/>
  <c r="D62" i="1" s="1"/>
  <c r="E86" i="1"/>
  <c r="D56" i="1"/>
  <c r="D57" i="1"/>
  <c r="D60" i="1"/>
  <c r="D61" i="1"/>
  <c r="D65" i="1"/>
  <c r="D66" i="1"/>
  <c r="D74" i="1"/>
  <c r="D75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63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C78" i="1"/>
  <c r="C77" i="1"/>
  <c r="C76" i="1"/>
  <c r="C75" i="1"/>
  <c r="C74" i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92" i="1" l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<sst xmlns="http://schemas.openxmlformats.org/spreadsheetml/2006/main" count="275" uniqueCount="219">
  <si>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</si>
  <si>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</si>
  <si>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</si>
  <si>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</si>
  <si>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</si>
  <si>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</si>
  <si>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</si>
  <si>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</si>
  <si>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</si>
  <si>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</si>
  <si>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</si>
  <si>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</si>
  <si>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</si>
  <si>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</si>
  <si>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</si>
  <si>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</si>
  <si>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</si>
  <si>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</si>
  <si>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</si>
  <si>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</si>
  <si>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</si>
  <si>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</si>
  <si>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</si>
  <si>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</si>
  <si>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</si>
  <si>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</si>
  <si>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</si>
  <si>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</si>
  <si>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</si>
  <si>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</si>
  <si>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</si>
  <si>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</si>
  <si>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</si>
  <si>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</si>
  <si>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</si>
  <si>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</si>
  <si>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</si>
  <si>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</si>
  <si>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</si>
  <si>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</si>
  <si>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</si>
  <si>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</si>
  <si>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</si>
  <si>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</si>
  <si>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</si>
  <si>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</si>
  <si>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</si>
  <si>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</si>
  <si>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</si>
  <si>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</si>
  <si>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</si>
  <si>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</si>
  <si>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</si>
  <si>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</si>
  <si>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</si>
  <si>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</si>
  <si>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</si>
  <si>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</si>
  <si>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</si>
  <si>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</si>
  <si>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</si>
  <si>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</si>
  <si>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</si>
  <si>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</si>
  <si>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</si>
  <si>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</si>
  <si>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</si>
  <si>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</si>
  <si>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</si>
  <si>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</si>
  <si>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</si>
  <si>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</si>
  <si>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</si>
  <si>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</si>
  <si>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</si>
  <si>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</si>
  <si>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</si>
  <si>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</si>
  <si>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</si>
  <si>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</si>
  <si>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</si>
  <si>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</si>
  <si>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</si>
  <si>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</si>
  <si>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</si>
  <si>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</si>
  <si>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</si>
  <si>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</si>
  <si>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</si>
  <si>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</si>
  <si>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</si>
  <si>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</si>
  <si>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</si>
  <si>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</si>
  <si>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</si>
  <si>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</si>
  <si>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</si>
  <si>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</si>
  <si>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</si>
  <si>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</si>
  <si>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</si>
  <si>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</si>
  <si>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</si>
  <si>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</si>
  <si>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</si>
  <si>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</si>
  <si>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</si>
  <si>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</si>
  <si>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</si>
  <si>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</si>
  <si>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</si>
  <si>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</si>
  <si>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</si>
  <si>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</si>
  <si>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</si>
  <si>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</si>
  <si>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</si>
  <si>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</si>
  <si>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</si>
  <si>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</si>
  <si>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</si>
  <si>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</si>
  <si>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</si>
  <si>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</si>
  <si>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</si>
  <si>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</si>
  <si>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</si>
  <si>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</si>
  <si>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</si>
  <si>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</si>
  <si>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</si>
  <si>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</si>
  <si>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</si>
  <si>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</si>
  <si>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</si>
  <si>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</si>
  <si>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</si>
  <si>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</si>
  <si>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</si>
  <si>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</si>
  <si>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</si>
  <si>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</si>
  <si>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</si>
  <si>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</si>
  <si>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</si>
  <si>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</si>
  <si>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</si>
  <si>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</si>
  <si>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</si>
  <si>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</si>
  <si>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</si>
  <si>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</si>
  <si>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</si>
  <si>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</si>
  <si>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</si>
  <si>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</si>
  <si>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</si>
  <si>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</si>
  <si>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</si>
  <si>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</si>
  <si>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</si>
  <si>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</si>
  <si>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</si>
  <si>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</si>
  <si>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</si>
  <si>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</si>
  <si>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</si>
  <si>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</si>
  <si>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</si>
  <si>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</si>
  <si>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</si>
  <si>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</si>
  <si>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</si>
  <si>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</si>
  <si>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</si>
  <si>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</si>
  <si>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</si>
  <si>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</si>
  <si>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</si>
  <si>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</si>
  <si>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</si>
  <si>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</si>
  <si>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</si>
  <si>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</si>
  <si>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</si>
  <si>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</si>
  <si>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</si>
  <si>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</si>
  <si>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</si>
  <si>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</si>
  <si>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</si>
  <si>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</si>
  <si>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</si>
  <si>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</si>
  <si>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</si>
  <si>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</si>
  <si>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</si>
  <si>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</si>
  <si>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</si>
  <si>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</si>
  <si>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</si>
  <si>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</si>
  <si>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</si>
  <si>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</si>
  <si>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</si>
  <si>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</si>
  <si>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</si>
  <si>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</si>
  <si>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</si>
  <si>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</si>
  <si>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</si>
  <si>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</si>
  <si>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</si>
  <si>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</si>
  <si>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</si>
  <si>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</si>
  <si>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</si>
  <si>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</si>
  <si>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12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</si>
</sst>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51" activePane="bottomRight" state="frozen"/>
      <selection activeCell="A2" sqref="A2"/>
      <selection pane="topRight" activeCell="F2" sqref="F2"/>
      <selection pane="bottomLeft" activeCell="A7" sqref="A7"/>
      <selection pane="bottomRight" activeCell="D75" sqref="D75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226052</v>
      </c>
      <c r="D41" s="15">
        <f t="shared" si="0"/>
        <v>1.1289955250119865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3787</v>
      </c>
      <c r="W41" s="194">
        <v>9090</v>
      </c>
      <c r="X41" s="194">
        <v>18203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89211</v>
      </c>
      <c r="C42" s="23">
        <f>SUM(E42:Y42)</f>
        <v>203691.7</v>
      </c>
      <c r="D42" s="15">
        <f>C42/B42</f>
        <v>2.2832576700182714</v>
      </c>
      <c r="E42" s="134">
        <v>14710</v>
      </c>
      <c r="F42" s="112">
        <v>6375</v>
      </c>
      <c r="G42" s="112">
        <v>15501</v>
      </c>
      <c r="H42" s="112">
        <v>11919</v>
      </c>
      <c r="I42" s="112">
        <v>6015</v>
      </c>
      <c r="J42" s="112">
        <v>15700</v>
      </c>
      <c r="K42" s="112">
        <v>7299</v>
      </c>
      <c r="L42" s="112">
        <v>11065</v>
      </c>
      <c r="M42" s="112">
        <v>8865</v>
      </c>
      <c r="N42" s="112">
        <v>2837</v>
      </c>
      <c r="O42" s="112">
        <v>5771</v>
      </c>
      <c r="P42" s="112">
        <v>8420</v>
      </c>
      <c r="Q42" s="112">
        <v>12150</v>
      </c>
      <c r="R42" s="112">
        <v>12432</v>
      </c>
      <c r="S42" s="112">
        <v>9952</v>
      </c>
      <c r="T42" s="112">
        <v>7379.7</v>
      </c>
      <c r="U42" s="112">
        <v>9102</v>
      </c>
      <c r="V42" s="112">
        <v>3787</v>
      </c>
      <c r="W42" s="112">
        <v>6369</v>
      </c>
      <c r="X42" s="112">
        <v>18203</v>
      </c>
      <c r="Y42" s="112">
        <v>9840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0.44555597730541791</v>
      </c>
      <c r="C44" s="32">
        <f>C42/C41</f>
        <v>0.90108337904552938</v>
      </c>
      <c r="D44" s="15">
        <f t="shared" si="14"/>
        <v>2.0223797344050856</v>
      </c>
      <c r="E44" s="117">
        <f t="shared" ref="E44:Y44" si="15">E42/E41</f>
        <v>0.91366459627329188</v>
      </c>
      <c r="F44" s="117">
        <f t="shared" si="15"/>
        <v>0.87809917355371903</v>
      </c>
      <c r="G44" s="117">
        <f t="shared" si="15"/>
        <v>0.99359015447727705</v>
      </c>
      <c r="H44" s="117">
        <f t="shared" si="15"/>
        <v>0.88275810990964299</v>
      </c>
      <c r="I44" s="117">
        <f t="shared" si="15"/>
        <v>0.95476190476190481</v>
      </c>
      <c r="J44" s="117">
        <f t="shared" si="15"/>
        <v>1.0001274047649382</v>
      </c>
      <c r="K44" s="117">
        <f t="shared" si="15"/>
        <v>0.67240902809765091</v>
      </c>
      <c r="L44" s="117">
        <f t="shared" si="15"/>
        <v>0.96755858691850294</v>
      </c>
      <c r="M44" s="117">
        <f t="shared" si="15"/>
        <v>0.86750171249633035</v>
      </c>
      <c r="N44" s="117">
        <f t="shared" si="15"/>
        <v>0.75192154783991516</v>
      </c>
      <c r="O44" s="117">
        <f>O42/O41</f>
        <v>0.82572614107883813</v>
      </c>
      <c r="P44" s="117">
        <f t="shared" si="15"/>
        <v>0.85050505050505054</v>
      </c>
      <c r="Q44" s="117">
        <f t="shared" si="15"/>
        <v>0.90435429847413473</v>
      </c>
      <c r="R44" s="117">
        <f t="shared" si="15"/>
        <v>0.96387036749883703</v>
      </c>
      <c r="S44" s="117">
        <f t="shared" si="15"/>
        <v>0.86388888888888893</v>
      </c>
      <c r="T44" s="117">
        <f>T42/T41</f>
        <v>0.73001285982787611</v>
      </c>
      <c r="U44" s="117">
        <f t="shared" si="15"/>
        <v>1</v>
      </c>
      <c r="V44" s="117">
        <f t="shared" si="15"/>
        <v>1</v>
      </c>
      <c r="W44" s="117">
        <f t="shared" si="15"/>
        <v>0.70066006600660069</v>
      </c>
      <c r="X44" s="117">
        <f t="shared" si="15"/>
        <v>1</v>
      </c>
      <c r="Y44" s="117">
        <f t="shared" si="15"/>
        <v>0.95766423357664232</v>
      </c>
      <c r="Z44" s="21"/>
    </row>
    <row r="45" spans="1:29" s="2" customFormat="1" ht="30" customHeight="1" x14ac:dyDescent="0.25">
      <c r="A45" s="18" t="s">
        <v>159</v>
      </c>
      <c r="B45" s="23">
        <v>36936</v>
      </c>
      <c r="C45" s="23">
        <f>SUM(E45:Y45)</f>
        <v>89179.5</v>
      </c>
      <c r="D45" s="15">
        <f>C45/B45</f>
        <v>2.4144330734243016</v>
      </c>
      <c r="E45" s="118">
        <v>13500</v>
      </c>
      <c r="F45" s="118">
        <v>2950</v>
      </c>
      <c r="G45" s="118">
        <v>6670</v>
      </c>
      <c r="H45" s="118">
        <v>3462</v>
      </c>
      <c r="I45" s="118">
        <v>1536</v>
      </c>
      <c r="J45" s="118">
        <v>7180</v>
      </c>
      <c r="K45" s="118">
        <v>3840</v>
      </c>
      <c r="L45" s="118">
        <v>4159</v>
      </c>
      <c r="M45" s="118">
        <v>3423</v>
      </c>
      <c r="N45" s="118">
        <v>617</v>
      </c>
      <c r="O45" s="118">
        <v>1183</v>
      </c>
      <c r="P45" s="118">
        <v>1990</v>
      </c>
      <c r="Q45" s="118">
        <v>7178</v>
      </c>
      <c r="R45" s="118">
        <v>6518.5</v>
      </c>
      <c r="S45" s="118">
        <v>4164</v>
      </c>
      <c r="T45" s="118">
        <v>1563</v>
      </c>
      <c r="U45" s="118">
        <v>3927</v>
      </c>
      <c r="V45" s="118">
        <v>1531</v>
      </c>
      <c r="W45" s="118">
        <v>1490</v>
      </c>
      <c r="X45" s="118">
        <v>8378</v>
      </c>
      <c r="Y45" s="118">
        <v>3920</v>
      </c>
      <c r="Z45" s="21"/>
    </row>
    <row r="46" spans="1:29" s="2" customFormat="1" ht="30" customHeight="1" x14ac:dyDescent="0.25">
      <c r="A46" s="18" t="s">
        <v>54</v>
      </c>
      <c r="B46" s="23">
        <v>38915</v>
      </c>
      <c r="C46" s="23">
        <f>SUM(E46:Y46)</f>
        <v>90313.2</v>
      </c>
      <c r="D46" s="15">
        <f t="shared" si="14"/>
        <v>2.3207811897725814</v>
      </c>
      <c r="E46" s="93">
        <v>727</v>
      </c>
      <c r="F46" s="93">
        <v>2765</v>
      </c>
      <c r="G46" s="93">
        <v>6960</v>
      </c>
      <c r="H46" s="93">
        <v>7577</v>
      </c>
      <c r="I46" s="93">
        <v>3016</v>
      </c>
      <c r="J46" s="93">
        <v>7300</v>
      </c>
      <c r="K46" s="93">
        <v>2043</v>
      </c>
      <c r="L46" s="93">
        <v>5080</v>
      </c>
      <c r="M46" s="93">
        <v>3249</v>
      </c>
      <c r="N46" s="93">
        <v>1760</v>
      </c>
      <c r="O46" s="93">
        <v>2946</v>
      </c>
      <c r="P46" s="93">
        <v>5160</v>
      </c>
      <c r="Q46" s="93">
        <v>3618</v>
      </c>
      <c r="R46" s="93">
        <v>5532.5</v>
      </c>
      <c r="S46" s="93">
        <v>4646</v>
      </c>
      <c r="T46" s="93">
        <v>4612.7</v>
      </c>
      <c r="U46" s="93">
        <v>3782</v>
      </c>
      <c r="V46" s="93">
        <v>2064</v>
      </c>
      <c r="W46" s="93">
        <v>4013</v>
      </c>
      <c r="X46" s="93">
        <v>8067</v>
      </c>
      <c r="Y46" s="93">
        <v>5395</v>
      </c>
      <c r="Z46" s="21"/>
    </row>
    <row r="47" spans="1:29" s="2" customFormat="1" ht="30" customHeight="1" x14ac:dyDescent="0.25">
      <c r="A47" s="18" t="s">
        <v>55</v>
      </c>
      <c r="B47" s="23">
        <v>200</v>
      </c>
      <c r="C47" s="23">
        <f>SUM(E47:Y47)</f>
        <v>600</v>
      </c>
      <c r="D47" s="15">
        <f t="shared" si="14"/>
        <v>3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/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263</v>
      </c>
      <c r="D48" s="15">
        <f t="shared" si="14"/>
        <v>3.5066666666666668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>
        <v>263</v>
      </c>
      <c r="Y48" s="118"/>
      <c r="Z48" s="21"/>
    </row>
    <row r="49" spans="1:26" s="2" customFormat="1" ht="30" customHeight="1" x14ac:dyDescent="0.25">
      <c r="A49" s="18" t="s">
        <v>57</v>
      </c>
      <c r="B49" s="23">
        <v>4963</v>
      </c>
      <c r="C49" s="23">
        <f>SUM(E49:Y49)</f>
        <v>11145</v>
      </c>
      <c r="D49" s="15">
        <f t="shared" si="14"/>
        <v>2.2456175700181342</v>
      </c>
      <c r="E49" s="93">
        <v>252</v>
      </c>
      <c r="F49" s="93">
        <v>130</v>
      </c>
      <c r="G49" s="93">
        <v>585</v>
      </c>
      <c r="H49" s="93">
        <v>528</v>
      </c>
      <c r="I49" s="93">
        <v>517</v>
      </c>
      <c r="J49" s="93">
        <v>640</v>
      </c>
      <c r="K49" s="93">
        <v>50</v>
      </c>
      <c r="L49" s="93">
        <v>330</v>
      </c>
      <c r="M49" s="93">
        <v>1917</v>
      </c>
      <c r="N49" s="93">
        <v>220</v>
      </c>
      <c r="O49" s="93">
        <v>170</v>
      </c>
      <c r="P49" s="93">
        <v>430</v>
      </c>
      <c r="Q49" s="93">
        <v>592</v>
      </c>
      <c r="R49" s="93">
        <v>350</v>
      </c>
      <c r="S49" s="93">
        <v>1013</v>
      </c>
      <c r="T49" s="93">
        <v>881</v>
      </c>
      <c r="U49" s="93">
        <v>447</v>
      </c>
      <c r="V49" s="93">
        <v>40</v>
      </c>
      <c r="W49" s="93">
        <v>458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85</v>
      </c>
      <c r="C51" s="23">
        <f t="shared" si="16"/>
        <v>21434</v>
      </c>
      <c r="D51" s="15"/>
      <c r="E51" s="118">
        <v>4700</v>
      </c>
      <c r="F51" s="118">
        <v>950</v>
      </c>
      <c r="G51" s="118">
        <v>1970</v>
      </c>
      <c r="H51" s="118">
        <v>1367</v>
      </c>
      <c r="I51" s="118">
        <v>795</v>
      </c>
      <c r="J51" s="118">
        <v>4150</v>
      </c>
      <c r="K51" s="118">
        <v>1396</v>
      </c>
      <c r="L51" s="118"/>
      <c r="M51" s="118">
        <v>436</v>
      </c>
      <c r="N51" s="118"/>
      <c r="O51" s="118">
        <v>273</v>
      </c>
      <c r="P51" s="118"/>
      <c r="Q51" s="118"/>
      <c r="R51" s="118">
        <v>180</v>
      </c>
      <c r="S51" s="118"/>
      <c r="T51" s="118">
        <v>1091</v>
      </c>
      <c r="U51" s="118">
        <v>1219</v>
      </c>
      <c r="V51" s="118">
        <v>200</v>
      </c>
      <c r="W51" s="118">
        <v>453</v>
      </c>
      <c r="X51" s="118">
        <v>663</v>
      </c>
      <c r="Y51" s="118">
        <v>1591</v>
      </c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14282</v>
      </c>
      <c r="D52" s="15"/>
      <c r="E52" s="118"/>
      <c r="F52" s="118"/>
      <c r="G52" s="118">
        <v>1460</v>
      </c>
      <c r="H52" s="118"/>
      <c r="I52" s="118">
        <v>306</v>
      </c>
      <c r="J52" s="118">
        <v>4150</v>
      </c>
      <c r="K52" s="118">
        <v>1396</v>
      </c>
      <c r="L52" s="118"/>
      <c r="M52" s="118">
        <v>60</v>
      </c>
      <c r="N52" s="118"/>
      <c r="O52" s="118"/>
      <c r="P52" s="118"/>
      <c r="Q52" s="118"/>
      <c r="R52" s="118">
        <v>180</v>
      </c>
      <c r="S52" s="118">
        <v>1581</v>
      </c>
      <c r="T52" s="118"/>
      <c r="U52" s="118">
        <v>1219</v>
      </c>
      <c r="V52" s="118"/>
      <c r="W52" s="118">
        <v>453</v>
      </c>
      <c r="X52" s="118">
        <v>1886</v>
      </c>
      <c r="Y52" s="118">
        <v>1591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170</v>
      </c>
      <c r="C54" s="23">
        <f t="shared" si="16"/>
        <v>1940</v>
      </c>
      <c r="D54" s="15"/>
      <c r="E54" s="118">
        <v>160</v>
      </c>
      <c r="F54" s="118">
        <v>40</v>
      </c>
      <c r="G54" s="118">
        <v>490</v>
      </c>
      <c r="H54" s="118">
        <v>157</v>
      </c>
      <c r="I54" s="118">
        <v>5</v>
      </c>
      <c r="J54" s="118">
        <v>41</v>
      </c>
      <c r="K54" s="118">
        <v>195</v>
      </c>
      <c r="L54" s="118">
        <v>320</v>
      </c>
      <c r="M54" s="118">
        <v>82</v>
      </c>
      <c r="N54" s="118">
        <v>25</v>
      </c>
      <c r="O54" s="118">
        <v>17</v>
      </c>
      <c r="P54" s="118">
        <v>38</v>
      </c>
      <c r="Q54" s="118"/>
      <c r="R54" s="118">
        <v>101</v>
      </c>
      <c r="S54" s="118">
        <v>5</v>
      </c>
      <c r="T54" s="118">
        <v>23</v>
      </c>
      <c r="U54" s="118">
        <v>60</v>
      </c>
      <c r="V54" s="118">
        <v>2</v>
      </c>
      <c r="W54" s="118">
        <v>50</v>
      </c>
      <c r="X54" s="118">
        <v>129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3.090909090909091E-2</v>
      </c>
      <c r="C55" s="15">
        <f>C54/C53</f>
        <v>0.35157665820949618</v>
      </c>
      <c r="D55" s="15">
        <f t="shared" si="14"/>
        <v>11.374538942071934</v>
      </c>
      <c r="E55" s="117">
        <f t="shared" ref="E55:X55" si="17">E54/E53</f>
        <v>1.6326530612244898</v>
      </c>
      <c r="F55" s="117">
        <f t="shared" si="17"/>
        <v>0.2247191011235955</v>
      </c>
      <c r="G55" s="117">
        <f t="shared" si="17"/>
        <v>0.72700296735905046</v>
      </c>
      <c r="H55" s="117">
        <f t="shared" si="17"/>
        <v>0.43490304709141275</v>
      </c>
      <c r="I55" s="117">
        <f t="shared" si="17"/>
        <v>0.33333333333333331</v>
      </c>
      <c r="J55" s="117">
        <f t="shared" si="17"/>
        <v>0.26114649681528662</v>
      </c>
      <c r="K55" s="117">
        <f t="shared" si="17"/>
        <v>0.21081081081081082</v>
      </c>
      <c r="L55" s="117">
        <f t="shared" si="17"/>
        <v>0.41450777202072536</v>
      </c>
      <c r="M55" s="117">
        <f t="shared" si="17"/>
        <v>0.39047619047619048</v>
      </c>
      <c r="N55" s="117">
        <f t="shared" si="17"/>
        <v>0.67567567567567566</v>
      </c>
      <c r="O55" s="117">
        <f t="shared" si="17"/>
        <v>7.2033898305084748E-2</v>
      </c>
      <c r="P55" s="117">
        <f t="shared" si="17"/>
        <v>0.15139442231075698</v>
      </c>
      <c r="Q55" s="117">
        <f t="shared" si="17"/>
        <v>0</v>
      </c>
      <c r="R55" s="117">
        <f t="shared" si="17"/>
        <v>0.22295805739514349</v>
      </c>
      <c r="S55" s="117">
        <f t="shared" si="17"/>
        <v>2.358490566037736E-2</v>
      </c>
      <c r="T55" s="117">
        <f t="shared" si="17"/>
        <v>0.51111111111111107</v>
      </c>
      <c r="U55" s="117">
        <f t="shared" si="17"/>
        <v>0.52173913043478259</v>
      </c>
      <c r="V55" s="117">
        <f t="shared" si="17"/>
        <v>0.4</v>
      </c>
      <c r="W55" s="117">
        <f t="shared" si="17"/>
        <v>0.14245014245014245</v>
      </c>
      <c r="X55" s="117">
        <f t="shared" si="17"/>
        <v>0.36962750716332377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6"/>
        <v>840</v>
      </c>
      <c r="D57" s="15">
        <f t="shared" si="14"/>
        <v>0.93333333333333335</v>
      </c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>
        <v>96</v>
      </c>
      <c r="C58" s="27">
        <f t="shared" si="16"/>
        <v>207.5</v>
      </c>
      <c r="D58" s="15">
        <f t="shared" si="14"/>
        <v>2.1614583333333335</v>
      </c>
      <c r="E58" s="93"/>
      <c r="F58" s="93"/>
      <c r="G58" s="93">
        <v>30</v>
      </c>
      <c r="H58" s="93"/>
      <c r="I58" s="93"/>
      <c r="J58" s="93"/>
      <c r="K58" s="93">
        <v>27</v>
      </c>
      <c r="L58" s="93">
        <v>30</v>
      </c>
      <c r="M58" s="93">
        <v>7</v>
      </c>
      <c r="N58" s="122"/>
      <c r="O58" s="93">
        <v>5</v>
      </c>
      <c r="P58" s="93">
        <v>1</v>
      </c>
      <c r="Q58" s="93"/>
      <c r="R58" s="93"/>
      <c r="S58" s="93">
        <v>10</v>
      </c>
      <c r="T58" s="93">
        <v>2.5</v>
      </c>
      <c r="U58" s="93"/>
      <c r="V58" s="93"/>
      <c r="W58" s="93"/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0.10666666666666667</v>
      </c>
      <c r="C59" s="9">
        <f>C58/C57</f>
        <v>0.24702380952380953</v>
      </c>
      <c r="D59" s="15">
        <f t="shared" si="14"/>
        <v>2.3158482142857144</v>
      </c>
      <c r="E59" s="115">
        <f>E58/E57</f>
        <v>0</v>
      </c>
      <c r="F59" s="115">
        <f t="shared" ref="F59:Y59" si="18">F58/F57</f>
        <v>0</v>
      </c>
      <c r="G59" s="115">
        <f t="shared" si="18"/>
        <v>0.41666666666666669</v>
      </c>
      <c r="H59" s="115"/>
      <c r="I59" s="115">
        <f t="shared" si="18"/>
        <v>0</v>
      </c>
      <c r="J59" s="115">
        <f t="shared" si="18"/>
        <v>0</v>
      </c>
      <c r="K59" s="115">
        <f t="shared" si="18"/>
        <v>0.22689075630252101</v>
      </c>
      <c r="L59" s="115">
        <f t="shared" si="18"/>
        <v>0.42857142857142855</v>
      </c>
      <c r="M59" s="115">
        <f t="shared" si="18"/>
        <v>0.21212121212121213</v>
      </c>
      <c r="N59" s="115">
        <f t="shared" si="18"/>
        <v>0</v>
      </c>
      <c r="O59" s="115">
        <f t="shared" si="18"/>
        <v>0.125</v>
      </c>
      <c r="P59" s="115">
        <f t="shared" si="18"/>
        <v>9.1743119266055051E-3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6.9444444444444448E-2</v>
      </c>
      <c r="U59" s="115"/>
      <c r="V59" s="115"/>
      <c r="W59" s="115">
        <f t="shared" si="18"/>
        <v>0</v>
      </c>
      <c r="X59" s="115">
        <f t="shared" si="18"/>
        <v>1.6206896551724137</v>
      </c>
      <c r="Y59" s="115">
        <f t="shared" si="18"/>
        <v>0.1</v>
      </c>
      <c r="Z59" s="20"/>
    </row>
    <row r="60" spans="1:26" s="2" customFormat="1" ht="30" customHeight="1" x14ac:dyDescent="0.25">
      <c r="A60" s="13" t="s">
        <v>188</v>
      </c>
      <c r="B60" s="27">
        <v>215</v>
      </c>
      <c r="C60" s="27">
        <f t="shared" si="16"/>
        <v>611.48</v>
      </c>
      <c r="D60" s="15">
        <f t="shared" si="14"/>
        <v>2.8440930232558141</v>
      </c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4787</v>
      </c>
      <c r="C62" s="27">
        <f>SUM(E62:Y62)</f>
        <v>21107</v>
      </c>
      <c r="D62" s="15">
        <f>C62/B62</f>
        <v>4.4092333402966366</v>
      </c>
      <c r="E62" s="118">
        <f>E64+E67+E68+E70+E74+E73+E75</f>
        <v>980</v>
      </c>
      <c r="F62" s="118">
        <f>F64+F67+F68+F70+F74+F73+F75</f>
        <v>800</v>
      </c>
      <c r="G62" s="118">
        <f>G64+G67+G68+G70+G74+G73+G75</f>
        <v>1080</v>
      </c>
      <c r="H62" s="118">
        <f>H64+H67+H68+H70+H74+H73+H75</f>
        <v>1102</v>
      </c>
      <c r="I62" s="118">
        <f t="shared" ref="I62:Y62" si="19">I64+I67+I68+I70+I74+I73+I75</f>
        <v>949</v>
      </c>
      <c r="J62" s="118">
        <f t="shared" si="19"/>
        <v>5140</v>
      </c>
      <c r="K62" s="118">
        <f t="shared" si="19"/>
        <v>262</v>
      </c>
      <c r="L62" s="118">
        <f t="shared" si="19"/>
        <v>620</v>
      </c>
      <c r="M62" s="118">
        <f t="shared" si="19"/>
        <v>1115</v>
      </c>
      <c r="N62" s="118">
        <f t="shared" si="19"/>
        <v>177</v>
      </c>
      <c r="O62" s="118"/>
      <c r="P62" s="118">
        <f t="shared" si="19"/>
        <v>297</v>
      </c>
      <c r="Q62" s="118">
        <f t="shared" si="19"/>
        <v>1966</v>
      </c>
      <c r="R62" s="118">
        <f t="shared" si="19"/>
        <v>254</v>
      </c>
      <c r="S62" s="118">
        <f t="shared" si="19"/>
        <v>1366</v>
      </c>
      <c r="T62" s="118">
        <f t="shared" si="19"/>
        <v>890</v>
      </c>
      <c r="U62" s="118">
        <f t="shared" si="19"/>
        <v>1440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6469</v>
      </c>
      <c r="C63" s="27">
        <f>SUM(E63:Y63)</f>
        <v>21482.7</v>
      </c>
      <c r="D63" s="15">
        <f t="shared" si="14"/>
        <v>3.3208687586953163</v>
      </c>
      <c r="E63" s="118">
        <f>E69+E71+E72</f>
        <v>110</v>
      </c>
      <c r="F63" s="118">
        <f t="shared" ref="F63:Y63" si="20">F69+F71+F72</f>
        <v>305</v>
      </c>
      <c r="G63" s="118">
        <f t="shared" si="20"/>
        <v>2325</v>
      </c>
      <c r="H63" s="118">
        <f t="shared" si="20"/>
        <v>1201</v>
      </c>
      <c r="I63" s="118">
        <f t="shared" si="20"/>
        <v>703</v>
      </c>
      <c r="J63" s="118">
        <f t="shared" si="20"/>
        <v>1460</v>
      </c>
      <c r="K63" s="118">
        <f t="shared" si="20"/>
        <v>463</v>
      </c>
      <c r="L63" s="118">
        <f t="shared" si="20"/>
        <v>1654.7</v>
      </c>
      <c r="M63" s="118">
        <f t="shared" si="20"/>
        <v>408</v>
      </c>
      <c r="N63" s="118">
        <f t="shared" si="20"/>
        <v>617</v>
      </c>
      <c r="O63" s="118">
        <f t="shared" si="20"/>
        <v>776</v>
      </c>
      <c r="P63" s="118">
        <f t="shared" si="20"/>
        <v>835</v>
      </c>
      <c r="Q63" s="118">
        <f t="shared" si="20"/>
        <v>1015</v>
      </c>
      <c r="R63" s="118">
        <f t="shared" si="20"/>
        <v>13</v>
      </c>
      <c r="S63" s="118">
        <f t="shared" si="20"/>
        <v>340</v>
      </c>
      <c r="T63" s="118">
        <f t="shared" si="20"/>
        <v>1534</v>
      </c>
      <c r="U63" s="118">
        <f t="shared" si="20"/>
        <v>701</v>
      </c>
      <c r="V63" s="118">
        <f t="shared" si="20"/>
        <v>552</v>
      </c>
      <c r="W63" s="118">
        <f t="shared" si="20"/>
        <v>478</v>
      </c>
      <c r="X63" s="118">
        <f t="shared" si="20"/>
        <v>3991</v>
      </c>
      <c r="Y63" s="118">
        <f t="shared" si="20"/>
        <v>2001</v>
      </c>
      <c r="Z63" s="21"/>
    </row>
    <row r="64" spans="1:26" s="2" customFormat="1" ht="30" customHeight="1" x14ac:dyDescent="0.25">
      <c r="A64" s="18" t="s">
        <v>62</v>
      </c>
      <c r="B64" s="23">
        <v>242</v>
      </c>
      <c r="C64" s="27">
        <f t="shared" si="16"/>
        <v>940</v>
      </c>
      <c r="D64" s="15">
        <f t="shared" si="14"/>
        <v>3.884297520661157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1460</v>
      </c>
      <c r="C67" s="23">
        <f>SUM(E67:Y67)</f>
        <v>9443</v>
      </c>
      <c r="D67" s="15">
        <f t="shared" si="14"/>
        <v>6.4678082191780826</v>
      </c>
      <c r="E67" s="109">
        <v>980</v>
      </c>
      <c r="F67" s="109">
        <v>300</v>
      </c>
      <c r="G67" s="109">
        <v>150</v>
      </c>
      <c r="H67" s="109">
        <v>90</v>
      </c>
      <c r="I67" s="109">
        <v>30</v>
      </c>
      <c r="J67" s="109">
        <v>2300</v>
      </c>
      <c r="K67" s="109"/>
      <c r="L67" s="109">
        <v>480</v>
      </c>
      <c r="M67" s="109"/>
      <c r="N67" s="109"/>
      <c r="O67" s="109"/>
      <c r="P67" s="109">
        <v>297</v>
      </c>
      <c r="Q67" s="109">
        <v>1346</v>
      </c>
      <c r="R67" s="109">
        <v>185</v>
      </c>
      <c r="S67" s="109">
        <v>1356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1943</v>
      </c>
      <c r="C68" s="23">
        <f>SUM(E68:Y68)</f>
        <v>5398</v>
      </c>
      <c r="D68" s="15">
        <f t="shared" si="14"/>
        <v>2.7781780751415339</v>
      </c>
      <c r="E68" s="109"/>
      <c r="F68" s="109">
        <v>500</v>
      </c>
      <c r="G68" s="109"/>
      <c r="H68" s="109">
        <v>775</v>
      </c>
      <c r="I68" s="109">
        <v>919</v>
      </c>
      <c r="J68" s="109">
        <v>590</v>
      </c>
      <c r="K68" s="109">
        <v>262</v>
      </c>
      <c r="L68" s="109"/>
      <c r="M68" s="109">
        <v>1115</v>
      </c>
      <c r="N68" s="109">
        <v>127</v>
      </c>
      <c r="O68" s="109"/>
      <c r="P68" s="109"/>
      <c r="Q68" s="109">
        <v>200</v>
      </c>
      <c r="R68" s="109">
        <v>20</v>
      </c>
      <c r="S68" s="109"/>
      <c r="T68" s="109">
        <v>890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85</v>
      </c>
      <c r="C69" s="23">
        <f t="shared" si="21"/>
        <v>5303</v>
      </c>
      <c r="D69" s="15"/>
      <c r="E69" s="109"/>
      <c r="F69" s="109">
        <v>25</v>
      </c>
      <c r="G69" s="109">
        <v>485</v>
      </c>
      <c r="H69" s="109">
        <v>230</v>
      </c>
      <c r="I69" s="109">
        <v>273</v>
      </c>
      <c r="J69" s="109"/>
      <c r="K69" s="109"/>
      <c r="L69" s="109">
        <v>131</v>
      </c>
      <c r="M69" s="109">
        <v>235</v>
      </c>
      <c r="N69" s="109">
        <v>271</v>
      </c>
      <c r="O69" s="109">
        <v>226</v>
      </c>
      <c r="P69" s="109">
        <v>250</v>
      </c>
      <c r="Q69" s="109"/>
      <c r="R69" s="109"/>
      <c r="S69" s="109"/>
      <c r="T69" s="109">
        <v>1078</v>
      </c>
      <c r="U69" s="109">
        <v>340</v>
      </c>
      <c r="V69" s="109">
        <v>500</v>
      </c>
      <c r="W69" s="109"/>
      <c r="X69" s="109">
        <v>709</v>
      </c>
      <c r="Y69" s="109">
        <v>550</v>
      </c>
      <c r="Z69" s="21"/>
    </row>
    <row r="70" spans="1:26" s="2" customFormat="1" ht="30" customHeight="1" x14ac:dyDescent="0.25">
      <c r="A70" s="18" t="s">
        <v>68</v>
      </c>
      <c r="B70" s="23">
        <v>912</v>
      </c>
      <c r="C70" s="23">
        <f t="shared" si="21"/>
        <v>4280</v>
      </c>
      <c r="D70" s="15">
        <f t="shared" si="14"/>
        <v>4.692982456140351</v>
      </c>
      <c r="E70" s="109"/>
      <c r="F70" s="109"/>
      <c r="G70" s="109">
        <v>40</v>
      </c>
      <c r="H70" s="109"/>
      <c r="I70" s="109"/>
      <c r="J70" s="109">
        <v>2250</v>
      </c>
      <c r="K70" s="109"/>
      <c r="L70" s="109">
        <v>140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1060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3924</v>
      </c>
      <c r="C71" s="23">
        <f t="shared" si="21"/>
        <v>12481.7</v>
      </c>
      <c r="D71" s="15">
        <f t="shared" si="14"/>
        <v>3.1808613659531093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163</v>
      </c>
      <c r="L71" s="123">
        <v>1523.7</v>
      </c>
      <c r="M71" s="109">
        <v>30</v>
      </c>
      <c r="N71" s="109">
        <v>346</v>
      </c>
      <c r="O71" s="109">
        <v>359</v>
      </c>
      <c r="P71" s="109">
        <v>376</v>
      </c>
      <c r="Q71" s="109">
        <v>774</v>
      </c>
      <c r="R71" s="109"/>
      <c r="S71" s="109">
        <v>214</v>
      </c>
      <c r="T71" s="109">
        <v>385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2460</v>
      </c>
      <c r="C72" s="23">
        <f t="shared" si="21"/>
        <v>3698</v>
      </c>
      <c r="D72" s="15">
        <f t="shared" si="14"/>
        <v>1.5032520325203251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/>
      <c r="M72" s="109">
        <v>143</v>
      </c>
      <c r="N72" s="109"/>
      <c r="O72" s="109">
        <v>191</v>
      </c>
      <c r="P72" s="174">
        <v>209</v>
      </c>
      <c r="Q72" s="109">
        <v>241</v>
      </c>
      <c r="R72" s="109">
        <v>13</v>
      </c>
      <c r="S72" s="109">
        <v>126</v>
      </c>
      <c r="T72" s="109">
        <v>71</v>
      </c>
      <c r="U72" s="109"/>
      <c r="V72" s="109">
        <v>17</v>
      </c>
      <c r="W72" s="109">
        <v>328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17</v>
      </c>
      <c r="C73" s="23">
        <f t="shared" si="21"/>
        <v>504</v>
      </c>
      <c r="D73" s="15"/>
      <c r="E73" s="109"/>
      <c r="F73" s="109"/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10</v>
      </c>
      <c r="T73" s="109"/>
      <c r="U73" s="109">
        <v>80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60</v>
      </c>
      <c r="C74" s="23">
        <f t="shared" si="21"/>
        <v>305</v>
      </c>
      <c r="D74" s="15">
        <f t="shared" si="14"/>
        <v>5.083333333333333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237</v>
      </c>
      <c r="D75" s="15">
        <f t="shared" si="14"/>
        <v>1.3941176470588235</v>
      </c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29</v>
      </c>
      <c r="C77" s="19">
        <f t="shared" si="21"/>
        <v>122.2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16</v>
      </c>
      <c r="C79" s="23">
        <f>SUM(E79:Y79)</f>
        <v>79.2</v>
      </c>
      <c r="D79" s="15"/>
      <c r="E79" s="109"/>
      <c r="F79" s="109"/>
      <c r="G79" s="109"/>
      <c r="H79" s="109">
        <v>10</v>
      </c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18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2765</v>
      </c>
      <c r="D86" s="15">
        <f t="shared" si="14"/>
        <v>0.96983514556296035</v>
      </c>
      <c r="E86" s="152">
        <f>(E42-E87)</f>
        <v>0</v>
      </c>
      <c r="F86" s="152">
        <f t="shared" ref="F86:Y86" si="22">(F42-F87)</f>
        <v>115</v>
      </c>
      <c r="G86" s="152">
        <f t="shared" si="22"/>
        <v>0</v>
      </c>
      <c r="H86" s="152">
        <f t="shared" si="22"/>
        <v>631</v>
      </c>
      <c r="I86" s="152">
        <f t="shared" si="22"/>
        <v>20</v>
      </c>
      <c r="J86" s="152">
        <f t="shared" si="22"/>
        <v>0</v>
      </c>
      <c r="K86" s="152">
        <f t="shared" si="22"/>
        <v>122</v>
      </c>
      <c r="L86" s="152">
        <f t="shared" si="22"/>
        <v>0</v>
      </c>
      <c r="M86" s="152">
        <f t="shared" si="22"/>
        <v>175</v>
      </c>
      <c r="N86" s="152">
        <f t="shared" si="22"/>
        <v>127</v>
      </c>
      <c r="O86" s="152">
        <f t="shared" si="22"/>
        <v>247</v>
      </c>
      <c r="P86" s="152">
        <f t="shared" si="22"/>
        <v>109</v>
      </c>
      <c r="Q86" s="152">
        <f t="shared" si="22"/>
        <v>279</v>
      </c>
      <c r="R86" s="152">
        <f t="shared" si="22"/>
        <v>0</v>
      </c>
      <c r="S86" s="152">
        <f t="shared" si="22"/>
        <v>150</v>
      </c>
      <c r="T86" s="152">
        <f t="shared" si="22"/>
        <v>170</v>
      </c>
      <c r="U86" s="152">
        <f t="shared" si="22"/>
        <v>0</v>
      </c>
      <c r="V86" s="152">
        <f t="shared" si="22"/>
        <v>80</v>
      </c>
      <c r="W86" s="152">
        <f t="shared" si="22"/>
        <v>472</v>
      </c>
      <c r="X86" s="152">
        <f t="shared" si="22"/>
        <v>48</v>
      </c>
      <c r="Y86" s="152">
        <f t="shared" si="22"/>
        <v>20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248428.90000000002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2023-05-12T11:31:17Z</cp:lastPrinted>
  <dcterms:created xsi:type="dcterms:W3CDTF">2017-06-08T05:54:08Z</dcterms:created>
  <dcterms:modified xsi:type="dcterms:W3CDTF">2023-05-12T11:31:31Z</dcterms:modified>
</cp:coreProperties>
</file>