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оперативка!$A$2:$Y$231</definedName>
  </definedNames>
  <calcPr calcId="145621" refMode="R1C1"/>
</workbook>
</file>

<file path=xl/calcChain.xml><?xml version="1.0" encoding="utf-8"?>
<calcChain xmlns="http://schemas.openxmlformats.org/spreadsheetml/2006/main">
  <c r="P86" i="1" l="1"/>
  <c r="E86" i="1"/>
  <c r="D21" i="1"/>
  <c r="D22" i="1"/>
  <c r="D23" i="1"/>
  <c r="D24" i="1"/>
  <c r="K86" i="1" l="1"/>
  <c r="G86" i="1" l="1"/>
  <c r="C41" i="1" l="1"/>
  <c r="U86" i="1" l="1"/>
  <c r="D30" i="1" l="1"/>
  <c r="D31" i="1"/>
  <c r="D32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C44" i="1" s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T86" i="1"/>
  <c r="S86" i="1"/>
  <c r="R86" i="1"/>
  <c r="Q86" i="1"/>
  <c r="O86" i="1"/>
  <c r="N86" i="1"/>
  <c r="M86" i="1"/>
  <c r="L86" i="1"/>
  <c r="J86" i="1"/>
  <c r="I86" i="1"/>
  <c r="H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D41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C62" i="1"/>
  <c r="D20" i="1"/>
  <c r="C26" i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29" i="1"/>
  <c r="D29" i="1" s="1"/>
  <c r="C182" i="1"/>
  <c r="D182" i="1" s="1"/>
  <c r="D7" i="1"/>
  <c r="C13" i="1"/>
  <c r="C32" i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<sst xmlns="http://schemas.openxmlformats.org/spreadsheetml/2006/main" count="276" uniqueCount="219">
  <si>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</si>
  <si>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</si>
  <si>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</si>
  <si>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</si>
  <si>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</si>
  <si>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</si>
  <si>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</si>
  <si>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</si>
  <si>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</si>
  <si>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</si>
  <si>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</si>
  <si>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</si>
  <si>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</si>
  <si>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</si>
  <si>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</si>
  <si>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</si>
  <si>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</si>
  <si>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</si>
  <si>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</si>
  <si>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</si>
  <si>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</si>
  <si>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</si>
  <si>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</si>
  <si>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</si>
  <si>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</si>
  <si>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</si>
  <si>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</si>
  <si>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</si>
  <si>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</si>
  <si>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</si>
  <si>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</si>
  <si>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</si>
  <si>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</si>
  <si>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</si>
  <si>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</si>
  <si>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</si>
  <si>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</si>
  <si>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</si>
  <si>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</si>
  <si>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</si>
  <si>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</si>
  <si>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</si>
  <si>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</si>
  <si>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</si>
  <si>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</si>
  <si>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</si>
  <si>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</si>
  <si>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</si>
  <si>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</si>
  <si>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</si>
  <si>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</si>
  <si>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</si>
  <si>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</si>
  <si>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</si>
  <si>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</si>
  <si>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</si>
  <si>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</si>
  <si>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</si>
  <si>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</si>
  <si>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</si>
  <si>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</si>
  <si>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</si>
  <si>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</si>
  <si>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</si>
  <si>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</si>
  <si>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</si>
  <si>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</si>
  <si>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</si>
  <si>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</si>
  <si>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</si>
  <si>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</si>
  <si>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</si>
  <si>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</si>
  <si>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</si>
  <si>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</si>
  <si>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</si>
  <si>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</si>
  <si>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</si>
  <si>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</si>
  <si>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</si>
  <si>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</si>
  <si>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</si>
  <si>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</si>
  <si>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</si>
  <si>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</si>
  <si>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</si>
  <si>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</si>
  <si>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</si>
  <si>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</si>
  <si>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</si>
  <si>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</si>
  <si>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</si>
  <si>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</si>
  <si>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</si>
  <si>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</si>
  <si>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</si>
  <si>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</si>
  <si>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</si>
  <si>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</si>
  <si>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</si>
  <si>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</si>
  <si>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</si>
  <si>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</si>
  <si>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</si>
  <si>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</si>
  <si>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</si>
  <si>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</si>
  <si>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</si>
  <si>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</si>
  <si>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</si>
  <si>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</si>
  <si>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</si>
  <si>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</si>
  <si>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</si>
  <si>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</si>
  <si>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</si>
  <si>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</si>
  <si>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</si>
  <si>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</si>
  <si>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</si>
  <si>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</si>
  <si>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</si>
  <si>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</si>
  <si>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</si>
  <si>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</si>
  <si>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</si>
  <si>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</si>
  <si>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</si>
  <si>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</si>
  <si>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</si>
  <si>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</si>
  <si>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</si>
  <si>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</si>
  <si>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</si>
  <si>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</si>
  <si>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</si>
  <si>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</si>
  <si>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</si>
  <si>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</si>
  <si>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</si>
  <si>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</si>
  <si>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</si>
  <si>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</si>
  <si>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</si>
  <si>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</si>
  <si>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</si>
  <si>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</si>
  <si>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</si>
  <si>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</si>
  <si>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</si>
  <si>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</si>
  <si>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</si>
  <si>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</si>
  <si>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</si>
  <si>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</si>
  <si>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</si>
  <si>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</si>
  <si>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</si>
  <si>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</si>
  <si>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</si>
  <si>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</si>
  <si>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</si>
  <si>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</si>
  <si>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</si>
  <si>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</si>
  <si>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</si>
  <si>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</si>
  <si>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</si>
  <si>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</si>
  <si>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</si>
  <si>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</si>
  <si>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</si>
  <si>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</si>
  <si>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</si>
  <si>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</si>
  <si>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</si>
  <si>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</si>
  <si>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</si>
  <si>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</si>
  <si>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</si>
  <si>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</si>
  <si>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</si>
  <si>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</si>
  <si>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</si>
  <si>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</si>
  <si>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</si>
  <si>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</si>
  <si>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</si>
  <si>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</si>
  <si>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</si>
  <si>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</si>
  <si>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</si>
  <si>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</si>
  <si>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</si>
  <si>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</si>
  <si>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</si>
  <si>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</si>
  <si>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</si>
  <si>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</si>
  <si>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</si>
  <si>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</si>
  <si>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</si>
  <si>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</si>
  <si>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</si>
  <si>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</si>
  <si>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</si>
  <si>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</si>
  <si>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</si>
  <si>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</si>
  <si>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</si>
  <si>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</si>
  <si>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</si>
  <si>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</si>
  <si>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</si>
  <si>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</si>
  <si>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</si>
  <si>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</si>
  <si>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</si>
  <si>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24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</si>
</sst>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33" activePane="bottomRight" state="frozen"/>
      <selection activeCell="A2" sqref="A2"/>
      <selection pane="topRight" activeCell="F2" sqref="F2"/>
      <selection pane="bottomLeft" activeCell="A7" sqref="A7"/>
      <selection pane="bottomRight" activeCell="P20" sqref="P20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4" t="s">
        <v>218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205" t="s">
        <v>3</v>
      </c>
      <c r="B4" s="208" t="s">
        <v>214</v>
      </c>
      <c r="C4" s="201" t="s">
        <v>215</v>
      </c>
      <c r="D4" s="201" t="s">
        <v>216</v>
      </c>
      <c r="E4" s="211" t="s">
        <v>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2" t="s">
        <v>0</v>
      </c>
    </row>
    <row r="5" spans="1:26" s="2" customFormat="1" ht="87" customHeight="1" x14ac:dyDescent="0.25">
      <c r="A5" s="206"/>
      <c r="B5" s="209"/>
      <c r="C5" s="202"/>
      <c r="D5" s="202"/>
      <c r="E5" s="199" t="s">
        <v>5</v>
      </c>
      <c r="F5" s="199" t="s">
        <v>6</v>
      </c>
      <c r="G5" s="199" t="s">
        <v>7</v>
      </c>
      <c r="H5" s="199" t="s">
        <v>8</v>
      </c>
      <c r="I5" s="199" t="s">
        <v>9</v>
      </c>
      <c r="J5" s="199" t="s">
        <v>10</v>
      </c>
      <c r="K5" s="199" t="s">
        <v>11</v>
      </c>
      <c r="L5" s="199" t="s">
        <v>12</v>
      </c>
      <c r="M5" s="199" t="s">
        <v>13</v>
      </c>
      <c r="N5" s="199" t="s">
        <v>14</v>
      </c>
      <c r="O5" s="199" t="s">
        <v>15</v>
      </c>
      <c r="P5" s="199" t="s">
        <v>16</v>
      </c>
      <c r="Q5" s="199" t="s">
        <v>17</v>
      </c>
      <c r="R5" s="199" t="s">
        <v>18</v>
      </c>
      <c r="S5" s="199" t="s">
        <v>19</v>
      </c>
      <c r="T5" s="199" t="s">
        <v>20</v>
      </c>
      <c r="U5" s="199" t="s">
        <v>21</v>
      </c>
      <c r="V5" s="199" t="s">
        <v>22</v>
      </c>
      <c r="W5" s="199" t="s">
        <v>23</v>
      </c>
      <c r="X5" s="199" t="s">
        <v>24</v>
      </c>
      <c r="Y5" s="199" t="s">
        <v>25</v>
      </c>
    </row>
    <row r="6" spans="1:26" s="2" customFormat="1" ht="69.75" customHeight="1" thickBot="1" x14ac:dyDescent="0.3">
      <c r="A6" s="207"/>
      <c r="B6" s="210"/>
      <c r="C6" s="203"/>
      <c r="D6" s="203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69" si="0">C7/B7</f>
        <v>1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49069</v>
      </c>
      <c r="C8" s="8">
        <v>53669</v>
      </c>
      <c r="D8" s="15">
        <f t="shared" si="0"/>
        <v>1.0937455419918889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1.0199122861715615</v>
      </c>
      <c r="C9" s="14">
        <f t="shared" si="1"/>
        <v>1.1155245162229013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45837</v>
      </c>
      <c r="C10" s="8">
        <v>50402</v>
      </c>
      <c r="D10" s="15">
        <f t="shared" si="0"/>
        <v>1.0995920326373889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2228</v>
      </c>
    </row>
    <row r="11" spans="1:26" s="12" customFormat="1" ht="30" customHeight="1" x14ac:dyDescent="0.2">
      <c r="A11" s="11" t="s">
        <v>30</v>
      </c>
      <c r="B11" s="14">
        <v>0.94</v>
      </c>
      <c r="C11" s="15">
        <v>0.97499999999999998</v>
      </c>
      <c r="D11" s="15">
        <f t="shared" si="0"/>
        <v>1.0372340425531916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0.94008438818565399</v>
      </c>
    </row>
    <row r="12" spans="1:26" s="12" customFormat="1" ht="30" customHeight="1" x14ac:dyDescent="0.2">
      <c r="A12" s="13" t="s">
        <v>31</v>
      </c>
      <c r="B12" s="8">
        <v>3458</v>
      </c>
      <c r="C12" s="8">
        <f>SUM(E12:Y12)</f>
        <v>20304</v>
      </c>
      <c r="D12" s="15"/>
      <c r="E12" s="141">
        <v>110</v>
      </c>
      <c r="F12" s="141">
        <v>520</v>
      </c>
      <c r="G12" s="141">
        <v>1790</v>
      </c>
      <c r="H12" s="141">
        <v>1665</v>
      </c>
      <c r="I12" s="141">
        <v>850</v>
      </c>
      <c r="J12" s="141">
        <v>3250</v>
      </c>
      <c r="K12" s="141">
        <v>514</v>
      </c>
      <c r="L12" s="141">
        <v>646</v>
      </c>
      <c r="M12" s="141">
        <v>705</v>
      </c>
      <c r="N12" s="141">
        <v>345</v>
      </c>
      <c r="O12" s="141">
        <v>410</v>
      </c>
      <c r="P12" s="141">
        <v>380</v>
      </c>
      <c r="Q12" s="141">
        <v>1513</v>
      </c>
      <c r="R12" s="141"/>
      <c r="S12" s="141">
        <v>1627</v>
      </c>
      <c r="T12" s="141">
        <v>675</v>
      </c>
      <c r="U12" s="141">
        <v>620</v>
      </c>
      <c r="V12" s="141">
        <v>534</v>
      </c>
      <c r="W12" s="141">
        <v>210</v>
      </c>
      <c r="X12" s="141">
        <v>3030</v>
      </c>
      <c r="Y12" s="141">
        <v>910</v>
      </c>
    </row>
    <row r="13" spans="1:26" s="12" customFormat="1" ht="30" hidden="1" customHeight="1" x14ac:dyDescent="0.2">
      <c r="A13" s="13" t="s">
        <v>32</v>
      </c>
      <c r="B13" s="15">
        <f>B12/B8</f>
        <v>7.0472192219120017E-2</v>
      </c>
      <c r="C13" s="15">
        <f>C12/C8</f>
        <v>0.37831895507648738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1730</v>
      </c>
      <c r="C14" s="23">
        <f t="shared" ref="C14:C19" si="3">SUM(E14:Y14)</f>
        <v>2995</v>
      </c>
      <c r="D14" s="15"/>
      <c r="E14" s="113">
        <v>75</v>
      </c>
      <c r="F14" s="113">
        <v>125</v>
      </c>
      <c r="G14" s="113">
        <v>1560</v>
      </c>
      <c r="H14" s="113"/>
      <c r="I14" s="113"/>
      <c r="J14" s="113">
        <v>120</v>
      </c>
      <c r="K14" s="113"/>
      <c r="L14" s="113"/>
      <c r="M14" s="113">
        <v>400</v>
      </c>
      <c r="N14" s="113">
        <v>20</v>
      </c>
      <c r="O14" s="113"/>
      <c r="P14" s="113">
        <v>565</v>
      </c>
      <c r="Q14" s="113"/>
      <c r="R14" s="113"/>
      <c r="S14" s="113"/>
      <c r="T14" s="113"/>
      <c r="U14" s="113">
        <v>105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89005</v>
      </c>
      <c r="C20" s="23">
        <f>SUM(E20:Y20)</f>
        <v>81491.5</v>
      </c>
      <c r="D20" s="15">
        <f t="shared" si="0"/>
        <v>0.91558339419133761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3156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6843</v>
      </c>
      <c r="T20" s="115">
        <v>3550</v>
      </c>
      <c r="U20" s="115">
        <v>1693</v>
      </c>
      <c r="V20" s="115">
        <v>691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2514</v>
      </c>
      <c r="C25" s="23">
        <f>SUM(E25:Y25)</f>
        <v>75454</v>
      </c>
      <c r="D25" s="15"/>
      <c r="E25" s="94">
        <v>7300</v>
      </c>
      <c r="F25" s="94">
        <v>1895</v>
      </c>
      <c r="G25" s="94">
        <v>4010</v>
      </c>
      <c r="H25" s="94">
        <v>4017</v>
      </c>
      <c r="I25" s="94">
        <v>2576</v>
      </c>
      <c r="J25" s="94">
        <v>5900</v>
      </c>
      <c r="K25" s="94">
        <v>2046</v>
      </c>
      <c r="L25" s="94">
        <v>1875</v>
      </c>
      <c r="M25" s="94">
        <v>3665</v>
      </c>
      <c r="N25" s="94">
        <v>1396</v>
      </c>
      <c r="O25" s="94">
        <v>1807</v>
      </c>
      <c r="P25" s="94">
        <v>5069</v>
      </c>
      <c r="Q25" s="94">
        <v>3126</v>
      </c>
      <c r="R25" s="94">
        <v>5112</v>
      </c>
      <c r="S25" s="94">
        <v>6843</v>
      </c>
      <c r="T25" s="94">
        <v>2571</v>
      </c>
      <c r="U25" s="94">
        <v>1693</v>
      </c>
      <c r="V25" s="94">
        <v>691</v>
      </c>
      <c r="W25" s="94">
        <v>6300</v>
      </c>
      <c r="X25" s="94">
        <v>5492</v>
      </c>
      <c r="Y25" s="94">
        <v>2070</v>
      </c>
    </row>
    <row r="26" spans="1:26" s="12" customFormat="1" ht="30" customHeight="1" x14ac:dyDescent="0.2">
      <c r="A26" s="18" t="s">
        <v>45</v>
      </c>
      <c r="B26" s="28">
        <f>B25/B20</f>
        <v>2.8245604179540477E-2</v>
      </c>
      <c r="C26" s="28">
        <f>C25/C20</f>
        <v>0.92591251848352285</v>
      </c>
      <c r="D26" s="15"/>
      <c r="E26" s="117">
        <f t="shared" ref="E26:Y26" si="7">E25/E20</f>
        <v>0.96052631578947367</v>
      </c>
      <c r="F26" s="117">
        <f t="shared" si="7"/>
        <v>0.95610494450050454</v>
      </c>
      <c r="G26" s="117">
        <f t="shared" si="7"/>
        <v>0.90376380437232362</v>
      </c>
      <c r="H26" s="117">
        <f t="shared" si="7"/>
        <v>0.83409468438538203</v>
      </c>
      <c r="I26" s="117">
        <f t="shared" si="7"/>
        <v>0.81622306717363746</v>
      </c>
      <c r="J26" s="117">
        <f t="shared" si="7"/>
        <v>1</v>
      </c>
      <c r="K26" s="117">
        <f t="shared" si="7"/>
        <v>0.83990147783251234</v>
      </c>
      <c r="L26" s="117">
        <f t="shared" si="7"/>
        <v>0.69884457696608271</v>
      </c>
      <c r="M26" s="117">
        <f t="shared" si="7"/>
        <v>0.86663513833057459</v>
      </c>
      <c r="N26" s="117">
        <f t="shared" si="7"/>
        <v>0.95714775454233803</v>
      </c>
      <c r="O26" s="117">
        <f t="shared" si="7"/>
        <v>0.85035294117647053</v>
      </c>
      <c r="P26" s="117">
        <f t="shared" si="7"/>
        <v>0.96829035339063996</v>
      </c>
      <c r="Q26" s="117">
        <f t="shared" si="7"/>
        <v>0.85761316872427984</v>
      </c>
      <c r="R26" s="117">
        <f t="shared" si="7"/>
        <v>1</v>
      </c>
      <c r="S26" s="117">
        <f t="shared" si="7"/>
        <v>1</v>
      </c>
      <c r="T26" s="117">
        <f t="shared" si="7"/>
        <v>0.72422535211267602</v>
      </c>
      <c r="U26" s="117">
        <f t="shared" si="7"/>
        <v>1</v>
      </c>
      <c r="V26" s="117">
        <f t="shared" si="7"/>
        <v>1</v>
      </c>
      <c r="W26" s="117">
        <f t="shared" si="7"/>
        <v>0.99400441779741244</v>
      </c>
      <c r="X26" s="117">
        <f t="shared" si="7"/>
        <v>1</v>
      </c>
      <c r="Y26" s="117">
        <f t="shared" si="7"/>
        <v>1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58544</v>
      </c>
      <c r="D28" s="15"/>
      <c r="E28" s="94">
        <v>4600</v>
      </c>
      <c r="F28" s="94">
        <v>1430</v>
      </c>
      <c r="G28" s="94">
        <v>4437</v>
      </c>
      <c r="H28" s="94">
        <v>838</v>
      </c>
      <c r="I28" s="94">
        <v>2576</v>
      </c>
      <c r="J28" s="94">
        <v>5126</v>
      </c>
      <c r="K28" s="94">
        <v>2326</v>
      </c>
      <c r="L28" s="94">
        <v>1761</v>
      </c>
      <c r="M28" s="94">
        <v>478</v>
      </c>
      <c r="N28" s="94">
        <v>1439</v>
      </c>
      <c r="O28" s="94">
        <v>2000</v>
      </c>
      <c r="P28" s="94">
        <v>5029</v>
      </c>
      <c r="Q28" s="94">
        <v>3495</v>
      </c>
      <c r="R28" s="94"/>
      <c r="S28" s="94">
        <v>6843</v>
      </c>
      <c r="T28" s="94">
        <v>1665</v>
      </c>
      <c r="U28" s="94">
        <v>1000</v>
      </c>
      <c r="V28" s="94">
        <v>681</v>
      </c>
      <c r="W28" s="94">
        <v>5258</v>
      </c>
      <c r="X28" s="94">
        <v>5492</v>
      </c>
      <c r="Y28" s="94">
        <v>2070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15.63213724844822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0.72149344096871848</v>
      </c>
      <c r="G29" s="116">
        <f t="shared" si="9"/>
        <v>1</v>
      </c>
      <c r="H29" s="116">
        <f t="shared" si="9"/>
        <v>0.1740033222591362</v>
      </c>
      <c r="I29" s="116">
        <f t="shared" si="9"/>
        <v>0.81622306717363746</v>
      </c>
      <c r="J29" s="116">
        <f t="shared" si="9"/>
        <v>0.86881355932203386</v>
      </c>
      <c r="K29" s="116">
        <f t="shared" si="9"/>
        <v>0.9548440065681445</v>
      </c>
      <c r="L29" s="116">
        <f t="shared" si="9"/>
        <v>0.65635482668654488</v>
      </c>
      <c r="M29" s="116">
        <f t="shared" si="9"/>
        <v>0.11302908489004493</v>
      </c>
      <c r="N29" s="116">
        <f t="shared" si="9"/>
        <v>0.98663009941720947</v>
      </c>
      <c r="O29" s="116">
        <f t="shared" si="9"/>
        <v>0.94117647058823528</v>
      </c>
      <c r="P29" s="116">
        <f t="shared" si="9"/>
        <v>0.96064947468958928</v>
      </c>
      <c r="Q29" s="116">
        <f t="shared" si="9"/>
        <v>0.95884773662551437</v>
      </c>
      <c r="R29" s="116">
        <f t="shared" si="9"/>
        <v>0</v>
      </c>
      <c r="S29" s="116">
        <f t="shared" si="9"/>
        <v>1</v>
      </c>
      <c r="T29" s="116">
        <f t="shared" si="9"/>
        <v>0.46901408450704224</v>
      </c>
      <c r="U29" s="116">
        <f t="shared" si="9"/>
        <v>0.59066745422327227</v>
      </c>
      <c r="V29" s="116">
        <f t="shared" si="9"/>
        <v>0.98552821997105644</v>
      </c>
      <c r="W29" s="116">
        <f t="shared" si="9"/>
        <v>0.82959924266330076</v>
      </c>
      <c r="X29" s="116">
        <f t="shared" si="9"/>
        <v>1</v>
      </c>
      <c r="Y29" s="116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2545</v>
      </c>
      <c r="C33" s="23">
        <f t="shared" si="8"/>
        <v>35115</v>
      </c>
      <c r="D33" s="15"/>
      <c r="E33" s="94">
        <v>300</v>
      </c>
      <c r="F33" s="94">
        <v>550</v>
      </c>
      <c r="G33" s="94">
        <v>8920</v>
      </c>
      <c r="H33" s="94">
        <v>1026</v>
      </c>
      <c r="I33" s="94">
        <v>720</v>
      </c>
      <c r="J33" s="94">
        <v>3300</v>
      </c>
      <c r="K33" s="94">
        <v>1280</v>
      </c>
      <c r="L33" s="94">
        <v>2002</v>
      </c>
      <c r="M33" s="94">
        <v>535</v>
      </c>
      <c r="N33" s="94">
        <v>1186</v>
      </c>
      <c r="O33" s="94">
        <v>961</v>
      </c>
      <c r="P33" s="94">
        <v>1328</v>
      </c>
      <c r="Q33" s="94"/>
      <c r="R33" s="94">
        <v>559</v>
      </c>
      <c r="S33" s="94">
        <v>2210</v>
      </c>
      <c r="T33" s="94">
        <v>2826</v>
      </c>
      <c r="U33" s="94">
        <v>1000</v>
      </c>
      <c r="V33" s="94">
        <v>481</v>
      </c>
      <c r="W33" s="94">
        <v>530</v>
      </c>
      <c r="X33" s="94">
        <v>4631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0.31439417679132609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0.7399419328079635</v>
      </c>
      <c r="H34" s="117">
        <f t="shared" si="11"/>
        <v>0.13288434140655356</v>
      </c>
      <c r="I34" s="117">
        <f t="shared" si="11"/>
        <v>9.1463414634146339E-2</v>
      </c>
      <c r="J34" s="117">
        <f t="shared" si="11"/>
        <v>0.5826271186440678</v>
      </c>
      <c r="K34" s="117">
        <f t="shared" si="11"/>
        <v>0.33437826541274818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0.28441247002398079</v>
      </c>
      <c r="O34" s="117">
        <f t="shared" si="11"/>
        <v>0.21712607320379576</v>
      </c>
      <c r="P34" s="117">
        <f>P33/Q30</f>
        <v>0.21870882740447958</v>
      </c>
      <c r="Q34" s="117">
        <f>Q33/R30</f>
        <v>0</v>
      </c>
      <c r="R34" s="117">
        <f>R33/S30</f>
        <v>9.3291054739652865E-2</v>
      </c>
      <c r="S34" s="117">
        <f>S33/T30</f>
        <v>0.41192917054986022</v>
      </c>
      <c r="T34" s="117">
        <f t="shared" si="11"/>
        <v>0.52674743709226468</v>
      </c>
      <c r="U34" s="117">
        <f t="shared" si="11"/>
        <v>0.54734537493158186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0.55474365117393387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657</v>
      </c>
      <c r="C35" s="23">
        <f>SUM(E35:Y35)</f>
        <v>72673.3</v>
      </c>
      <c r="D35" s="15"/>
      <c r="E35" s="94">
        <v>450</v>
      </c>
      <c r="F35" s="94">
        <v>1896</v>
      </c>
      <c r="G35" s="94">
        <v>10210</v>
      </c>
      <c r="H35" s="94">
        <v>2674</v>
      </c>
      <c r="I35" s="94">
        <v>2120</v>
      </c>
      <c r="J35" s="94">
        <v>4568</v>
      </c>
      <c r="K35" s="94">
        <v>3343</v>
      </c>
      <c r="L35" s="94">
        <v>2928</v>
      </c>
      <c r="M35" s="94">
        <v>1208</v>
      </c>
      <c r="N35" s="94">
        <v>3066</v>
      </c>
      <c r="O35" s="94">
        <v>3136</v>
      </c>
      <c r="P35" s="94">
        <v>3763</v>
      </c>
      <c r="Q35" s="94">
        <v>4408</v>
      </c>
      <c r="R35" s="94">
        <v>3137.3</v>
      </c>
      <c r="S35" s="94">
        <v>2736</v>
      </c>
      <c r="T35" s="94">
        <v>2569</v>
      </c>
      <c r="U35" s="94">
        <v>1080</v>
      </c>
      <c r="V35" s="94">
        <v>531</v>
      </c>
      <c r="W35" s="94">
        <v>4145</v>
      </c>
      <c r="X35" s="94">
        <v>8305</v>
      </c>
      <c r="Y35" s="94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0.65066388518322871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0.71439336850037682</v>
      </c>
      <c r="G36" s="116">
        <f t="shared" si="12"/>
        <v>0.84695147241808377</v>
      </c>
      <c r="H36" s="116">
        <f t="shared" si="12"/>
        <v>0.34632819582955576</v>
      </c>
      <c r="I36" s="116">
        <f t="shared" si="12"/>
        <v>0.26930894308943087</v>
      </c>
      <c r="J36" s="116">
        <f t="shared" si="12"/>
        <v>0.80649717514124297</v>
      </c>
      <c r="K36" s="116">
        <f t="shared" si="12"/>
        <v>0.87330198537095094</v>
      </c>
      <c r="L36" s="116">
        <f t="shared" si="12"/>
        <v>0.61460957178841313</v>
      </c>
      <c r="M36" s="116">
        <f t="shared" si="12"/>
        <v>0.37468982630272951</v>
      </c>
      <c r="N36" s="116">
        <f t="shared" si="12"/>
        <v>0.73525179856115108</v>
      </c>
      <c r="O36" s="116">
        <f t="shared" si="12"/>
        <v>0.70854044283777673</v>
      </c>
      <c r="P36" s="116">
        <f>P35/Q30</f>
        <v>0.61972990777338599</v>
      </c>
      <c r="Q36" s="116">
        <f>Q35/R30</f>
        <v>1.1366683857658586</v>
      </c>
      <c r="R36" s="116">
        <f>R35/S30</f>
        <v>0.5235814419225634</v>
      </c>
      <c r="S36" s="116">
        <f>S35/T30</f>
        <v>0.50997204100652371</v>
      </c>
      <c r="T36" s="116">
        <f t="shared" si="12"/>
        <v>0.47884436160298227</v>
      </c>
      <c r="U36" s="116">
        <f t="shared" si="12"/>
        <v>0.59113300492610843</v>
      </c>
      <c r="V36" s="116">
        <f t="shared" si="12"/>
        <v>0.26510234648027958</v>
      </c>
      <c r="W36" s="116">
        <f t="shared" si="12"/>
        <v>0.48781923031658231</v>
      </c>
      <c r="X36" s="116">
        <f t="shared" si="12"/>
        <v>0.99484906564446574</v>
      </c>
      <c r="Y36" s="116">
        <f t="shared" si="12"/>
        <v>0.9873495834618945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>
        <v>285</v>
      </c>
      <c r="C38" s="23">
        <f>SUM(E38:Y38)</f>
        <v>164756.5</v>
      </c>
      <c r="D38" s="15"/>
      <c r="E38" s="94">
        <v>8300</v>
      </c>
      <c r="F38" s="94">
        <v>3960</v>
      </c>
      <c r="G38" s="94">
        <v>17210</v>
      </c>
      <c r="H38" s="94">
        <v>5570</v>
      </c>
      <c r="I38" s="94">
        <v>4335</v>
      </c>
      <c r="J38" s="94">
        <v>18200</v>
      </c>
      <c r="K38" s="94">
        <v>7496</v>
      </c>
      <c r="L38" s="94">
        <v>6193</v>
      </c>
      <c r="M38" s="94">
        <v>4837</v>
      </c>
      <c r="N38" s="94">
        <v>2305</v>
      </c>
      <c r="O38" s="94">
        <v>3985</v>
      </c>
      <c r="P38" s="94">
        <v>3815</v>
      </c>
      <c r="Q38" s="94">
        <v>11292</v>
      </c>
      <c r="R38" s="94">
        <v>7759.5</v>
      </c>
      <c r="S38" s="94">
        <v>10236</v>
      </c>
      <c r="T38" s="94">
        <v>4023</v>
      </c>
      <c r="U38" s="94">
        <v>9420</v>
      </c>
      <c r="V38" s="94">
        <v>1440</v>
      </c>
      <c r="W38" s="94">
        <v>4200</v>
      </c>
      <c r="X38" s="94">
        <v>24760</v>
      </c>
      <c r="Y38" s="94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109859</v>
      </c>
      <c r="D40" s="15"/>
      <c r="E40" s="94">
        <v>8000</v>
      </c>
      <c r="F40" s="94">
        <v>3013</v>
      </c>
      <c r="G40" s="94">
        <v>12800</v>
      </c>
      <c r="H40" s="94"/>
      <c r="I40" s="94">
        <v>3963</v>
      </c>
      <c r="J40" s="94">
        <v>9800</v>
      </c>
      <c r="K40" s="94">
        <v>4335</v>
      </c>
      <c r="L40" s="94">
        <v>4325</v>
      </c>
      <c r="M40" s="94">
        <v>3665</v>
      </c>
      <c r="N40" s="94">
        <v>2015</v>
      </c>
      <c r="O40" s="94">
        <v>1453</v>
      </c>
      <c r="P40" s="94">
        <v>4560</v>
      </c>
      <c r="Q40" s="94">
        <v>9514</v>
      </c>
      <c r="R40" s="94">
        <v>5417</v>
      </c>
      <c r="S40" s="94">
        <v>5657</v>
      </c>
      <c r="T40" s="94">
        <v>781</v>
      </c>
      <c r="U40" s="94">
        <v>5283</v>
      </c>
      <c r="V40" s="94">
        <v>1140</v>
      </c>
      <c r="W40" s="94">
        <v>3412</v>
      </c>
      <c r="X40" s="94">
        <v>15306</v>
      </c>
      <c r="Y40" s="94">
        <v>5420</v>
      </c>
    </row>
    <row r="41" spans="1:29" s="194" customFormat="1" ht="30" hidden="1" customHeight="1" x14ac:dyDescent="0.25">
      <c r="A41" s="191" t="s">
        <v>160</v>
      </c>
      <c r="B41" s="192">
        <v>200224</v>
      </c>
      <c r="C41" s="192">
        <f>SUM(E41:Y41)</f>
        <v>225487</v>
      </c>
      <c r="D41" s="166">
        <f t="shared" si="0"/>
        <v>1.126173685472271</v>
      </c>
      <c r="E41" s="113">
        <v>16100</v>
      </c>
      <c r="F41" s="195">
        <v>7260</v>
      </c>
      <c r="G41" s="195">
        <v>15601</v>
      </c>
      <c r="H41" s="195">
        <v>13502</v>
      </c>
      <c r="I41" s="195">
        <v>6300</v>
      </c>
      <c r="J41" s="195">
        <v>15698</v>
      </c>
      <c r="K41" s="195">
        <v>10855</v>
      </c>
      <c r="L41" s="195">
        <v>10800</v>
      </c>
      <c r="M41" s="195">
        <v>10219</v>
      </c>
      <c r="N41" s="195">
        <v>3773</v>
      </c>
      <c r="O41" s="195">
        <v>6989</v>
      </c>
      <c r="P41" s="195">
        <v>9900</v>
      </c>
      <c r="Q41" s="195">
        <v>13435</v>
      </c>
      <c r="R41" s="195">
        <v>12898</v>
      </c>
      <c r="S41" s="195">
        <v>11520</v>
      </c>
      <c r="T41" s="195">
        <v>10109</v>
      </c>
      <c r="U41" s="195">
        <v>9102</v>
      </c>
      <c r="V41" s="195">
        <v>3324</v>
      </c>
      <c r="W41" s="195">
        <v>9090</v>
      </c>
      <c r="X41" s="195">
        <v>18737</v>
      </c>
      <c r="Y41" s="195">
        <v>10275</v>
      </c>
      <c r="Z41" s="193"/>
    </row>
    <row r="42" spans="1:29" s="2" customFormat="1" ht="30" customHeight="1" x14ac:dyDescent="0.25">
      <c r="A42" s="31" t="s">
        <v>158</v>
      </c>
      <c r="B42" s="23"/>
      <c r="C42" s="23">
        <f>SUM(E42:Y42)</f>
        <v>100693</v>
      </c>
      <c r="D42" s="15"/>
      <c r="E42" s="135">
        <v>7396</v>
      </c>
      <c r="F42" s="113">
        <v>2628</v>
      </c>
      <c r="G42" s="113">
        <v>10300</v>
      </c>
      <c r="H42" s="113">
        <v>6598</v>
      </c>
      <c r="I42" s="113">
        <v>3392</v>
      </c>
      <c r="J42" s="113">
        <v>8051</v>
      </c>
      <c r="K42" s="113">
        <v>4880</v>
      </c>
      <c r="L42" s="113">
        <v>6502</v>
      </c>
      <c r="M42" s="113">
        <v>3420</v>
      </c>
      <c r="N42" s="113">
        <v>885</v>
      </c>
      <c r="O42" s="113">
        <v>1235</v>
      </c>
      <c r="P42" s="113">
        <v>1705</v>
      </c>
      <c r="Q42" s="113">
        <v>5326</v>
      </c>
      <c r="R42" s="113">
        <v>7529</v>
      </c>
      <c r="S42" s="113">
        <v>4276</v>
      </c>
      <c r="T42" s="113">
        <v>1713</v>
      </c>
      <c r="U42" s="113">
        <v>4861</v>
      </c>
      <c r="V42" s="113">
        <v>1517</v>
      </c>
      <c r="W42" s="113">
        <v>1487</v>
      </c>
      <c r="X42" s="113">
        <v>12772</v>
      </c>
      <c r="Y42" s="113">
        <v>4220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630</v>
      </c>
      <c r="D43" s="15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>
        <v>110</v>
      </c>
      <c r="R43" s="113">
        <v>70</v>
      </c>
      <c r="S43" s="113"/>
      <c r="T43" s="113"/>
      <c r="U43" s="113"/>
      <c r="V43" s="113">
        <v>450</v>
      </c>
      <c r="W43" s="113"/>
      <c r="X43" s="113"/>
      <c r="Y43" s="113"/>
      <c r="Z43" s="20"/>
    </row>
    <row r="44" spans="1:29" s="2" customFormat="1" ht="30" customHeight="1" x14ac:dyDescent="0.25">
      <c r="A44" s="18" t="s">
        <v>52</v>
      </c>
      <c r="B44" s="32"/>
      <c r="C44" s="32">
        <f>C42/C41</f>
        <v>0.4465578946901595</v>
      </c>
      <c r="D44" s="90"/>
      <c r="E44" s="118">
        <f t="shared" ref="E44:Y44" si="14">E42/E41</f>
        <v>0.45937888198757765</v>
      </c>
      <c r="F44" s="118">
        <f t="shared" si="14"/>
        <v>0.36198347107438017</v>
      </c>
      <c r="G44" s="118">
        <f t="shared" si="14"/>
        <v>0.66021408884045896</v>
      </c>
      <c r="H44" s="118">
        <f t="shared" si="14"/>
        <v>0.48866834543030663</v>
      </c>
      <c r="I44" s="118">
        <f t="shared" si="14"/>
        <v>0.53841269841269845</v>
      </c>
      <c r="J44" s="118">
        <f t="shared" si="14"/>
        <v>0.51286788125875904</v>
      </c>
      <c r="K44" s="118">
        <f t="shared" si="14"/>
        <v>0.44956241363426991</v>
      </c>
      <c r="L44" s="118">
        <f t="shared" si="14"/>
        <v>0.60203703703703704</v>
      </c>
      <c r="M44" s="118">
        <f t="shared" si="14"/>
        <v>0.33467071141990412</v>
      </c>
      <c r="N44" s="118">
        <f t="shared" si="14"/>
        <v>0.23456135701033659</v>
      </c>
      <c r="O44" s="118">
        <f t="shared" si="14"/>
        <v>0.17670625268278722</v>
      </c>
      <c r="P44" s="118">
        <f t="shared" si="14"/>
        <v>0.17222222222222222</v>
      </c>
      <c r="Q44" s="118">
        <f t="shared" si="14"/>
        <v>0.39642724227763304</v>
      </c>
      <c r="R44" s="118">
        <f t="shared" si="14"/>
        <v>0.58373391223445492</v>
      </c>
      <c r="S44" s="118">
        <f t="shared" si="14"/>
        <v>0.37118055555555557</v>
      </c>
      <c r="T44" s="118">
        <f t="shared" si="14"/>
        <v>0.16945296270649915</v>
      </c>
      <c r="U44" s="118">
        <f t="shared" si="14"/>
        <v>0.534058448692595</v>
      </c>
      <c r="V44" s="118">
        <f t="shared" si="14"/>
        <v>0.45637785800240677</v>
      </c>
      <c r="W44" s="118">
        <f t="shared" si="14"/>
        <v>0.1635863586358636</v>
      </c>
      <c r="X44" s="118">
        <f t="shared" si="14"/>
        <v>0.68164594118588884</v>
      </c>
      <c r="Y44" s="118">
        <f t="shared" si="14"/>
        <v>0.41070559610705598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46656</v>
      </c>
      <c r="D45" s="15"/>
      <c r="E45" s="119">
        <v>6330</v>
      </c>
      <c r="F45" s="119">
        <v>1198</v>
      </c>
      <c r="G45" s="119">
        <v>4550</v>
      </c>
      <c r="H45" s="119">
        <v>2336</v>
      </c>
      <c r="I45" s="119">
        <v>935</v>
      </c>
      <c r="J45" s="119">
        <v>3680</v>
      </c>
      <c r="K45" s="119">
        <v>2783</v>
      </c>
      <c r="L45" s="119">
        <v>2992</v>
      </c>
      <c r="M45" s="119">
        <v>895</v>
      </c>
      <c r="N45" s="119">
        <v>333</v>
      </c>
      <c r="O45" s="119">
        <v>175</v>
      </c>
      <c r="P45" s="119">
        <v>840</v>
      </c>
      <c r="Q45" s="119">
        <v>3455</v>
      </c>
      <c r="R45" s="119">
        <v>4089</v>
      </c>
      <c r="S45" s="119">
        <v>2254</v>
      </c>
      <c r="T45" s="119">
        <v>26</v>
      </c>
      <c r="U45" s="119">
        <v>1893</v>
      </c>
      <c r="V45" s="119">
        <v>337</v>
      </c>
      <c r="W45" s="119">
        <v>649</v>
      </c>
      <c r="X45" s="119">
        <v>6086</v>
      </c>
      <c r="Y45" s="119">
        <v>820</v>
      </c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43789</v>
      </c>
      <c r="D46" s="15"/>
      <c r="E46" s="94">
        <v>674</v>
      </c>
      <c r="F46" s="94">
        <v>1430</v>
      </c>
      <c r="G46" s="94">
        <v>4460</v>
      </c>
      <c r="H46" s="94">
        <v>3965</v>
      </c>
      <c r="I46" s="94">
        <v>2100</v>
      </c>
      <c r="J46" s="94">
        <v>3371</v>
      </c>
      <c r="K46" s="94">
        <v>1417</v>
      </c>
      <c r="L46" s="94">
        <v>3285</v>
      </c>
      <c r="M46" s="94">
        <v>1005</v>
      </c>
      <c r="N46" s="94">
        <v>540</v>
      </c>
      <c r="O46" s="94">
        <v>775</v>
      </c>
      <c r="P46" s="94">
        <v>750</v>
      </c>
      <c r="Q46" s="94">
        <v>1333</v>
      </c>
      <c r="R46" s="94">
        <v>3090</v>
      </c>
      <c r="S46" s="94">
        <v>1434</v>
      </c>
      <c r="T46" s="94">
        <v>1307</v>
      </c>
      <c r="U46" s="94">
        <v>2859</v>
      </c>
      <c r="V46" s="94">
        <v>833</v>
      </c>
      <c r="W46" s="94">
        <v>783</v>
      </c>
      <c r="X46" s="94">
        <v>5628</v>
      </c>
      <c r="Y46" s="94">
        <v>2750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6732</v>
      </c>
      <c r="D49" s="15"/>
      <c r="E49" s="94">
        <v>252</v>
      </c>
      <c r="F49" s="94"/>
      <c r="G49" s="94">
        <v>460</v>
      </c>
      <c r="H49" s="94">
        <v>358</v>
      </c>
      <c r="I49" s="94">
        <v>139</v>
      </c>
      <c r="J49" s="94">
        <v>540</v>
      </c>
      <c r="K49" s="94">
        <v>50</v>
      </c>
      <c r="L49" s="94">
        <v>225</v>
      </c>
      <c r="M49" s="94">
        <v>1450</v>
      </c>
      <c r="N49" s="94"/>
      <c r="O49" s="94">
        <v>125</v>
      </c>
      <c r="P49" s="94"/>
      <c r="Q49" s="94">
        <v>530</v>
      </c>
      <c r="R49" s="94">
        <v>350</v>
      </c>
      <c r="S49" s="94">
        <v>588</v>
      </c>
      <c r="T49" s="94">
        <v>348</v>
      </c>
      <c r="U49" s="94">
        <v>109</v>
      </c>
      <c r="V49" s="94">
        <v>40</v>
      </c>
      <c r="W49" s="94">
        <v>30</v>
      </c>
      <c r="X49" s="94">
        <v>1058</v>
      </c>
      <c r="Y49" s="94">
        <v>80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5"/>
        <v>12.5</v>
      </c>
      <c r="D58" s="15"/>
      <c r="E58" s="94"/>
      <c r="F58" s="94"/>
      <c r="G58" s="94"/>
      <c r="H58" s="94"/>
      <c r="I58" s="94"/>
      <c r="J58" s="94"/>
      <c r="K58" s="94"/>
      <c r="L58" s="94">
        <v>12.5</v>
      </c>
      <c r="M58" s="94"/>
      <c r="N58" s="123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1.488095238095238E-2</v>
      </c>
      <c r="D59" s="15"/>
      <c r="E59" s="116">
        <f>E58/E57</f>
        <v>0</v>
      </c>
      <c r="F59" s="116">
        <f t="shared" ref="F59:Y59" si="17">F58/F57</f>
        <v>0</v>
      </c>
      <c r="G59" s="116">
        <f t="shared" si="17"/>
        <v>0</v>
      </c>
      <c r="H59" s="116"/>
      <c r="I59" s="116">
        <f t="shared" si="17"/>
        <v>0</v>
      </c>
      <c r="J59" s="116">
        <f t="shared" si="17"/>
        <v>0</v>
      </c>
      <c r="K59" s="116">
        <f t="shared" si="17"/>
        <v>0</v>
      </c>
      <c r="L59" s="116">
        <f t="shared" si="17"/>
        <v>0.17857142857142858</v>
      </c>
      <c r="M59" s="116">
        <f t="shared" si="17"/>
        <v>0</v>
      </c>
      <c r="N59" s="116">
        <f t="shared" si="17"/>
        <v>0</v>
      </c>
      <c r="O59" s="116">
        <f t="shared" si="17"/>
        <v>0</v>
      </c>
      <c r="P59" s="116">
        <f t="shared" si="17"/>
        <v>0</v>
      </c>
      <c r="Q59" s="116"/>
      <c r="R59" s="116">
        <f t="shared" si="17"/>
        <v>0</v>
      </c>
      <c r="S59" s="116">
        <f t="shared" si="17"/>
        <v>0</v>
      </c>
      <c r="T59" s="116">
        <f t="shared" si="17"/>
        <v>0</v>
      </c>
      <c r="U59" s="116"/>
      <c r="V59" s="116"/>
      <c r="W59" s="116">
        <f t="shared" si="17"/>
        <v>0</v>
      </c>
      <c r="X59" s="116">
        <f t="shared" si="17"/>
        <v>0</v>
      </c>
      <c r="Y59" s="116">
        <f t="shared" si="17"/>
        <v>0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520.5</v>
      </c>
      <c r="D60" s="15"/>
      <c r="E60" s="94"/>
      <c r="F60" s="94"/>
      <c r="G60" s="94">
        <v>505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>
        <v>15.5</v>
      </c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3583</v>
      </c>
      <c r="D62" s="15"/>
      <c r="E62" s="119"/>
      <c r="F62" s="119">
        <f>F64+F67+F68+F70+F74+F73+F75</f>
        <v>300</v>
      </c>
      <c r="G62" s="119">
        <f>G64+G67+G68+G70+G74+G73+G75</f>
        <v>220</v>
      </c>
      <c r="H62" s="119">
        <f>H64+H67+H68+H70+H74+H73+H75</f>
        <v>856</v>
      </c>
      <c r="I62" s="119"/>
      <c r="J62" s="119"/>
      <c r="K62" s="119"/>
      <c r="L62" s="119"/>
      <c r="M62" s="119">
        <f t="shared" ref="M62" si="18">M64+M67+M68+M70+M74+M73+M75</f>
        <v>1000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370</v>
      </c>
      <c r="X62" s="119">
        <f>X64+X67+X68+X70+X74+X73+X75</f>
        <v>837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5"/>
        <v>70</v>
      </c>
      <c r="D64" s="15"/>
      <c r="E64" s="119"/>
      <c r="F64" s="119"/>
      <c r="G64" s="119">
        <v>70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2604</v>
      </c>
      <c r="D67" s="15"/>
      <c r="E67" s="110"/>
      <c r="F67" s="110">
        <v>300</v>
      </c>
      <c r="G67" s="110">
        <v>150</v>
      </c>
      <c r="H67" s="110">
        <v>60</v>
      </c>
      <c r="I67" s="110"/>
      <c r="J67" s="110">
        <v>250</v>
      </c>
      <c r="K67" s="110"/>
      <c r="L67" s="110">
        <v>185</v>
      </c>
      <c r="M67" s="110"/>
      <c r="N67" s="110"/>
      <c r="O67" s="110"/>
      <c r="P67" s="110">
        <v>147</v>
      </c>
      <c r="Q67" s="110"/>
      <c r="R67" s="110">
        <v>95</v>
      </c>
      <c r="S67" s="110">
        <v>150</v>
      </c>
      <c r="T67" s="110"/>
      <c r="U67" s="110"/>
      <c r="V67" s="110"/>
      <c r="W67" s="110">
        <v>370</v>
      </c>
      <c r="X67" s="110">
        <v>747</v>
      </c>
      <c r="Y67" s="110">
        <v>150</v>
      </c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2362</v>
      </c>
      <c r="D68" s="15"/>
      <c r="E68" s="110"/>
      <c r="F68" s="110"/>
      <c r="G68" s="110"/>
      <c r="H68" s="110">
        <v>579</v>
      </c>
      <c r="I68" s="110">
        <v>453</v>
      </c>
      <c r="J68" s="110">
        <v>330</v>
      </c>
      <c r="K68" s="110"/>
      <c r="L68" s="110"/>
      <c r="M68" s="110">
        <v>1000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20"/>
        <v>1110</v>
      </c>
      <c r="D70" s="15"/>
      <c r="E70" s="110"/>
      <c r="F70" s="110"/>
      <c r="G70" s="110"/>
      <c r="H70" s="110"/>
      <c r="I70" s="110"/>
      <c r="J70" s="110">
        <v>1100</v>
      </c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>
        <v>10</v>
      </c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7462</v>
      </c>
      <c r="D71" s="15"/>
      <c r="E71" s="110"/>
      <c r="F71" s="110"/>
      <c r="G71" s="110">
        <v>1810</v>
      </c>
      <c r="H71" s="110">
        <v>157</v>
      </c>
      <c r="I71" s="110">
        <v>77</v>
      </c>
      <c r="J71" s="110">
        <v>590</v>
      </c>
      <c r="K71" s="110"/>
      <c r="L71" s="110">
        <v>417</v>
      </c>
      <c r="M71" s="110"/>
      <c r="N71" s="110">
        <v>210</v>
      </c>
      <c r="O71" s="110"/>
      <c r="P71" s="110">
        <v>250</v>
      </c>
      <c r="Q71" s="110">
        <v>75</v>
      </c>
      <c r="R71" s="110"/>
      <c r="S71" s="110">
        <v>214</v>
      </c>
      <c r="T71" s="110">
        <v>270</v>
      </c>
      <c r="U71" s="110">
        <v>256</v>
      </c>
      <c r="V71" s="110">
        <v>25</v>
      </c>
      <c r="W71" s="110"/>
      <c r="X71" s="110">
        <v>2541</v>
      </c>
      <c r="Y71" s="110">
        <v>570</v>
      </c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1548</v>
      </c>
      <c r="D72" s="15"/>
      <c r="E72" s="110"/>
      <c r="F72" s="110">
        <v>60</v>
      </c>
      <c r="G72" s="110"/>
      <c r="H72" s="110">
        <v>535</v>
      </c>
      <c r="I72" s="110">
        <v>33</v>
      </c>
      <c r="J72" s="35">
        <v>230</v>
      </c>
      <c r="K72" s="110"/>
      <c r="L72" s="110"/>
      <c r="M72" s="110"/>
      <c r="N72" s="110"/>
      <c r="O72" s="110"/>
      <c r="P72" s="175"/>
      <c r="Q72" s="110"/>
      <c r="R72" s="110">
        <v>10</v>
      </c>
      <c r="S72" s="110">
        <v>126</v>
      </c>
      <c r="T72" s="110"/>
      <c r="U72" s="110"/>
      <c r="V72" s="110"/>
      <c r="W72" s="110">
        <v>64</v>
      </c>
      <c r="X72" s="110">
        <v>40</v>
      </c>
      <c r="Y72" s="110">
        <v>450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80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80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217</v>
      </c>
      <c r="D75" s="15"/>
      <c r="E75" s="110"/>
      <c r="F75" s="110"/>
      <c r="G75" s="110"/>
      <c r="H75" s="110">
        <v>217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 x14ac:dyDescent="0.25">
      <c r="A77" s="18" t="s">
        <v>75</v>
      </c>
      <c r="B77" s="23"/>
      <c r="C77" s="19">
        <f t="shared" si="20"/>
        <v>71</v>
      </c>
      <c r="D77" s="15"/>
      <c r="E77" s="110"/>
      <c r="F77" s="110"/>
      <c r="G77" s="110"/>
      <c r="H77" s="110">
        <v>15</v>
      </c>
      <c r="I77" s="110"/>
      <c r="J77" s="110"/>
      <c r="K77" s="110"/>
      <c r="L77" s="110"/>
      <c r="M77" s="110"/>
      <c r="N77" s="110"/>
      <c r="O77" s="110"/>
      <c r="P77" s="176"/>
      <c r="Q77" s="176"/>
      <c r="R77" s="110">
        <v>36</v>
      </c>
      <c r="S77" s="110"/>
      <c r="T77" s="110"/>
      <c r="U77" s="110"/>
      <c r="V77" s="110"/>
      <c r="W77" s="110">
        <v>20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ref="D78:D79" si="21">C78/B78</f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1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22.5" hidden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customHeight="1" x14ac:dyDescent="0.25">
      <c r="A86" s="13" t="s">
        <v>80</v>
      </c>
      <c r="B86" s="39"/>
      <c r="C86" s="39">
        <f>SUM(E86:Y86)</f>
        <v>18861</v>
      </c>
      <c r="D86" s="15"/>
      <c r="E86" s="153">
        <f>(E42-E87)</f>
        <v>450</v>
      </c>
      <c r="F86" s="153">
        <f t="shared" ref="F86:Y86" si="23">(F42-F87)</f>
        <v>944</v>
      </c>
      <c r="G86" s="153">
        <f>(G42-G87)</f>
        <v>810</v>
      </c>
      <c r="H86" s="153">
        <f t="shared" si="23"/>
        <v>789</v>
      </c>
      <c r="I86" s="153">
        <f t="shared" si="23"/>
        <v>793</v>
      </c>
      <c r="J86" s="153">
        <f t="shared" si="23"/>
        <v>2856</v>
      </c>
      <c r="K86" s="153">
        <f t="shared" si="23"/>
        <v>1284</v>
      </c>
      <c r="L86" s="153">
        <f t="shared" si="23"/>
        <v>236</v>
      </c>
      <c r="M86" s="153">
        <f t="shared" si="23"/>
        <v>870</v>
      </c>
      <c r="N86" s="153">
        <f t="shared" si="23"/>
        <v>368</v>
      </c>
      <c r="O86" s="153">
        <f t="shared" si="23"/>
        <v>575</v>
      </c>
      <c r="P86" s="153">
        <f t="shared" si="23"/>
        <v>755</v>
      </c>
      <c r="Q86" s="153">
        <f t="shared" si="23"/>
        <v>236</v>
      </c>
      <c r="R86" s="153">
        <f t="shared" si="23"/>
        <v>2200</v>
      </c>
      <c r="S86" s="153">
        <f t="shared" si="23"/>
        <v>98</v>
      </c>
      <c r="T86" s="153">
        <f t="shared" si="23"/>
        <v>500</v>
      </c>
      <c r="U86" s="153">
        <f t="shared" si="23"/>
        <v>1459</v>
      </c>
      <c r="V86" s="153">
        <f t="shared" si="23"/>
        <v>302</v>
      </c>
      <c r="W86" s="153">
        <f t="shared" si="23"/>
        <v>436</v>
      </c>
      <c r="X86" s="153">
        <f t="shared" si="23"/>
        <v>1600</v>
      </c>
      <c r="Y86" s="153">
        <f t="shared" si="23"/>
        <v>1300</v>
      </c>
    </row>
    <row r="87" spans="1:26" ht="30" hidden="1" customHeight="1" x14ac:dyDescent="0.25">
      <c r="A87" s="13" t="s">
        <v>81</v>
      </c>
      <c r="B87" s="23"/>
      <c r="C87" s="23">
        <f>SUM(E87:Y87)</f>
        <v>81832</v>
      </c>
      <c r="D87" s="15"/>
      <c r="E87" s="113">
        <v>6946</v>
      </c>
      <c r="F87" s="113">
        <v>1684</v>
      </c>
      <c r="G87" s="113">
        <v>9490</v>
      </c>
      <c r="H87" s="113">
        <v>5809</v>
      </c>
      <c r="I87" s="113">
        <v>2599</v>
      </c>
      <c r="J87" s="113">
        <v>5195</v>
      </c>
      <c r="K87" s="113">
        <v>3596</v>
      </c>
      <c r="L87" s="113">
        <v>6266</v>
      </c>
      <c r="M87" s="113">
        <v>2550</v>
      </c>
      <c r="N87" s="113">
        <v>517</v>
      </c>
      <c r="O87" s="113">
        <v>660</v>
      </c>
      <c r="P87" s="113">
        <v>950</v>
      </c>
      <c r="Q87" s="113">
        <v>5090</v>
      </c>
      <c r="R87" s="113">
        <v>5329</v>
      </c>
      <c r="S87" s="113">
        <v>4178</v>
      </c>
      <c r="T87" s="113">
        <v>1213</v>
      </c>
      <c r="U87" s="113">
        <v>3402</v>
      </c>
      <c r="V87" s="113">
        <v>1215</v>
      </c>
      <c r="W87" s="113">
        <v>1051</v>
      </c>
      <c r="X87" s="113">
        <v>11172</v>
      </c>
      <c r="Y87" s="113">
        <v>2920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109979.6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8"/>
      <c r="B245" s="198"/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</row>
    <row r="246" spans="1:25" ht="20.25" hidden="1" customHeight="1" x14ac:dyDescent="0.25">
      <c r="A246" s="196"/>
      <c r="B246" s="197"/>
      <c r="C246" s="197"/>
      <c r="D246" s="197"/>
      <c r="E246" s="197"/>
      <c r="F246" s="197"/>
      <c r="G246" s="197"/>
      <c r="H246" s="197"/>
      <c r="I246" s="197"/>
      <c r="J246" s="197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2023-04-24T05:20:39Z</cp:lastPrinted>
  <dcterms:created xsi:type="dcterms:W3CDTF">2017-06-08T05:54:08Z</dcterms:created>
  <dcterms:modified xsi:type="dcterms:W3CDTF">2023-04-25T04:55:10Z</dcterms:modified>
</cp:coreProperties>
</file>