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270" windowHeight="10335"/>
  </bookViews>
  <sheets>
    <sheet name="2024" sheetId="5" r:id="rId1"/>
  </sheets>
  <calcPr calcId="152511" refMode="R1C1"/>
</workbook>
</file>

<file path=xl/calcChain.xml><?xml version="1.0" encoding="utf-8"?>
<calcChain xmlns="http://schemas.openxmlformats.org/spreadsheetml/2006/main">
  <c r="M51" i="5" l="1"/>
  <c r="M50" i="5"/>
  <c r="M49" i="5"/>
  <c r="M48" i="5"/>
  <c r="M47" i="5"/>
  <c r="M46" i="5"/>
  <c r="M43" i="5"/>
  <c r="M42" i="5"/>
  <c r="M41" i="5"/>
  <c r="M38" i="5"/>
  <c r="M35" i="5"/>
  <c r="M34" i="5"/>
  <c r="M33" i="5"/>
  <c r="N32" i="5"/>
  <c r="M32" i="5"/>
  <c r="M26" i="5"/>
  <c r="M25" i="5"/>
  <c r="M24" i="5"/>
  <c r="M23" i="5"/>
  <c r="M20" i="5"/>
  <c r="M19" i="5"/>
  <c r="M18" i="5"/>
  <c r="M17" i="5"/>
  <c r="M16" i="5"/>
  <c r="M15" i="5"/>
  <c r="M14" i="5"/>
  <c r="M13" i="5"/>
  <c r="N12" i="5"/>
  <c r="M12" i="5"/>
  <c r="N9" i="5"/>
  <c r="M9" i="5"/>
</calcChain>
</file>

<file path=xl/sharedStrings.xml><?xml version="1.0" encoding="utf-8"?>
<sst xmlns="http://schemas.openxmlformats.org/spreadsheetml/2006/main" count="137" uniqueCount="97">
  <si>
    <t>№ п/п</t>
  </si>
  <si>
    <t>Критерии оценки выполнения муниципального задания</t>
  </si>
  <si>
    <t>Допустимое (возможное) отклонение</t>
  </si>
  <si>
    <t>Отклонение, превышающее допустимое отклонение</t>
  </si>
  <si>
    <t>% выполнения</t>
  </si>
  <si>
    <t>МБУ "Чебоксары-телеком"</t>
  </si>
  <si>
    <r>
      <t>ОЦ</t>
    </r>
    <r>
      <rPr>
        <vertAlign val="subscript"/>
        <sz val="12"/>
        <color indexed="8"/>
        <rFont val="Times New Roman"/>
        <family val="1"/>
        <charset val="204"/>
      </rPr>
      <t>итоговая</t>
    </r>
  </si>
  <si>
    <t>Наименование муниципальной услуги (работы)</t>
  </si>
  <si>
    <t>Осуществление издательской деятельности</t>
  </si>
  <si>
    <t>не более 5</t>
  </si>
  <si>
    <t>все публикации номера</t>
  </si>
  <si>
    <t>все номера прошедшего месяца не позднее 15 числа</t>
  </si>
  <si>
    <t>не более 25</t>
  </si>
  <si>
    <t>не более 10</t>
  </si>
  <si>
    <t>Cоздание и развитие  информационных систем и  компонентов информационно-телекоммуникационной инфраструктуры (центр обработки данных)</t>
  </si>
  <si>
    <t xml:space="preserve">Cоздание и развитие  информационных систем и  компонентов информационно-телекоммуникационной инфраструктуры (ИС обеспечение типовой деятельности) 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</si>
  <si>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(ИС обеспечение типовой деятельности)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</si>
  <si>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(центр обработки данных)</t>
  </si>
  <si>
    <t>Предоставление программного обеспечения инженерной, вычислительной и информационно-телекоммуникационной инфраструктуры, в том числе на основе "облачных технологий" (виды ТО: телекоммуникационное оборудование)</t>
  </si>
  <si>
    <t>Предоставление программного обеспечения инженерной, вычислительной и информационно-телекоммуникационной инфраструктуры, в том числе на основе "облачных технологий" (виды ТО: автоматические компьютерные телефонные станции, средства IP-телефонии)</t>
  </si>
  <si>
    <t>не более 30</t>
  </si>
  <si>
    <t>Предоставление программного обеспечения инженерной, вычислительной и информационно-телекоммуникационной инфраструктуры, в том числе на основе "облачных технологий" (виды ПО: прикладное)</t>
  </si>
  <si>
    <t>не более 20</t>
  </si>
  <si>
    <t>Ведение информационных баз данных</t>
  </si>
  <si>
    <t>Начальник отдела муниципальных услуг</t>
  </si>
  <si>
    <t>Н.А. Романова</t>
  </si>
  <si>
    <t>Утверждено в муниципальном задании на начало года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</si>
  <si>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(типовые компоненты ИТКИ)</t>
  </si>
  <si>
    <t>Cоздание и развитие  информационных систем и  компонентов информационно-телекоммуникационной инфраструктуры (типовые компоненты ИТКИ)</t>
  </si>
  <si>
    <t>количество номеров, шт</t>
  </si>
  <si>
    <t>количество полос формата А2, ед.в год</t>
  </si>
  <si>
    <t>количество печатных страниц, шт</t>
  </si>
  <si>
    <t>представление материалов в сети "Интернет", шт</t>
  </si>
  <si>
    <t>ведение архива газеты в формате pdf</t>
  </si>
  <si>
    <t>внедрение и модернизация ИС в срок, %</t>
  </si>
  <si>
    <t>количество ИС, ед.</t>
  </si>
  <si>
    <t>количество ЦОД, ед.</t>
  </si>
  <si>
    <t>модернизация в установленный срок, %</t>
  </si>
  <si>
    <t>создание и модернизация ЦОД в срок, %</t>
  </si>
  <si>
    <t>количество типовых компонентов ИТКИ, ед.</t>
  </si>
  <si>
    <t>доступность, %</t>
  </si>
  <si>
    <t>надежность, %</t>
  </si>
  <si>
    <t>количество жалоб, ед.</t>
  </si>
  <si>
    <t>количество телекоммуникационного оборудования, ед.</t>
  </si>
  <si>
    <t>количество автоматических компьютерных телефонных станций IP-телефонии, ед.</t>
  </si>
  <si>
    <t>количество прикладного ПО</t>
  </si>
  <si>
    <t>количество информационных ресурсов, ед.</t>
  </si>
  <si>
    <t>количество маршрутов, ед.</t>
  </si>
  <si>
    <t>объём тиража, шт</t>
  </si>
  <si>
    <t>объём тиража, лист печатный</t>
  </si>
  <si>
    <t>безаварийная работа инженерных систем и оборудования, %</t>
  </si>
  <si>
    <t>количество объектов, шт.</t>
  </si>
  <si>
    <t>Анализ выполнения показателей, характеризующих качество   
муниципальной услуги (работы)</t>
  </si>
  <si>
    <t>Анализ выполнения показателей, характеризующих объем  
муниципальной услуги (работы)</t>
  </si>
  <si>
    <t>МБУ "УТХО"</t>
  </si>
  <si>
    <t>эксплуатируемая площадь административных зданий, тыс.кв.м</t>
  </si>
  <si>
    <t>бесперебойное тепло-, водо-, энергообеспечение, %</t>
  </si>
  <si>
    <t>содержание объектов недвижимого имущества в надлежащем санитарном состоянии, %</t>
  </si>
  <si>
    <t>Эффективность использования объектов недвижимого имущества</t>
  </si>
  <si>
    <t>эксплуатируемая площадь всего, в т.ч. зданий прилегающей территории, тыс.кв.м</t>
  </si>
  <si>
    <t>количество отчетов, усл.ед</t>
  </si>
  <si>
    <t>-</t>
  </si>
  <si>
    <t>не более 170</t>
  </si>
  <si>
    <t>Содержание (эксплуатация) имущества, находящегося в государственной (муниципальной) собственности</t>
  </si>
  <si>
    <t>не менее 8  внеделю</t>
  </si>
  <si>
    <t>не менее 8 в неделю</t>
  </si>
  <si>
    <t>размещение информации по темам в социальных сетях, в т.ч. видеоматериалов</t>
  </si>
  <si>
    <t>наличие обоснованных жалоб, шт.</t>
  </si>
  <si>
    <t>количество отчетов, ед.</t>
  </si>
  <si>
    <t>Авиационное обеспечение оперативной деятельности в целях реагирования на чрезвычайные ситуации, их предупреждения (Работы аэродромно-технического обслуживания и авиационного обеспечения: авиационное обеспечение повседневной оперативной деятельности, авиационно-техническое обслуживание)</t>
  </si>
  <si>
    <t>не более 60</t>
  </si>
  <si>
    <t>количество жалоб на некачественное выполнение раболты, шт.</t>
  </si>
  <si>
    <t>не более 40</t>
  </si>
  <si>
    <t>Количество выполненных работ, ед.</t>
  </si>
  <si>
    <t>оперативность и своевременность освещения событий, сутки</t>
  </si>
  <si>
    <t>АУ "Облик" г. Чебоксары</t>
  </si>
  <si>
    <t>количество жалоб,  ед.</t>
  </si>
  <si>
    <t>количество участников меропритяий,  чел.</t>
  </si>
  <si>
    <t>АУ "Информационный центр города Чебоксары"</t>
  </si>
  <si>
    <t xml:space="preserve">Организация массовых мероприятий. Оказание услуги сельхозтоваропроизводителям и иным производителям продуктов питания в реализации производимой продукции (Предоставление торговых мест производителям сельхозпродукции; Организация ярмарок по реализации сельхозпродукции) </t>
  </si>
  <si>
    <t xml:space="preserve">Организация перевозок пассажиров на маршрутах наземного городского и (или) пригородного и (или) междугородного и (или) межмуниципального пассажирсокго транспорта общего использования 
(Осуществления диспетчерского контроля за движением пассажирского транспорта общего пользования, осуществляющего регклярные перевозки по регулируемым тарифам на территории муниципального образования город Чебоксары с использованием автоматизированной навигационной системы управления пассажирским транспортом общего пользования; обеспечение функционирования и развития транспортных информационных систем) </t>
  </si>
  <si>
    <t>Работа по обеспечению деятельности единой диспетчерской службы муниципального образования с  использованием средств спутниковой навигации  ГЛОНАСС или ГЛОНАСС/GPS (Обеспечение деятельности единой диспетчерской службы муниципального образования с  использованием средств спутниковой навигации  ГЛОНАСС или ГЛОНАСС/GPS)</t>
  </si>
  <si>
    <t>Отношение количества единиц техники, отраженных в отчете, к количеству единиц техники, оснащённых датчиками ГЛОНАСС и ГЛОНАСС/GPS, %</t>
  </si>
  <si>
    <t>Количество автоматизированных рабочих мест участников муниципальной информационной системы мониторинга транспортных средств, шт.</t>
  </si>
  <si>
    <t>Муниципальное задание выполняется (исполнение в течение года)</t>
  </si>
  <si>
    <t>Информационное сопровождение деятельности органов местного самоуправления (Проведение мониторинга материалов средств массовой информации, информационно-телекоммуникационной сети «Интернет» о социально-экономической, общественно-политической ситуации в республике, муниципальном образовании; Подготовка (изготовление) и (или) размещение в средствах массовой информации, информационно-телекоммуникационной сети «Интернет» информационных материалов, сообщений об общественно-политическом, социально-экономическом и культурном развитии муниципального образования, деятельности органов местного самоуправления)</t>
  </si>
  <si>
    <t>количествообоснованных жалоб о нарушении законодательства, шт.</t>
  </si>
  <si>
    <t>количество человеко-часов, чел.ч</t>
  </si>
  <si>
    <t>количество материалов, информационных сообщений, шт.</t>
  </si>
  <si>
    <t>Организация работы по предоставлению ответов на сообщения, поступившие через Единый портал государственных и муниципальных услуг (функций), и сообщения, опубликованные в открытых источниках, затрагивающие вопросы деятельности органов местного самоуправления, в том числе размещенные в социальных сетях в информационно-телекоммуникационной сети "Интернет" (Информационно-аналитическое сопровождение сообщений граждан, направленных посредством Единого портала государственных и муниципальных услуг (функций), опубликованных в открытых источниках, в т.ч. размещенных в социальных сетях в информационно-телекоммуникационной сети "Интернет")</t>
  </si>
  <si>
    <t>количество сообщений граждан, шт.</t>
  </si>
  <si>
    <t>Оценка выполнения 
муниципальными учреждениями, подведомственными администрации города Чебоксары,  
муниципальных заданий за 2024 год</t>
  </si>
  <si>
    <t>Исполнено на 31.12.2024</t>
  </si>
  <si>
    <t>Скорректированный план</t>
  </si>
  <si>
    <t>cвоевременность и полнота формирования ответов на сообщения граждан, %</t>
  </si>
  <si>
    <t>Муниципальное задание выполнено</t>
  </si>
  <si>
    <t xml:space="preserve">Оценка выполнения муниципальных заданий проводилась на основании представленных учреждениями отчетов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</si>
</sst>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9" fontId="4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9" fontId="4" fillId="0" borderId="32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9" fontId="4" fillId="0" borderId="30" xfId="0" applyNumberFormat="1" applyFont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9" fontId="4" fillId="2" borderId="32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164" fontId="6" fillId="2" borderId="2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164" fontId="4" fillId="0" borderId="46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9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4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165" fontId="4" fillId="0" borderId="32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164" fontId="4" fillId="0" borderId="38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1" fontId="4" fillId="0" borderId="32" xfId="0" applyNumberFormat="1" applyFont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wrapText="1"/>
    </xf>
    <xf numFmtId="1" fontId="4" fillId="2" borderId="31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4" fillId="0" borderId="21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9" fontId="4" fillId="0" borderId="31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164" fontId="4" fillId="0" borderId="42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top" wrapText="1"/>
    </xf>
    <xf numFmtId="164" fontId="4" fillId="0" borderId="42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2" borderId="24" xfId="0" applyFont="1" applyFill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justify" vertical="center" wrapText="1"/>
    </xf>
    <xf numFmtId="0" fontId="2" fillId="2" borderId="26" xfId="0" applyFont="1" applyFill="1" applyBorder="1" applyAlignment="1">
      <alignment horizontal="justify" vertical="center" wrapText="1"/>
    </xf>
    <xf numFmtId="0" fontId="1" fillId="0" borderId="60" xfId="0" applyFont="1" applyBorder="1" applyAlignment="1">
      <alignment horizontal="left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9" fontId="4" fillId="0" borderId="31" xfId="0" applyNumberFormat="1" applyFont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4" fillId="0" borderId="31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48" zoomScale="75" zoomScaleNormal="75" workbookViewId="0">
      <selection activeCell="K50" sqref="K50"/>
    </sheetView>
  </sheetViews>
  <sheetFormatPr defaultRowHeight="15" x14ac:dyDescent="0.25"/>
  <cols>
    <col min="1" max="1" width="6" style="73" customWidth="1"/>
    <col min="2" max="2" width="51.42578125" style="1" customWidth="1"/>
    <col min="3" max="3" width="36.140625" style="1" customWidth="1"/>
    <col min="4" max="4" width="13.85546875" style="1" customWidth="1"/>
    <col min="5" max="5" width="12.140625" style="1" customWidth="1"/>
    <col min="6" max="6" width="11.42578125" style="1" customWidth="1"/>
    <col min="7" max="7" width="14.140625" style="1" customWidth="1"/>
    <col min="8" max="8" width="22.85546875" style="1" customWidth="1"/>
    <col min="9" max="10" width="14" style="1" customWidth="1"/>
    <col min="11" max="11" width="12.7109375" style="1" customWidth="1"/>
    <col min="12" max="12" width="12.42578125" style="1" customWidth="1"/>
    <col min="13" max="13" width="13.85546875" style="1" customWidth="1"/>
    <col min="14" max="14" width="11.7109375" style="1" hidden="1" customWidth="1"/>
    <col min="15" max="16384" width="9.140625" style="1"/>
  </cols>
  <sheetData>
    <row r="1" spans="1:14" ht="63.75" customHeight="1" thickBot="1" x14ac:dyDescent="0.3">
      <c r="A1" s="181" t="s">
        <v>91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3"/>
    </row>
    <row r="2" spans="1:14" ht="30" customHeight="1" x14ac:dyDescent="0.25">
      <c r="A2" s="169" t="s">
        <v>0</v>
      </c>
      <c r="B2" s="184" t="s">
        <v>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  <c r="N2" s="187" t="s">
        <v>6</v>
      </c>
    </row>
    <row r="3" spans="1:14" ht="32.25" customHeight="1" x14ac:dyDescent="0.25">
      <c r="A3" s="170"/>
      <c r="B3" s="172" t="s">
        <v>7</v>
      </c>
      <c r="C3" s="175" t="s">
        <v>52</v>
      </c>
      <c r="D3" s="176"/>
      <c r="E3" s="176"/>
      <c r="F3" s="176"/>
      <c r="G3" s="177"/>
      <c r="H3" s="175" t="s">
        <v>53</v>
      </c>
      <c r="I3" s="176"/>
      <c r="J3" s="176"/>
      <c r="K3" s="176"/>
      <c r="L3" s="176"/>
      <c r="M3" s="177"/>
      <c r="N3" s="188"/>
    </row>
    <row r="4" spans="1:14" ht="21" customHeight="1" x14ac:dyDescent="0.25">
      <c r="A4" s="170"/>
      <c r="B4" s="173"/>
      <c r="C4" s="178"/>
      <c r="D4" s="179"/>
      <c r="E4" s="179"/>
      <c r="F4" s="179"/>
      <c r="G4" s="180"/>
      <c r="H4" s="178"/>
      <c r="I4" s="179"/>
      <c r="J4" s="179"/>
      <c r="K4" s="179"/>
      <c r="L4" s="179"/>
      <c r="M4" s="180"/>
      <c r="N4" s="188"/>
    </row>
    <row r="5" spans="1:14" ht="31.5" hidden="1" customHeight="1" x14ac:dyDescent="0.25">
      <c r="A5" s="170"/>
      <c r="B5" s="173"/>
      <c r="C5" s="57"/>
      <c r="D5" s="101"/>
      <c r="E5" s="104"/>
      <c r="F5" s="104"/>
      <c r="G5" s="58"/>
      <c r="H5" s="4"/>
      <c r="I5" s="4"/>
      <c r="J5" s="4"/>
      <c r="K5" s="4"/>
      <c r="L5" s="4"/>
      <c r="M5" s="28"/>
      <c r="N5" s="188"/>
    </row>
    <row r="6" spans="1:14" ht="66" customHeight="1" thickBot="1" x14ac:dyDescent="0.3">
      <c r="A6" s="171"/>
      <c r="B6" s="174"/>
      <c r="C6" s="107"/>
      <c r="D6" s="40" t="s">
        <v>26</v>
      </c>
      <c r="E6" s="26" t="s">
        <v>92</v>
      </c>
      <c r="F6" s="26" t="s">
        <v>2</v>
      </c>
      <c r="G6" s="27" t="s">
        <v>3</v>
      </c>
      <c r="H6" s="25"/>
      <c r="I6" s="40" t="s">
        <v>26</v>
      </c>
      <c r="J6" s="40" t="s">
        <v>93</v>
      </c>
      <c r="K6" s="26" t="s">
        <v>92</v>
      </c>
      <c r="L6" s="26" t="s">
        <v>2</v>
      </c>
      <c r="M6" s="27" t="s">
        <v>4</v>
      </c>
      <c r="N6" s="189"/>
    </row>
    <row r="7" spans="1:14" ht="19.5" thickBot="1" x14ac:dyDescent="0.3">
      <c r="A7" s="56">
        <v>1</v>
      </c>
      <c r="B7" s="31">
        <v>2</v>
      </c>
      <c r="C7" s="56"/>
      <c r="D7" s="38">
        <v>3</v>
      </c>
      <c r="E7" s="53">
        <v>5</v>
      </c>
      <c r="F7" s="53">
        <v>6</v>
      </c>
      <c r="G7" s="30">
        <v>7</v>
      </c>
      <c r="H7" s="59"/>
      <c r="I7" s="29">
        <v>8</v>
      </c>
      <c r="J7" s="29"/>
      <c r="K7" s="52">
        <v>10</v>
      </c>
      <c r="L7" s="52">
        <v>11</v>
      </c>
      <c r="M7" s="52">
        <v>12</v>
      </c>
      <c r="N7" s="36">
        <v>11</v>
      </c>
    </row>
    <row r="8" spans="1:14" ht="34.5" customHeight="1" thickBot="1" x14ac:dyDescent="0.3">
      <c r="A8" s="138" t="s">
        <v>75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40"/>
    </row>
    <row r="9" spans="1:14" ht="120.75" customHeight="1" thickBot="1" x14ac:dyDescent="0.3">
      <c r="A9" s="94">
        <v>1</v>
      </c>
      <c r="B9" s="95" t="s">
        <v>79</v>
      </c>
      <c r="C9" s="65" t="s">
        <v>76</v>
      </c>
      <c r="D9" s="47" t="s">
        <v>9</v>
      </c>
      <c r="E9" s="21">
        <v>0</v>
      </c>
      <c r="F9" s="22">
        <v>0.1</v>
      </c>
      <c r="G9" s="23">
        <v>0</v>
      </c>
      <c r="H9" s="65" t="s">
        <v>77</v>
      </c>
      <c r="I9" s="105">
        <v>2850</v>
      </c>
      <c r="J9" s="105">
        <v>2850</v>
      </c>
      <c r="K9" s="96">
        <v>2850</v>
      </c>
      <c r="L9" s="97">
        <v>285</v>
      </c>
      <c r="M9" s="127">
        <f>K9/J9*100</f>
        <v>100</v>
      </c>
      <c r="N9" s="24">
        <f>(G9+L9)/2</f>
        <v>142.5</v>
      </c>
    </row>
    <row r="10" spans="1:14" ht="32.25" customHeight="1" thickBot="1" x14ac:dyDescent="0.3">
      <c r="A10" s="134" t="s">
        <v>84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6"/>
    </row>
    <row r="11" spans="1:14" ht="37.5" customHeight="1" thickBot="1" x14ac:dyDescent="0.3">
      <c r="A11" s="138" t="s">
        <v>78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40"/>
    </row>
    <row r="12" spans="1:14" ht="47.25" customHeight="1" x14ac:dyDescent="0.25">
      <c r="A12" s="155">
        <v>1</v>
      </c>
      <c r="B12" s="158" t="s">
        <v>8</v>
      </c>
      <c r="C12" s="113" t="s">
        <v>74</v>
      </c>
      <c r="D12" s="47" t="s">
        <v>9</v>
      </c>
      <c r="E12" s="18" t="s">
        <v>9</v>
      </c>
      <c r="F12" s="39"/>
      <c r="G12" s="15">
        <v>0</v>
      </c>
      <c r="H12" s="60" t="s">
        <v>31</v>
      </c>
      <c r="I12" s="41">
        <v>8</v>
      </c>
      <c r="J12" s="103">
        <v>8</v>
      </c>
      <c r="K12" s="18">
        <v>8</v>
      </c>
      <c r="L12" s="87"/>
      <c r="M12" s="16">
        <f t="shared" ref="M12:M20" si="0">K12/J12*100</f>
        <v>100</v>
      </c>
      <c r="N12" s="120">
        <f>(G12+L12)/2</f>
        <v>0</v>
      </c>
    </row>
    <row r="13" spans="1:14" ht="47.25" customHeight="1" x14ac:dyDescent="0.25">
      <c r="A13" s="156"/>
      <c r="B13" s="159"/>
      <c r="C13" s="70" t="s">
        <v>32</v>
      </c>
      <c r="D13" s="48" t="s">
        <v>10</v>
      </c>
      <c r="E13" s="19" t="s">
        <v>10</v>
      </c>
      <c r="F13" s="39"/>
      <c r="G13" s="17">
        <v>0</v>
      </c>
      <c r="H13" s="61" t="s">
        <v>48</v>
      </c>
      <c r="I13" s="43">
        <v>7000</v>
      </c>
      <c r="J13" s="48">
        <v>7000</v>
      </c>
      <c r="K13" s="19">
        <v>7000</v>
      </c>
      <c r="L13" s="87">
        <v>1400</v>
      </c>
      <c r="M13" s="16">
        <f t="shared" si="0"/>
        <v>100</v>
      </c>
      <c r="N13" s="6"/>
    </row>
    <row r="14" spans="1:14" ht="68.25" customHeight="1" x14ac:dyDescent="0.25">
      <c r="A14" s="156"/>
      <c r="B14" s="159"/>
      <c r="C14" s="70" t="s">
        <v>66</v>
      </c>
      <c r="D14" s="48" t="s">
        <v>64</v>
      </c>
      <c r="E14" s="19" t="s">
        <v>65</v>
      </c>
      <c r="F14" s="85"/>
      <c r="G14" s="17">
        <v>0</v>
      </c>
      <c r="H14" s="62" t="s">
        <v>49</v>
      </c>
      <c r="I14" s="43">
        <v>28000</v>
      </c>
      <c r="J14" s="48">
        <v>28000</v>
      </c>
      <c r="K14" s="19">
        <v>28000</v>
      </c>
      <c r="L14" s="87">
        <v>5600</v>
      </c>
      <c r="M14" s="16">
        <f t="shared" si="0"/>
        <v>100</v>
      </c>
      <c r="N14" s="6"/>
    </row>
    <row r="15" spans="1:14" ht="40.5" customHeight="1" x14ac:dyDescent="0.25">
      <c r="A15" s="156"/>
      <c r="B15" s="159"/>
      <c r="C15" s="161" t="s">
        <v>33</v>
      </c>
      <c r="D15" s="164" t="s">
        <v>11</v>
      </c>
      <c r="E15" s="163" t="s">
        <v>11</v>
      </c>
      <c r="F15" s="165"/>
      <c r="G15" s="167">
        <v>0</v>
      </c>
      <c r="H15" s="62" t="s">
        <v>29</v>
      </c>
      <c r="I15" s="98">
        <v>144</v>
      </c>
      <c r="J15" s="129">
        <v>144</v>
      </c>
      <c r="K15" s="121">
        <v>144</v>
      </c>
      <c r="L15" s="87">
        <v>2</v>
      </c>
      <c r="M15" s="16">
        <f t="shared" si="0"/>
        <v>100</v>
      </c>
      <c r="N15" s="119"/>
    </row>
    <row r="16" spans="1:14" ht="47.25" customHeight="1" thickBot="1" x14ac:dyDescent="0.3">
      <c r="A16" s="157"/>
      <c r="B16" s="160"/>
      <c r="C16" s="162"/>
      <c r="D16" s="152"/>
      <c r="E16" s="154"/>
      <c r="F16" s="166"/>
      <c r="G16" s="168"/>
      <c r="H16" s="63" t="s">
        <v>30</v>
      </c>
      <c r="I16" s="42">
        <v>576</v>
      </c>
      <c r="J16" s="49">
        <v>576</v>
      </c>
      <c r="K16" s="20">
        <v>576</v>
      </c>
      <c r="L16" s="87">
        <v>11</v>
      </c>
      <c r="M16" s="37">
        <f t="shared" si="0"/>
        <v>100</v>
      </c>
      <c r="N16" s="7"/>
    </row>
    <row r="17" spans="1:14" ht="57.75" customHeight="1" thickBot="1" x14ac:dyDescent="0.3">
      <c r="A17" s="33">
        <v>2</v>
      </c>
      <c r="B17" s="64" t="s">
        <v>23</v>
      </c>
      <c r="C17" s="125" t="s">
        <v>42</v>
      </c>
      <c r="D17" s="46" t="s">
        <v>20</v>
      </c>
      <c r="E17" s="51">
        <v>25</v>
      </c>
      <c r="F17" s="13">
        <v>0.1</v>
      </c>
      <c r="G17" s="34">
        <v>0</v>
      </c>
      <c r="H17" s="69" t="s">
        <v>46</v>
      </c>
      <c r="I17" s="46">
        <v>1</v>
      </c>
      <c r="J17" s="46">
        <v>1</v>
      </c>
      <c r="K17" s="12">
        <v>1</v>
      </c>
      <c r="L17" s="86" t="s">
        <v>61</v>
      </c>
      <c r="M17" s="35">
        <f t="shared" si="0"/>
        <v>100</v>
      </c>
      <c r="N17" s="7"/>
    </row>
    <row r="18" spans="1:14" ht="63" customHeight="1" thickBot="1" x14ac:dyDescent="0.3">
      <c r="A18" s="145">
        <v>3</v>
      </c>
      <c r="B18" s="147" t="s">
        <v>85</v>
      </c>
      <c r="C18" s="149" t="s">
        <v>86</v>
      </c>
      <c r="D18" s="151" t="s">
        <v>22</v>
      </c>
      <c r="E18" s="153">
        <v>0</v>
      </c>
      <c r="F18" s="141">
        <v>0.1</v>
      </c>
      <c r="G18" s="143">
        <v>0</v>
      </c>
      <c r="H18" s="88" t="s">
        <v>87</v>
      </c>
      <c r="I18" s="47">
        <v>11110</v>
      </c>
      <c r="J18" s="47">
        <v>11110</v>
      </c>
      <c r="K18" s="9">
        <v>9916</v>
      </c>
      <c r="L18" s="92">
        <v>1666</v>
      </c>
      <c r="M18" s="89">
        <f t="shared" si="0"/>
        <v>89.252925292529255</v>
      </c>
      <c r="N18" s="7"/>
    </row>
    <row r="19" spans="1:14" ht="78" customHeight="1" thickBot="1" x14ac:dyDescent="0.3">
      <c r="A19" s="146"/>
      <c r="B19" s="148"/>
      <c r="C19" s="150"/>
      <c r="D19" s="152"/>
      <c r="E19" s="154"/>
      <c r="F19" s="142"/>
      <c r="G19" s="144"/>
      <c r="H19" s="128" t="s">
        <v>88</v>
      </c>
      <c r="I19" s="106">
        <v>2180</v>
      </c>
      <c r="J19" s="106">
        <v>2180</v>
      </c>
      <c r="K19" s="114">
        <v>2180</v>
      </c>
      <c r="L19" s="116">
        <v>109</v>
      </c>
      <c r="M19" s="117">
        <f t="shared" si="0"/>
        <v>100</v>
      </c>
      <c r="N19" s="7"/>
    </row>
    <row r="20" spans="1:14" ht="243.75" customHeight="1" thickBot="1" x14ac:dyDescent="0.3">
      <c r="A20" s="33">
        <v>4</v>
      </c>
      <c r="B20" s="130" t="s">
        <v>89</v>
      </c>
      <c r="C20" s="125" t="s">
        <v>94</v>
      </c>
      <c r="D20" s="46">
        <v>99</v>
      </c>
      <c r="E20" s="51">
        <v>99.7</v>
      </c>
      <c r="F20" s="13"/>
      <c r="G20" s="34">
        <v>0</v>
      </c>
      <c r="H20" s="69" t="s">
        <v>90</v>
      </c>
      <c r="I20" s="46">
        <v>6000</v>
      </c>
      <c r="J20" s="46">
        <v>6000</v>
      </c>
      <c r="K20" s="12">
        <v>6169</v>
      </c>
      <c r="L20" s="86" t="s">
        <v>61</v>
      </c>
      <c r="M20" s="35">
        <f t="shared" si="0"/>
        <v>102.81666666666666</v>
      </c>
      <c r="N20" s="7"/>
    </row>
    <row r="21" spans="1:14" ht="29.25" customHeight="1" thickBot="1" x14ac:dyDescent="0.3">
      <c r="A21" s="134" t="s">
        <v>95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6"/>
    </row>
    <row r="22" spans="1:14" ht="35.25" customHeight="1" thickBot="1" x14ac:dyDescent="0.3">
      <c r="A22" s="138" t="s">
        <v>54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40"/>
    </row>
    <row r="23" spans="1:14" ht="69.75" customHeight="1" thickBot="1" x14ac:dyDescent="0.3">
      <c r="A23" s="155">
        <v>1</v>
      </c>
      <c r="B23" s="158" t="s">
        <v>63</v>
      </c>
      <c r="C23" s="113" t="s">
        <v>56</v>
      </c>
      <c r="D23" s="47">
        <v>100</v>
      </c>
      <c r="E23" s="10">
        <v>100</v>
      </c>
      <c r="F23" s="111">
        <v>0.1</v>
      </c>
      <c r="G23" s="32">
        <v>0</v>
      </c>
      <c r="H23" s="83" t="s">
        <v>55</v>
      </c>
      <c r="I23" s="44">
        <v>22.597999999999999</v>
      </c>
      <c r="J23" s="44">
        <v>22.597999999999999</v>
      </c>
      <c r="K23" s="10">
        <v>22.597999999999999</v>
      </c>
      <c r="L23" s="84">
        <v>0.1</v>
      </c>
      <c r="M23" s="127">
        <f t="shared" ref="M23:M26" si="1">K23/J23*100</f>
        <v>100</v>
      </c>
      <c r="N23" s="120"/>
    </row>
    <row r="24" spans="1:14" ht="70.5" customHeight="1" thickBot="1" x14ac:dyDescent="0.3">
      <c r="A24" s="156"/>
      <c r="B24" s="159"/>
      <c r="C24" s="70" t="s">
        <v>57</v>
      </c>
      <c r="D24" s="48">
        <v>100</v>
      </c>
      <c r="E24" s="19">
        <v>100</v>
      </c>
      <c r="F24" s="2">
        <v>0.1</v>
      </c>
      <c r="G24" s="17">
        <v>0</v>
      </c>
      <c r="H24" s="76" t="s">
        <v>59</v>
      </c>
      <c r="I24" s="77">
        <v>23.678000000000001</v>
      </c>
      <c r="J24" s="77">
        <v>23.678000000000001</v>
      </c>
      <c r="K24" s="18">
        <v>23.678000000000001</v>
      </c>
      <c r="L24" s="80">
        <v>0.1</v>
      </c>
      <c r="M24" s="127">
        <f t="shared" si="1"/>
        <v>100</v>
      </c>
      <c r="N24" s="6"/>
    </row>
    <row r="25" spans="1:14" ht="57" customHeight="1" thickBot="1" x14ac:dyDescent="0.3">
      <c r="A25" s="156"/>
      <c r="B25" s="159"/>
      <c r="C25" s="70" t="s">
        <v>50</v>
      </c>
      <c r="D25" s="103">
        <v>100</v>
      </c>
      <c r="E25" s="18">
        <v>100</v>
      </c>
      <c r="F25" s="8">
        <v>0.1</v>
      </c>
      <c r="G25" s="15">
        <v>0</v>
      </c>
      <c r="H25" s="76" t="s">
        <v>51</v>
      </c>
      <c r="I25" s="79">
        <v>13</v>
      </c>
      <c r="J25" s="79">
        <v>13</v>
      </c>
      <c r="K25" s="78">
        <v>13</v>
      </c>
      <c r="L25" s="81">
        <v>0.1</v>
      </c>
      <c r="M25" s="127">
        <f t="shared" si="1"/>
        <v>100</v>
      </c>
      <c r="N25" s="7"/>
    </row>
    <row r="26" spans="1:14" ht="51" customHeight="1" thickBot="1" x14ac:dyDescent="0.3">
      <c r="A26" s="157"/>
      <c r="B26" s="160"/>
      <c r="C26" s="122" t="s">
        <v>58</v>
      </c>
      <c r="D26" s="106">
        <v>100</v>
      </c>
      <c r="E26" s="123">
        <v>100</v>
      </c>
      <c r="F26" s="126">
        <v>0.1</v>
      </c>
      <c r="G26" s="124">
        <v>0</v>
      </c>
      <c r="H26" s="71" t="s">
        <v>60</v>
      </c>
      <c r="I26" s="106">
        <v>4</v>
      </c>
      <c r="J26" s="106">
        <v>4</v>
      </c>
      <c r="K26" s="123">
        <v>4</v>
      </c>
      <c r="L26" s="82" t="s">
        <v>61</v>
      </c>
      <c r="M26" s="127">
        <f t="shared" si="1"/>
        <v>100</v>
      </c>
      <c r="N26" s="119"/>
    </row>
    <row r="27" spans="1:14" ht="129.75" customHeight="1" thickBot="1" x14ac:dyDescent="0.3">
      <c r="A27" s="134" t="s">
        <v>95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6"/>
    </row>
    <row r="28" spans="1:14" ht="45" hidden="1" customHeight="1" thickBot="1" x14ac:dyDescent="0.3">
      <c r="A28" s="134" t="s">
        <v>95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6"/>
    </row>
    <row r="29" spans="1:14" ht="72.75" hidden="1" customHeight="1" thickBot="1" x14ac:dyDescent="0.3">
      <c r="A29" s="134" t="s">
        <v>95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6"/>
    </row>
    <row r="30" spans="1:14" ht="34.5" customHeight="1" thickBot="1" x14ac:dyDescent="0.3">
      <c r="A30" s="134" t="s">
        <v>95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6"/>
    </row>
    <row r="31" spans="1:14" ht="39.75" customHeight="1" thickBot="1" x14ac:dyDescent="0.3">
      <c r="A31" s="138" t="s">
        <v>5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40"/>
    </row>
    <row r="32" spans="1:14" ht="72.75" customHeight="1" thickBot="1" x14ac:dyDescent="0.3">
      <c r="A32" s="33">
        <v>1</v>
      </c>
      <c r="B32" s="64" t="s">
        <v>15</v>
      </c>
      <c r="C32" s="66" t="s">
        <v>34</v>
      </c>
      <c r="D32" s="46">
        <v>100</v>
      </c>
      <c r="E32" s="12">
        <v>100</v>
      </c>
      <c r="F32" s="13">
        <v>0.1</v>
      </c>
      <c r="G32" s="34">
        <v>0</v>
      </c>
      <c r="H32" s="69" t="s">
        <v>35</v>
      </c>
      <c r="I32" s="46">
        <v>4</v>
      </c>
      <c r="J32" s="46">
        <v>4</v>
      </c>
      <c r="K32" s="12">
        <v>4</v>
      </c>
      <c r="L32" s="13" t="s">
        <v>61</v>
      </c>
      <c r="M32" s="127">
        <f t="shared" ref="M32:M51" si="2">K32/J32*100</f>
        <v>100</v>
      </c>
      <c r="N32" s="120" t="e">
        <f>(G32+L32)/2</f>
        <v>#VALUE!</v>
      </c>
    </row>
    <row r="33" spans="1:14" ht="72.75" customHeight="1" thickBot="1" x14ac:dyDescent="0.3">
      <c r="A33" s="33">
        <v>2</v>
      </c>
      <c r="B33" s="64" t="s">
        <v>14</v>
      </c>
      <c r="C33" s="66" t="s">
        <v>38</v>
      </c>
      <c r="D33" s="46">
        <v>100</v>
      </c>
      <c r="E33" s="12">
        <v>100</v>
      </c>
      <c r="F33" s="13">
        <v>0.1</v>
      </c>
      <c r="G33" s="34">
        <v>0</v>
      </c>
      <c r="H33" s="69" t="s">
        <v>36</v>
      </c>
      <c r="I33" s="46">
        <v>1</v>
      </c>
      <c r="J33" s="46">
        <v>1</v>
      </c>
      <c r="K33" s="12">
        <v>1</v>
      </c>
      <c r="L33" s="13" t="s">
        <v>61</v>
      </c>
      <c r="M33" s="127">
        <f t="shared" si="2"/>
        <v>100</v>
      </c>
      <c r="N33" s="120"/>
    </row>
    <row r="34" spans="1:14" ht="72.75" customHeight="1" thickBot="1" x14ac:dyDescent="0.3">
      <c r="A34" s="33">
        <v>3</v>
      </c>
      <c r="B34" s="64" t="s">
        <v>28</v>
      </c>
      <c r="C34" s="66" t="s">
        <v>37</v>
      </c>
      <c r="D34" s="46">
        <v>100</v>
      </c>
      <c r="E34" s="12">
        <v>100</v>
      </c>
      <c r="F34" s="13">
        <v>0.1</v>
      </c>
      <c r="G34" s="34">
        <v>0</v>
      </c>
      <c r="H34" s="69" t="s">
        <v>39</v>
      </c>
      <c r="I34" s="46">
        <v>20</v>
      </c>
      <c r="J34" s="46">
        <v>20</v>
      </c>
      <c r="K34" s="12">
        <v>20</v>
      </c>
      <c r="L34" s="86" t="s">
        <v>61</v>
      </c>
      <c r="M34" s="127">
        <f t="shared" si="2"/>
        <v>100</v>
      </c>
      <c r="N34" s="120"/>
    </row>
    <row r="35" spans="1:14" ht="34.5" customHeight="1" x14ac:dyDescent="0.25">
      <c r="A35" s="145">
        <v>4</v>
      </c>
      <c r="B35" s="147" t="s">
        <v>16</v>
      </c>
      <c r="C35" s="67" t="s">
        <v>40</v>
      </c>
      <c r="D35" s="47">
        <v>96</v>
      </c>
      <c r="E35" s="9">
        <v>100</v>
      </c>
      <c r="F35" s="11">
        <v>0.1</v>
      </c>
      <c r="G35" s="45">
        <v>0</v>
      </c>
      <c r="H35" s="192" t="s">
        <v>35</v>
      </c>
      <c r="I35" s="151">
        <v>38</v>
      </c>
      <c r="J35" s="151">
        <v>38</v>
      </c>
      <c r="K35" s="198">
        <v>38</v>
      </c>
      <c r="L35" s="201">
        <v>3</v>
      </c>
      <c r="M35" s="131">
        <f t="shared" si="2"/>
        <v>100</v>
      </c>
      <c r="N35" s="6"/>
    </row>
    <row r="36" spans="1:14" ht="34.5" customHeight="1" x14ac:dyDescent="0.25">
      <c r="A36" s="190"/>
      <c r="B36" s="191"/>
      <c r="C36" s="68" t="s">
        <v>41</v>
      </c>
      <c r="D36" s="48">
        <v>90</v>
      </c>
      <c r="E36" s="54">
        <v>98</v>
      </c>
      <c r="F36" s="8">
        <v>0.1</v>
      </c>
      <c r="G36" s="5">
        <v>0</v>
      </c>
      <c r="H36" s="193"/>
      <c r="I36" s="195"/>
      <c r="J36" s="196"/>
      <c r="K36" s="199"/>
      <c r="L36" s="202"/>
      <c r="M36" s="132"/>
      <c r="N36" s="6"/>
    </row>
    <row r="37" spans="1:14" ht="34.5" customHeight="1" thickBot="1" x14ac:dyDescent="0.3">
      <c r="A37" s="146"/>
      <c r="B37" s="148"/>
      <c r="C37" s="125" t="s">
        <v>42</v>
      </c>
      <c r="D37" s="49" t="s">
        <v>70</v>
      </c>
      <c r="E37" s="55">
        <v>7</v>
      </c>
      <c r="F37" s="126">
        <v>0.1</v>
      </c>
      <c r="G37" s="50">
        <v>0</v>
      </c>
      <c r="H37" s="194"/>
      <c r="I37" s="152"/>
      <c r="J37" s="197"/>
      <c r="K37" s="200"/>
      <c r="L37" s="203"/>
      <c r="M37" s="133"/>
      <c r="N37" s="6"/>
    </row>
    <row r="38" spans="1:14" ht="34.5" customHeight="1" x14ac:dyDescent="0.25">
      <c r="A38" s="145">
        <v>5</v>
      </c>
      <c r="B38" s="147" t="s">
        <v>17</v>
      </c>
      <c r="C38" s="67" t="s">
        <v>40</v>
      </c>
      <c r="D38" s="47">
        <v>96</v>
      </c>
      <c r="E38" s="9">
        <v>100</v>
      </c>
      <c r="F38" s="11">
        <v>0.1</v>
      </c>
      <c r="G38" s="45">
        <v>0</v>
      </c>
      <c r="H38" s="192" t="s">
        <v>36</v>
      </c>
      <c r="I38" s="151">
        <v>1</v>
      </c>
      <c r="J38" s="151">
        <v>1</v>
      </c>
      <c r="K38" s="198">
        <v>1</v>
      </c>
      <c r="L38" s="201" t="s">
        <v>61</v>
      </c>
      <c r="M38" s="131">
        <f t="shared" si="2"/>
        <v>100</v>
      </c>
      <c r="N38" s="6"/>
    </row>
    <row r="39" spans="1:14" ht="34.5" customHeight="1" x14ac:dyDescent="0.25">
      <c r="A39" s="190"/>
      <c r="B39" s="191"/>
      <c r="C39" s="68" t="s">
        <v>41</v>
      </c>
      <c r="D39" s="48">
        <v>90</v>
      </c>
      <c r="E39" s="54">
        <v>98</v>
      </c>
      <c r="F39" s="8">
        <v>0.1</v>
      </c>
      <c r="G39" s="5">
        <v>0</v>
      </c>
      <c r="H39" s="193"/>
      <c r="I39" s="195"/>
      <c r="J39" s="196"/>
      <c r="K39" s="199"/>
      <c r="L39" s="202"/>
      <c r="M39" s="132"/>
      <c r="N39" s="6"/>
    </row>
    <row r="40" spans="1:14" ht="34.5" customHeight="1" thickBot="1" x14ac:dyDescent="0.3">
      <c r="A40" s="146"/>
      <c r="B40" s="148"/>
      <c r="C40" s="125" t="s">
        <v>42</v>
      </c>
      <c r="D40" s="49" t="s">
        <v>13</v>
      </c>
      <c r="E40" s="55">
        <v>0</v>
      </c>
      <c r="F40" s="126">
        <v>0.1</v>
      </c>
      <c r="G40" s="50">
        <v>0</v>
      </c>
      <c r="H40" s="194"/>
      <c r="I40" s="152"/>
      <c r="J40" s="197"/>
      <c r="K40" s="200"/>
      <c r="L40" s="203"/>
      <c r="M40" s="133"/>
      <c r="N40" s="6"/>
    </row>
    <row r="41" spans="1:14" ht="96" customHeight="1" thickBot="1" x14ac:dyDescent="0.3">
      <c r="A41" s="33">
        <v>6</v>
      </c>
      <c r="B41" s="64" t="s">
        <v>27</v>
      </c>
      <c r="C41" s="125" t="s">
        <v>42</v>
      </c>
      <c r="D41" s="46" t="s">
        <v>12</v>
      </c>
      <c r="E41" s="12">
        <v>8</v>
      </c>
      <c r="F41" s="13">
        <v>0.1</v>
      </c>
      <c r="G41" s="34">
        <v>0</v>
      </c>
      <c r="H41" s="69" t="s">
        <v>39</v>
      </c>
      <c r="I41" s="46">
        <v>631</v>
      </c>
      <c r="J41" s="46">
        <v>631</v>
      </c>
      <c r="K41" s="51">
        <v>642</v>
      </c>
      <c r="L41" s="86">
        <v>54</v>
      </c>
      <c r="M41" s="127">
        <f t="shared" si="2"/>
        <v>101.74326465927099</v>
      </c>
      <c r="N41" s="6"/>
    </row>
    <row r="42" spans="1:14" ht="96.75" customHeight="1" thickBot="1" x14ac:dyDescent="0.3">
      <c r="A42" s="33">
        <v>7</v>
      </c>
      <c r="B42" s="64" t="s">
        <v>18</v>
      </c>
      <c r="C42" s="125" t="s">
        <v>42</v>
      </c>
      <c r="D42" s="46" t="s">
        <v>13</v>
      </c>
      <c r="E42" s="12">
        <v>0</v>
      </c>
      <c r="F42" s="13">
        <v>0.1</v>
      </c>
      <c r="G42" s="34">
        <v>0</v>
      </c>
      <c r="H42" s="69" t="s">
        <v>43</v>
      </c>
      <c r="I42" s="46">
        <v>46</v>
      </c>
      <c r="J42" s="46">
        <v>46</v>
      </c>
      <c r="K42" s="12">
        <v>46</v>
      </c>
      <c r="L42" s="86">
        <v>4</v>
      </c>
      <c r="M42" s="127">
        <f t="shared" si="2"/>
        <v>100</v>
      </c>
      <c r="N42" s="6"/>
    </row>
    <row r="43" spans="1:14" ht="36" customHeight="1" x14ac:dyDescent="0.25">
      <c r="A43" s="145">
        <v>8</v>
      </c>
      <c r="B43" s="147" t="s">
        <v>19</v>
      </c>
      <c r="C43" s="67" t="s">
        <v>40</v>
      </c>
      <c r="D43" s="103">
        <v>96</v>
      </c>
      <c r="E43" s="104">
        <v>100</v>
      </c>
      <c r="F43" s="8">
        <v>0.1</v>
      </c>
      <c r="G43" s="58">
        <v>0</v>
      </c>
      <c r="H43" s="192" t="s">
        <v>44</v>
      </c>
      <c r="I43" s="151">
        <v>1</v>
      </c>
      <c r="J43" s="151">
        <v>1</v>
      </c>
      <c r="K43" s="198">
        <v>1</v>
      </c>
      <c r="L43" s="201" t="s">
        <v>61</v>
      </c>
      <c r="M43" s="131">
        <f t="shared" si="2"/>
        <v>100</v>
      </c>
      <c r="N43" s="6"/>
    </row>
    <row r="44" spans="1:14" ht="36" customHeight="1" x14ac:dyDescent="0.25">
      <c r="A44" s="190"/>
      <c r="B44" s="191"/>
      <c r="C44" s="68" t="s">
        <v>41</v>
      </c>
      <c r="D44" s="48">
        <v>90</v>
      </c>
      <c r="E44" s="54">
        <v>98</v>
      </c>
      <c r="F44" s="2">
        <v>0.1</v>
      </c>
      <c r="G44" s="5">
        <v>0</v>
      </c>
      <c r="H44" s="193"/>
      <c r="I44" s="195"/>
      <c r="J44" s="195"/>
      <c r="K44" s="199"/>
      <c r="L44" s="202"/>
      <c r="M44" s="132"/>
      <c r="N44" s="6"/>
    </row>
    <row r="45" spans="1:14" ht="36" customHeight="1" thickBot="1" x14ac:dyDescent="0.3">
      <c r="A45" s="146"/>
      <c r="B45" s="148"/>
      <c r="C45" s="125" t="s">
        <v>42</v>
      </c>
      <c r="D45" s="48" t="s">
        <v>20</v>
      </c>
      <c r="E45" s="54">
        <v>0</v>
      </c>
      <c r="F45" s="14">
        <v>0.1</v>
      </c>
      <c r="G45" s="5">
        <v>0</v>
      </c>
      <c r="H45" s="194"/>
      <c r="I45" s="152"/>
      <c r="J45" s="152"/>
      <c r="K45" s="200"/>
      <c r="L45" s="203"/>
      <c r="M45" s="133"/>
      <c r="N45" s="6"/>
    </row>
    <row r="46" spans="1:14" ht="93" customHeight="1" thickBot="1" x14ac:dyDescent="0.3">
      <c r="A46" s="33">
        <v>9</v>
      </c>
      <c r="B46" s="64" t="s">
        <v>21</v>
      </c>
      <c r="C46" s="125" t="s">
        <v>42</v>
      </c>
      <c r="D46" s="46" t="s">
        <v>22</v>
      </c>
      <c r="E46" s="12">
        <v>0</v>
      </c>
      <c r="F46" s="13">
        <v>0.1</v>
      </c>
      <c r="G46" s="34">
        <v>0</v>
      </c>
      <c r="H46" s="69" t="s">
        <v>45</v>
      </c>
      <c r="I46" s="46">
        <v>17</v>
      </c>
      <c r="J46" s="46">
        <v>17</v>
      </c>
      <c r="K46" s="12">
        <v>17</v>
      </c>
      <c r="L46" s="86">
        <v>1</v>
      </c>
      <c r="M46" s="127">
        <f t="shared" si="2"/>
        <v>100</v>
      </c>
      <c r="N46" s="6"/>
    </row>
    <row r="47" spans="1:14" ht="57.75" customHeight="1" thickBot="1" x14ac:dyDescent="0.3">
      <c r="A47" s="33">
        <v>10</v>
      </c>
      <c r="B47" s="64" t="s">
        <v>23</v>
      </c>
      <c r="C47" s="125" t="s">
        <v>42</v>
      </c>
      <c r="D47" s="46" t="s">
        <v>62</v>
      </c>
      <c r="E47" s="51">
        <v>5</v>
      </c>
      <c r="F47" s="13">
        <v>0.1</v>
      </c>
      <c r="G47" s="34">
        <v>0</v>
      </c>
      <c r="H47" s="69" t="s">
        <v>46</v>
      </c>
      <c r="I47" s="46">
        <v>8</v>
      </c>
      <c r="J47" s="46">
        <v>8</v>
      </c>
      <c r="K47" s="12">
        <v>8</v>
      </c>
      <c r="L47" s="86" t="s">
        <v>61</v>
      </c>
      <c r="M47" s="127">
        <f t="shared" si="2"/>
        <v>100</v>
      </c>
      <c r="N47" s="6"/>
    </row>
    <row r="48" spans="1:14" ht="105" customHeight="1" thickBot="1" x14ac:dyDescent="0.3">
      <c r="A48" s="145">
        <v>11</v>
      </c>
      <c r="B48" s="204" t="s">
        <v>80</v>
      </c>
      <c r="C48" s="149" t="s">
        <v>71</v>
      </c>
      <c r="D48" s="151" t="s">
        <v>72</v>
      </c>
      <c r="E48" s="198">
        <v>1</v>
      </c>
      <c r="F48" s="141"/>
      <c r="G48" s="143">
        <v>0</v>
      </c>
      <c r="H48" s="88" t="s">
        <v>47</v>
      </c>
      <c r="I48" s="47">
        <v>16</v>
      </c>
      <c r="J48" s="47">
        <v>16</v>
      </c>
      <c r="K48" s="9">
        <v>16</v>
      </c>
      <c r="L48" s="92">
        <v>4</v>
      </c>
      <c r="M48" s="127">
        <f t="shared" si="2"/>
        <v>100</v>
      </c>
      <c r="N48" s="6"/>
    </row>
    <row r="49" spans="1:15" ht="129.75" customHeight="1" thickBot="1" x14ac:dyDescent="0.3">
      <c r="A49" s="146"/>
      <c r="B49" s="205"/>
      <c r="C49" s="150"/>
      <c r="D49" s="152"/>
      <c r="E49" s="200"/>
      <c r="F49" s="142"/>
      <c r="G49" s="144"/>
      <c r="H49" s="108" t="s">
        <v>68</v>
      </c>
      <c r="I49" s="102">
        <v>312</v>
      </c>
      <c r="J49" s="102">
        <v>312</v>
      </c>
      <c r="K49" s="109">
        <v>312</v>
      </c>
      <c r="L49" s="115">
        <v>30</v>
      </c>
      <c r="M49" s="127">
        <f t="shared" si="2"/>
        <v>100</v>
      </c>
      <c r="N49" s="6"/>
    </row>
    <row r="50" spans="1:15" ht="137.25" customHeight="1" thickBot="1" x14ac:dyDescent="0.3">
      <c r="A50" s="33">
        <v>12</v>
      </c>
      <c r="B50" s="75" t="s">
        <v>69</v>
      </c>
      <c r="C50" s="66" t="s">
        <v>67</v>
      </c>
      <c r="D50" s="46">
        <v>0</v>
      </c>
      <c r="E50" s="12">
        <v>0</v>
      </c>
      <c r="F50" s="13">
        <v>0.1</v>
      </c>
      <c r="G50" s="34">
        <v>0</v>
      </c>
      <c r="H50" s="69" t="s">
        <v>73</v>
      </c>
      <c r="I50" s="46">
        <v>30</v>
      </c>
      <c r="J50" s="46">
        <v>30</v>
      </c>
      <c r="K50" s="12">
        <v>33</v>
      </c>
      <c r="L50" s="86">
        <v>4</v>
      </c>
      <c r="M50" s="127">
        <f t="shared" si="2"/>
        <v>110.00000000000001</v>
      </c>
      <c r="N50" s="119"/>
    </row>
    <row r="51" spans="1:15" ht="148.5" customHeight="1" thickBot="1" x14ac:dyDescent="0.3">
      <c r="A51" s="112">
        <v>13</v>
      </c>
      <c r="B51" s="99" t="s">
        <v>81</v>
      </c>
      <c r="C51" s="90" t="s">
        <v>82</v>
      </c>
      <c r="D51" s="102">
        <v>80</v>
      </c>
      <c r="E51" s="109">
        <v>80</v>
      </c>
      <c r="F51" s="110">
        <v>0.1</v>
      </c>
      <c r="G51" s="118">
        <v>0</v>
      </c>
      <c r="H51" s="108" t="s">
        <v>83</v>
      </c>
      <c r="I51" s="102">
        <v>6</v>
      </c>
      <c r="J51" s="102">
        <v>6</v>
      </c>
      <c r="K51" s="109">
        <v>6</v>
      </c>
      <c r="L51" s="93" t="s">
        <v>61</v>
      </c>
      <c r="M51" s="127">
        <f t="shared" si="2"/>
        <v>100</v>
      </c>
      <c r="N51" s="119"/>
    </row>
    <row r="52" spans="1:15" ht="34.5" customHeight="1" thickBot="1" x14ac:dyDescent="0.3">
      <c r="A52" s="134" t="s">
        <v>95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6"/>
      <c r="N52" s="91"/>
      <c r="O52" s="91"/>
    </row>
    <row r="53" spans="1:15" ht="47.25" customHeight="1" x14ac:dyDescent="0.3">
      <c r="A53" s="137" t="s">
        <v>96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</row>
    <row r="54" spans="1:15" ht="18.75" x14ac:dyDescent="0.3">
      <c r="A54" s="72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</row>
    <row r="56" spans="1:15" s="3" customFormat="1" ht="18.75" x14ac:dyDescent="0.25">
      <c r="A56" s="74" t="s">
        <v>24</v>
      </c>
      <c r="L56" s="3" t="s">
        <v>25</v>
      </c>
    </row>
  </sheetData>
  <mergeCells count="66">
    <mergeCell ref="K43:K45"/>
    <mergeCell ref="L43:L45"/>
    <mergeCell ref="A48:A49"/>
    <mergeCell ref="B48:B49"/>
    <mergeCell ref="C48:C49"/>
    <mergeCell ref="D48:D49"/>
    <mergeCell ref="E48:E49"/>
    <mergeCell ref="F48:F49"/>
    <mergeCell ref="G48:G49"/>
    <mergeCell ref="A43:A45"/>
    <mergeCell ref="B43:B45"/>
    <mergeCell ref="H43:H45"/>
    <mergeCell ref="I43:I45"/>
    <mergeCell ref="J43:J45"/>
    <mergeCell ref="A23:A26"/>
    <mergeCell ref="B23:B26"/>
    <mergeCell ref="A22:N22"/>
    <mergeCell ref="L35:L37"/>
    <mergeCell ref="A38:A40"/>
    <mergeCell ref="B38:B40"/>
    <mergeCell ref="H38:H40"/>
    <mergeCell ref="I38:I40"/>
    <mergeCell ref="J38:J40"/>
    <mergeCell ref="K38:K40"/>
    <mergeCell ref="L38:L40"/>
    <mergeCell ref="A1:N1"/>
    <mergeCell ref="B2:M2"/>
    <mergeCell ref="N2:N6"/>
    <mergeCell ref="H3:M4"/>
    <mergeCell ref="A8:N8"/>
    <mergeCell ref="A10:N10"/>
    <mergeCell ref="A11:N11"/>
    <mergeCell ref="A2:A6"/>
    <mergeCell ref="B3:B6"/>
    <mergeCell ref="C3:G4"/>
    <mergeCell ref="A21:N21"/>
    <mergeCell ref="A12:A16"/>
    <mergeCell ref="B12:B16"/>
    <mergeCell ref="C15:C16"/>
    <mergeCell ref="E15:E16"/>
    <mergeCell ref="D15:D16"/>
    <mergeCell ref="F15:F16"/>
    <mergeCell ref="G15:G16"/>
    <mergeCell ref="F18:F19"/>
    <mergeCell ref="G18:G19"/>
    <mergeCell ref="A18:A19"/>
    <mergeCell ref="B18:B19"/>
    <mergeCell ref="C18:C19"/>
    <mergeCell ref="D18:D19"/>
    <mergeCell ref="E18:E19"/>
    <mergeCell ref="M38:M40"/>
    <mergeCell ref="M43:M45"/>
    <mergeCell ref="A52:M52"/>
    <mergeCell ref="A53:M53"/>
    <mergeCell ref="A27:N27"/>
    <mergeCell ref="A28:N28"/>
    <mergeCell ref="A29:N29"/>
    <mergeCell ref="A30:N30"/>
    <mergeCell ref="A31:N31"/>
    <mergeCell ref="A35:A37"/>
    <mergeCell ref="B35:B37"/>
    <mergeCell ref="H35:H37"/>
    <mergeCell ref="I35:I37"/>
    <mergeCell ref="J35:J37"/>
    <mergeCell ref="K35:K37"/>
    <mergeCell ref="M35:M37"/>
  </mergeCells>
  <pageMargins left="0.7" right="0.23" top="0.48" bottom="0.13" header="0.3" footer="0.3"/>
  <pageSetup paperSize="9" scale="56" orientation="landscape" horizontalDpi="4294967294" verticalDpi="4294967294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2016-04-18T11:25:18Z</cp:lastPrinted>
  <dcterms:created xsi:type="dcterms:W3CDTF">2006-09-28T05:33:49Z</dcterms:created>
  <dcterms:modified xsi:type="dcterms:W3CDTF">2025-01-16T10:19:19Z</dcterms:modified>
</cp:coreProperties>
</file>