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9724D42-67D1-4CCF-9D7B-97981FE43D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Сохраним лес" sheetId="2" r:id="rId1"/>
    <sheet name="контакты" sheetId="7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7" i="2" l="1"/>
  <c r="M96" i="2"/>
  <c r="M93" i="2"/>
  <c r="M18" i="2"/>
  <c r="M17" i="2"/>
  <c r="M14" i="2"/>
  <c r="M12" i="2"/>
  <c r="M11" i="2"/>
  <c r="M10" i="2"/>
  <c r="M9" i="2"/>
  <c r="M7" i="2"/>
  <c r="M5" i="2"/>
  <c r="M4" i="2"/>
  <c r="M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shemagro1</author>
  </authors>
  <commentList>
    <comment ref="P9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shemagro1: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<sst xmlns="http://schemas.openxmlformats.org/spreadsheetml/2006/main" count="1452" uniqueCount="848">
  <si>
    <t>Номер</t>
  </si>
  <si>
    <t>№</t>
  </si>
  <si>
    <t>Регион</t>
  </si>
  <si>
    <t>Контакты организатора/координатора на месте</t>
  </si>
  <si>
    <t>ПФО</t>
  </si>
  <si>
    <t>Одно число в тыс штук
Разделитель - запятая (нули не писать, пример ниже)</t>
  </si>
  <si>
    <t>Номер участка по порядку</t>
  </si>
  <si>
    <t>Наименование субъекта</t>
  </si>
  <si>
    <t>Породы</t>
  </si>
  <si>
    <t>Породы деревьев через черточку (/) с пробелами до и после</t>
  </si>
  <si>
    <t>Площадь, га</t>
  </si>
  <si>
    <t>площадь высаживаемого участка, га</t>
  </si>
  <si>
    <t xml:space="preserve">Федеральный округ  </t>
  </si>
  <si>
    <t>Адрес и время точки сбора</t>
  </si>
  <si>
    <t xml:space="preserve">Информация в произвольной форме как добраться до точки сбора / время в фомате: часы:минуты 
Время добавлять обязательно </t>
  </si>
  <si>
    <t>Иная категория места высадки</t>
  </si>
  <si>
    <t>Заполнять обязательно в представленном в примере формате , при отсутствии возможности "реальных координат" открываем в яндекс картах локацию (ссылка https://yandex.ru/maps/), в нужной точке правой кнопкой мыши в выпадающем меню выбираем "что здесь", точка выделена. Слева в вменю отображаются координаты выбранной точки (пример https://prnt.sc/qombhx) , которые надо скопировать в ячейки, как приведено ниже</t>
  </si>
  <si>
    <t xml:space="preserve">Координаты для отображения точки места посадки на карте </t>
  </si>
  <si>
    <t>Должность</t>
  </si>
  <si>
    <t xml:space="preserve">Контатный телефон </t>
  </si>
  <si>
    <t>рабочий</t>
  </si>
  <si>
    <t>Адрес эл. почты</t>
  </si>
  <si>
    <t>ФИО (полностью)</t>
  </si>
  <si>
    <t>Наименование организации</t>
  </si>
  <si>
    <t>Контактные данные*</t>
  </si>
  <si>
    <t>Дата начала мероприятия на участке</t>
  </si>
  <si>
    <t xml:space="preserve">Время начала мероприятия на участке </t>
  </si>
  <si>
    <t xml:space="preserve">Время в фомате: часы:минуты 
Время добавлять обязательно </t>
  </si>
  <si>
    <t xml:space="preserve">Дата в формате: день.месяц.полный год </t>
  </si>
  <si>
    <t xml:space="preserve">Код города/код мобильного оператора организатора/координатора </t>
  </si>
  <si>
    <t xml:space="preserve">Телефон организатора/координатора </t>
  </si>
  <si>
    <t xml:space="preserve">Электронная почта организатора/координатора </t>
  </si>
  <si>
    <r>
      <t xml:space="preserve">Количество высаживаемых деревьев, </t>
    </r>
    <r>
      <rPr>
        <b/>
        <sz val="10"/>
        <color theme="1"/>
        <rFont val="Arial"/>
        <family val="2"/>
        <charset val="204"/>
      </rPr>
      <t>тыс. Шт</t>
    </r>
  </si>
  <si>
    <t>Чувашская Республика</t>
  </si>
  <si>
    <t>Администрация ___________</t>
  </si>
  <si>
    <r>
      <t xml:space="preserve">Указание полного наименования места </t>
    </r>
    <r>
      <rPr>
        <i/>
        <u/>
        <sz val="10"/>
        <color theme="1"/>
        <rFont val="Arial"/>
        <family val="2"/>
        <charset val="204"/>
      </rPr>
      <t>в случае высадки в населенным пункте</t>
    </r>
  </si>
  <si>
    <r>
      <t xml:space="preserve">ФИО  в расширенном варианте;
 </t>
    </r>
    <r>
      <rPr>
        <b/>
        <i/>
        <sz val="10"/>
        <color theme="1"/>
        <rFont val="Arial"/>
        <family val="2"/>
        <charset val="204"/>
      </rPr>
      <t>Указать контакты именно того, кто будет на месте собирать людей, в случае отпуска - заменить на актуальные данные</t>
    </r>
  </si>
  <si>
    <t>* координаты необходимы для оперативного сбора информации, только для служебного поьзования</t>
  </si>
  <si>
    <t>Шумерлинский МО, с. Нижняя Кумашка, ул. Луговая, д. 31</t>
  </si>
  <si>
    <t>Губанова В.В.</t>
  </si>
  <si>
    <t>shumsao--nizn@ cap.ru</t>
  </si>
  <si>
    <t>Шумерлинский МО, д.Шумерля, ул.Молодежная,д.10</t>
  </si>
  <si>
    <t>Шуканова Л.В.</t>
  </si>
  <si>
    <t>shumsao-shum@cap.ru</t>
  </si>
  <si>
    <t>ель</t>
  </si>
  <si>
    <t>Шумерлинский МО, парк Победы</t>
  </si>
  <si>
    <t>Шумерлинский МО, место памяти</t>
  </si>
  <si>
    <t>Ильина Лариса Николаевна</t>
  </si>
  <si>
    <t>malotayab@cap.ru</t>
  </si>
  <si>
    <t>bolsheyal@cap.ru</t>
  </si>
  <si>
    <t>липа/сосна/ель</t>
  </si>
  <si>
    <t>начальник Яльчикского территориального отдела  Блинов Юрий Михайлович</t>
  </si>
  <si>
    <t>yalchiksk@cap.ru</t>
  </si>
  <si>
    <t xml:space="preserve">староста села Байдеряково- Борисов Борис Борисович, депутат Яльчикского МО -Львов Леонид Александрович </t>
  </si>
  <si>
    <t>Скворцов Анатолий Васильевич</t>
  </si>
  <si>
    <t>63-4-43</t>
  </si>
  <si>
    <t xml:space="preserve">Смирнова Людмила Геннадиевна, </t>
  </si>
  <si>
    <t>62-6-36</t>
  </si>
  <si>
    <t xml:space="preserve">староста Ефимов Василий Алексеевич                      </t>
  </si>
  <si>
    <t>сосна / ель</t>
  </si>
  <si>
    <t>Воронова Инесса Петровна</t>
  </si>
  <si>
    <t>64-3-25</t>
  </si>
  <si>
    <t> kildyushe@cap.ru</t>
  </si>
  <si>
    <t>сосна</t>
  </si>
  <si>
    <t xml:space="preserve">Афанасьев Валерий Зинонович - начальник Большеяльчикского ТО Управления по благоустройтву и развитию территорий администрации Яльчикского МО Чувашской Республики  </t>
  </si>
  <si>
    <t xml:space="preserve">        у ГРП по улице Комарова в        с. Большие Яльчики / 10:00</t>
  </si>
  <si>
    <t>N</t>
  </si>
  <si>
    <t>55.214640</t>
  </si>
  <si>
    <t>E</t>
  </si>
  <si>
    <t>47.960710</t>
  </si>
  <si>
    <t xml:space="preserve">55.185289 </t>
  </si>
  <si>
    <t>48.048972</t>
  </si>
  <si>
    <t>55.24138621892567</t>
  </si>
  <si>
    <t>47.926172242472155</t>
  </si>
  <si>
    <t>55.1551</t>
  </si>
  <si>
    <t>47.7548</t>
  </si>
  <si>
    <t>47.905771</t>
  </si>
  <si>
    <t xml:space="preserve">55.185507 </t>
  </si>
  <si>
    <t>47.8279450</t>
  </si>
  <si>
    <t>55.2001305</t>
  </si>
  <si>
    <t>с.Красные Четаи по ул.Ленина 100 метров</t>
  </si>
  <si>
    <t>Ярабаева Вера Ивановна- заместитель главы администрации Красночетайского МО</t>
  </si>
  <si>
    <t>2-15-62</t>
  </si>
  <si>
    <t>krchet-zam@cap.ru</t>
  </si>
  <si>
    <t xml:space="preserve">сирень обыкновенная белая </t>
  </si>
  <si>
    <t>Красночетайский МО, с.Красные Четаи парк 50 лет Победы</t>
  </si>
  <si>
    <t xml:space="preserve">Яльчикский МО, д.Малая Таяба, ул. Новая, дом 17 / 09: 30 </t>
  </si>
  <si>
    <t>Яльчикский МО, вдоль дороги по ул. Новая</t>
  </si>
  <si>
    <t>Яльчикский МО, овраг вблизи кладбища с. Большие Яльчики</t>
  </si>
  <si>
    <t xml:space="preserve">Яльчикский МО, парк культуры и отдыха "Ырзамай" с. Яльчики </t>
  </si>
  <si>
    <t xml:space="preserve">Яльчикский МО, с. Байдеряково, площадка рядом с футбольным полем </t>
  </si>
  <si>
    <t>Яльчикский МО, вдоль реки Таябинка по ул. Центральная</t>
  </si>
  <si>
    <t>Яльчикский МО,   с. Новые Шимкусы</t>
  </si>
  <si>
    <t xml:space="preserve">Яльчикский МО, с. Новое Тинчурино, пер. Матросова,  </t>
  </si>
  <si>
    <t xml:space="preserve">д. Малая Ерыкла, ул. Центарльная </t>
  </si>
  <si>
    <t xml:space="preserve">Яльчикский МО, с.Большая Таяба, ул. Центральная, дом 10  / 09:30 </t>
  </si>
  <si>
    <t>Яльчикский МО, Новошимкусское сельское поселение, с. Новые Шимкусы</t>
  </si>
  <si>
    <t>Яльчикский МО, с. Новое Тинчурино, пер. Матросова,  9,00</t>
  </si>
  <si>
    <t>рядом с футбольным поле</t>
  </si>
  <si>
    <t>2-13-64</t>
  </si>
  <si>
    <t>gkan87@cap.ru</t>
  </si>
  <si>
    <t>береза/липа</t>
  </si>
  <si>
    <t>47.481421</t>
  </si>
  <si>
    <t>г.Канаш, городской парк, территория школ города</t>
  </si>
  <si>
    <t>Семенова Валентина Васильевна
Ведущий специалист - эксперт отдела ЖКХ</t>
  </si>
  <si>
    <t>55.503315</t>
  </si>
  <si>
    <t xml:space="preserve">сентябрь </t>
  </si>
  <si>
    <t xml:space="preserve"> село Шоршелы, Парковая улица, 14 территория Мемориального комплекса Летчика-космонавта СССР А.Г. Николаева </t>
  </si>
  <si>
    <t>Тукмаков Александр Николаевич</t>
  </si>
  <si>
    <t>kosmos-memorial@inbox.ru</t>
  </si>
  <si>
    <t xml:space="preserve">яблоня </t>
  </si>
  <si>
    <t xml:space="preserve">точно не знают </t>
  </si>
  <si>
    <t xml:space="preserve">56.0086 </t>
  </si>
  <si>
    <t>47.5881</t>
  </si>
  <si>
    <t>yaltch_spbtb@cap.ru</t>
  </si>
  <si>
    <t>sabanchin@cap.ru</t>
  </si>
  <si>
    <t>novoshimk@cap.ru</t>
  </si>
  <si>
    <t>8835-49</t>
  </si>
  <si>
    <t xml:space="preserve">Кедяров Валентин Иванович   </t>
  </si>
  <si>
    <t>8(83531)</t>
  </si>
  <si>
    <t>64-609</t>
  </si>
  <si>
    <t>altyshev_alatr@cap.ru</t>
  </si>
  <si>
    <t xml:space="preserve">сосна / рябина </t>
  </si>
  <si>
    <t>54.897826</t>
  </si>
  <si>
    <t>Е</t>
  </si>
  <si>
    <t>46.713383</t>
  </si>
  <si>
    <t xml:space="preserve">  вишня / яблоня </t>
  </si>
  <si>
    <t>54.899612</t>
  </si>
  <si>
    <t>46.717650</t>
  </si>
  <si>
    <t>Григорьев Иван Дмитриевич</t>
  </si>
  <si>
    <t>65-185</t>
  </si>
  <si>
    <t>atratskoe_alatr@cap.ru</t>
  </si>
  <si>
    <t>сосна / рябина</t>
  </si>
  <si>
    <t>55.006306</t>
  </si>
  <si>
    <t>46.673498</t>
  </si>
  <si>
    <t>Шушарин Юрий Викторович</t>
  </si>
  <si>
    <t>64-901</t>
  </si>
  <si>
    <t> ahmatov_alatr@cap.ru</t>
  </si>
  <si>
    <t xml:space="preserve">туя/рябина </t>
  </si>
  <si>
    <t>54.851438</t>
  </si>
  <si>
    <t>46.420739</t>
  </si>
  <si>
    <t>Кувялова Ирина Александровна</t>
  </si>
  <si>
    <t>63-619</t>
  </si>
  <si>
    <t>voshodsk_alatr@cap.ru</t>
  </si>
  <si>
    <t xml:space="preserve">кедр / сосна </t>
  </si>
  <si>
    <t>54.801623</t>
  </si>
  <si>
    <t>46.579633</t>
  </si>
  <si>
    <t>Кирьянов Денис Александрович</t>
  </si>
  <si>
    <t>63-706</t>
  </si>
  <si>
    <t>ivankov_alatr@cap.ru</t>
  </si>
  <si>
    <t xml:space="preserve">сосна </t>
  </si>
  <si>
    <t>54.719472</t>
  </si>
  <si>
    <t>46.685005</t>
  </si>
  <si>
    <t xml:space="preserve">Левина Тамара Ивановна </t>
  </si>
  <si>
    <t>67-098</t>
  </si>
  <si>
    <t>kirskoe_alatr@cap.ru</t>
  </si>
  <si>
    <t xml:space="preserve">сирень / рябина </t>
  </si>
  <si>
    <t>55.081921</t>
  </si>
  <si>
    <t>46.856197</t>
  </si>
  <si>
    <t>Уряднов Яков Николаевич</t>
  </si>
  <si>
    <t>65-717</t>
  </si>
  <si>
    <t>kuvakins_alatr@cap.ru</t>
  </si>
  <si>
    <t>рябина / сирень</t>
  </si>
  <si>
    <t>54.984078</t>
  </si>
  <si>
    <t>46.406617</t>
  </si>
  <si>
    <t>Емельянов Сергей Петрович</t>
  </si>
  <si>
    <t>65-344</t>
  </si>
  <si>
    <t>mezhdurech_alatr@cap.ru</t>
  </si>
  <si>
    <t xml:space="preserve">54.985938 </t>
  </si>
  <si>
    <t>46.526677</t>
  </si>
  <si>
    <t>Сегов Сергей Владимирович</t>
  </si>
  <si>
    <t>65-633</t>
  </si>
  <si>
    <t>mirensko_alatr@cap.ru</t>
  </si>
  <si>
    <t>54.899866</t>
  </si>
  <si>
    <t>46.385624</t>
  </si>
  <si>
    <t>рябина</t>
  </si>
  <si>
    <t>54.853180</t>
  </si>
  <si>
    <t>46.599755</t>
  </si>
  <si>
    <t>Усманькина Эльвира Федоровна</t>
  </si>
  <si>
    <t>63-483</t>
  </si>
  <si>
    <t>novoajbe_alatr@cap.ru</t>
  </si>
  <si>
    <t>54.808068</t>
  </si>
  <si>
    <t>47.037549</t>
  </si>
  <si>
    <t>Григорьев Федор Дмитриевич</t>
  </si>
  <si>
    <t>64-601</t>
  </si>
  <si>
    <t>oktyabrs_alatr@cap.ru</t>
  </si>
  <si>
    <t>сирень/рябина</t>
  </si>
  <si>
    <t>54.860134</t>
  </si>
  <si>
    <t>46.598057</t>
  </si>
  <si>
    <t>Шумилова Елена Сергеевна</t>
  </si>
  <si>
    <t>64-005</t>
  </si>
  <si>
    <t>pervomaj_alatr@cap.ru</t>
  </si>
  <si>
    <t xml:space="preserve">рябина/сосна </t>
  </si>
  <si>
    <t>54.912030</t>
  </si>
  <si>
    <t>46.965989</t>
  </si>
  <si>
    <t xml:space="preserve"> Чернова Наталья Николаевна </t>
  </si>
  <si>
    <t>63-432</t>
  </si>
  <si>
    <t>sojginsk_alatr@cap.ru</t>
  </si>
  <si>
    <t>елки / рябина</t>
  </si>
  <si>
    <t>54.783622</t>
  </si>
  <si>
    <t>47.078719</t>
  </si>
  <si>
    <t>Казанцев Василий Петрович</t>
  </si>
  <si>
    <t>65-445</t>
  </si>
  <si>
    <t>staroajb_alatr@cap.ru</t>
  </si>
  <si>
    <t>туя / сосна</t>
  </si>
  <si>
    <t>54.951891</t>
  </si>
  <si>
    <t>47.050296</t>
  </si>
  <si>
    <t>Душев Михаил Сергеевич</t>
  </si>
  <si>
    <t>64-201</t>
  </si>
  <si>
    <t>stemassk_alatr@cap.ru</t>
  </si>
  <si>
    <t>54.789415</t>
  </si>
  <si>
    <t>46.614532</t>
  </si>
  <si>
    <t>Коновалов Александр Михайлович</t>
  </si>
  <si>
    <t>63-044</t>
  </si>
  <si>
    <t>chuvarlej_alatr@cap.ru</t>
  </si>
  <si>
    <t xml:space="preserve">сирень/рябина </t>
  </si>
  <si>
    <t>54.859792</t>
  </si>
  <si>
    <t>46.494652</t>
  </si>
  <si>
    <t xml:space="preserve">Чувашская Республика </t>
  </si>
  <si>
    <t xml:space="preserve">Алатырский МО,     Алтышевский ТО,         с. Алтышево,    ул.  Сульдина, д. 5А </t>
  </si>
  <si>
    <t>Алатырский МО,     Алтышевский ТО,         п. Анютино,    ул. Юбилейная</t>
  </si>
  <si>
    <t>Алатырский МО, Атратский ТО,               с. Атрать,  ул. Кирова, д. 5,    сквер Победы</t>
  </si>
  <si>
    <t>Алатырский МО,  Ахматовский ТО,              с. Ахматово,   ул. Ленина, д. 53</t>
  </si>
  <si>
    <t>Алатырский МО, Восходский ТО,            п. Восход, ул. Юбилейная, д. 5</t>
  </si>
  <si>
    <t xml:space="preserve">Алатырский МО, Иваньково-Ленинский ТО, с. Иваньково-Ленино,  ул. Октябрьская </t>
  </si>
  <si>
    <t>Алатырский МО,            Кирский ТО, п. Киря, ул. Лермонтова, д. 1а</t>
  </si>
  <si>
    <t>Алатырский МО,     Кувакинский ТО, с. Кувакино, ул. Красная Площадь</t>
  </si>
  <si>
    <t>Алатырский МО, Междуреченский ТО, с. Междуречье,       ул. Ленина, д. 1</t>
  </si>
  <si>
    <t>Алатырский МО,         Миренский ТО, с. Миренки, ул. Ленина</t>
  </si>
  <si>
    <t>Алатырский МО,         Миренский ТО, с. Явлеи, ул Первомайская, д. 9-Б</t>
  </si>
  <si>
    <t>Алатырский МО,          Октябрьский  ТО,    п. Алтышево, ул. Заводская, д. 6</t>
  </si>
  <si>
    <t>Алатырский МО,         Новоайбесинский ТО, с. Новые Айбеси,  ул. Акимова</t>
  </si>
  <si>
    <t>Алатырский МО,         Первомайский ТО, п. Первомайский, ул. Ленина, д.4-Б</t>
  </si>
  <si>
    <t>Алатырский МО,      Сойгинский  ТО,       с. Сойгино, ул. Николаева</t>
  </si>
  <si>
    <t xml:space="preserve">Алатырский МО,         Староайбесинский  ТО, с. Старые Айбеси, ул. Школьная </t>
  </si>
  <si>
    <t>Алатырский МО,         Стемасский  ТО,      с. Стемасы,  ул. Ленина, д. 122</t>
  </si>
  <si>
    <t>Алатырский МО,         Чуварлейский ТО,   с. Чуварлей,  ул. Ворошилова,  д. 136</t>
  </si>
  <si>
    <t>Обелиск, погибшим Воинам,              с. Чуварлей, ул. Ворошилова, д. 136 /11:00</t>
  </si>
  <si>
    <t>Памятник Солдату,                           с. Стемасы, ул. Ленина, д. 122  /11:00</t>
  </si>
  <si>
    <t>Обелиск - Стелла,                                с. Старые Айбеси, ул. Школьная /10:00</t>
  </si>
  <si>
    <t>Обелиск-Стелла,                               с. Сойгино, ул. Николаева /10:00</t>
  </si>
  <si>
    <t>Обелиск-Стелла,                                 п. Первомайский, ул. Ленина, д. 4-Б /10:00</t>
  </si>
  <si>
    <t xml:space="preserve"> ипподром с. Яльчики  / 12:30</t>
  </si>
  <si>
    <t>футбольная площадка  в селе Байдеряково / 14:30</t>
  </si>
  <si>
    <t>Обелиск,                                                с. Алтышево, ул. Сульдина,                  д. 5А /11:00</t>
  </si>
  <si>
    <t>Памятник воину-победителю,           п. Анютино, ул. Юбилейная /10:00</t>
  </si>
  <si>
    <t>Памятник "Неизвестному Солдату",  с. Атрать, ул. Кирова, д. 5 /10:00</t>
  </si>
  <si>
    <t>Памятник "Неизвестному  Солдату",   с. Ахматово, ул. Ленина, д. 53 /10:00</t>
  </si>
  <si>
    <t>Обелиск - Стелла,                             п. Восход, ул. Юбилейная, д. 5  /11:00</t>
  </si>
  <si>
    <t>Обелиск - Стелла,                             с. Иваньково-Ленино,                      ул. Октябрьская /10:00</t>
  </si>
  <si>
    <t>Обелиск - Стелла,                             п. Киря,                                            ул. Лермонтова, д. 1а /11:00</t>
  </si>
  <si>
    <t>Обелиск-Стелла,                               с. Кувакино, ул. Красная Площадь /10:00</t>
  </si>
  <si>
    <t>Памятник Воинам, павшим в годы ВОВ, с. Междуречье, ул. Ленина /10:00</t>
  </si>
  <si>
    <t>Обелиск - Стелла,                             с. Миренки, ул. Ленина /10:00</t>
  </si>
  <si>
    <t>Памятник "Неизвестному Солдату",    с. Явлеи, ул. Первомайская, д. 9-Б /11:00</t>
  </si>
  <si>
    <t>Памятник Воину-герою,                    с. Новые Айбеси, ул. Акимова /10:00</t>
  </si>
  <si>
    <t>п. Алтышево, ул. Заводская, д. 6 /10:00</t>
  </si>
  <si>
    <t>8(8352)         8(83542)</t>
  </si>
  <si>
    <t>23-90-27</t>
  </si>
  <si>
    <t>смородина/ слива/ рябина</t>
  </si>
  <si>
    <t>рябина/ сосна/ черемуха</t>
  </si>
  <si>
    <t>сосна/ ель/ липа/ рябина</t>
  </si>
  <si>
    <t xml:space="preserve">Мариинско-Посадский МО, Мемориальный комплекс Летчика-космонавта СССР А.Г. Николаева </t>
  </si>
  <si>
    <t>Урмарский МО, село Шоркистры</t>
  </si>
  <si>
    <t>Чувашская Республика Урмарский район село Шоркистры, Центральная ,38</t>
  </si>
  <si>
    <t>Иванов Олег Анатольевич - начальник Шоркистринского территориального отдела</t>
  </si>
  <si>
    <t>8(835)-44</t>
  </si>
  <si>
    <t>4-42-31</t>
  </si>
  <si>
    <t>urmary_shorkistr@cap.ru</t>
  </si>
  <si>
    <t xml:space="preserve">Урмарский МО, д.Кульгеши </t>
  </si>
  <si>
    <t>Кузьмин Олег Степанович</t>
  </si>
  <si>
    <t>urmary_kulgeshi@cap.ru</t>
  </si>
  <si>
    <t>хвойные породы</t>
  </si>
  <si>
    <t>55.751770</t>
  </si>
  <si>
    <t>47.951786</t>
  </si>
  <si>
    <t>Урмарский МО, Автодорога "Аниш-Буртасы-Шибулаты"</t>
  </si>
  <si>
    <t>10,09.2024</t>
  </si>
  <si>
    <t>Яковлев Игорь Александрович</t>
  </si>
  <si>
    <t>8(83544)</t>
  </si>
  <si>
    <t>сосна/ель</t>
  </si>
  <si>
    <t xml:space="preserve">Урмарский МО, с. Челкасы по ул. Шоссейная. Чкалова, и овраг </t>
  </si>
  <si>
    <t xml:space="preserve">Пешим ходом, 20 мин </t>
  </si>
  <si>
    <t>Усков Г.В.</t>
  </si>
  <si>
    <t>urmary_chelkasy@cap.ru</t>
  </si>
  <si>
    <t>Урмарский МО, Мусирминское сельское поселение</t>
  </si>
  <si>
    <t>Урмарский МО, с. Мусирмы, ул. Гагарина, д.35</t>
  </si>
  <si>
    <t>Романова Марина Николаевна, 89603061764</t>
  </si>
  <si>
    <t>8(83544)2-11-83</t>
  </si>
  <si>
    <t xml:space="preserve">musirma2014@yandex.ru </t>
  </si>
  <si>
    <t>яблоня/ черешня/ /слива</t>
  </si>
  <si>
    <t>туя /сосна /береза /ель</t>
  </si>
  <si>
    <t xml:space="preserve"> 08:30</t>
  </si>
  <si>
    <t>с. Шемурша ул. Автовокзальная / 08:30</t>
  </si>
  <si>
    <t xml:space="preserve">Удин Андрей Николаевич </t>
  </si>
  <si>
    <t>8451707    1352226</t>
  </si>
  <si>
    <t xml:space="preserve">sao-shemursha@cap.ru </t>
  </si>
  <si>
    <t>туя</t>
  </si>
  <si>
    <t>54.892253</t>
  </si>
  <si>
    <t xml:space="preserve"> 47.534004</t>
  </si>
  <si>
    <t>с. Шемурша, ул. Советская</t>
  </si>
  <si>
    <t>с. Шемурша , ул. Космовского / 09:30</t>
  </si>
  <si>
    <t>54.887396</t>
  </si>
  <si>
    <t>47.522558</t>
  </si>
  <si>
    <t>с. Шемурша ул. Космовского / 09:00</t>
  </si>
  <si>
    <t>Удин Андрей Николаевич</t>
  </si>
  <si>
    <t>54.886322</t>
  </si>
  <si>
    <t>47.523533</t>
  </si>
  <si>
    <t>с. Шемурша ул. Советская д.1 / 09:00</t>
  </si>
  <si>
    <t>54.888185</t>
  </si>
  <si>
    <t>47.522632</t>
  </si>
  <si>
    <t>Укин Евгений Сергеевич</t>
  </si>
  <si>
    <t>8(83546)</t>
  </si>
  <si>
    <t>2-54-46</t>
  </si>
  <si>
    <t>sao-baishevo@cap.ru</t>
  </si>
  <si>
    <t>черноплодная рябина</t>
  </si>
  <si>
    <t>54.748915</t>
  </si>
  <si>
    <t>47.310022</t>
  </si>
  <si>
    <t>Ильин Юрий Валерьевич</t>
  </si>
  <si>
    <t> 2-60-34</t>
  </si>
  <si>
    <t>sao-bolbujanovo@cap.ru</t>
  </si>
  <si>
    <t>ель / туя</t>
  </si>
  <si>
    <t>54.896947</t>
  </si>
  <si>
    <t>47.606734</t>
  </si>
  <si>
    <t>Яковлев Вячеслав Александрович</t>
  </si>
  <si>
    <t>2-63-38</t>
  </si>
  <si>
    <t>sao-karabaj@cap.ru</t>
  </si>
  <si>
    <t>54.965638</t>
  </si>
  <si>
    <t>47.522346</t>
  </si>
  <si>
    <t>Петров Сергей Алексеевич</t>
  </si>
  <si>
    <t>2-57-21</t>
  </si>
  <si>
    <t>sao-malbujanovo@cap.ru</t>
  </si>
  <si>
    <t>54.872604</t>
  </si>
  <si>
    <t>47.638431</t>
  </si>
  <si>
    <t>Чамеев Александр Васильевич</t>
  </si>
  <si>
    <t>2-75-53</t>
  </si>
  <si>
    <t>sao-stchukaly@cap.ru</t>
  </si>
  <si>
    <t>туя / ель</t>
  </si>
  <si>
    <t>54.712037</t>
  </si>
  <si>
    <t>47.197010</t>
  </si>
  <si>
    <t>Храмова Наталья Николаевна</t>
  </si>
  <si>
    <t> 2-70-12</t>
  </si>
  <si>
    <t>sao-chukaly@cap.ru</t>
  </si>
  <si>
    <t>Рахматуллов Феннур Фазуллович</t>
  </si>
  <si>
    <t>2-66-16</t>
  </si>
  <si>
    <t>sao-baltaevo@cap.ru</t>
  </si>
  <si>
    <t xml:space="preserve">ель </t>
  </si>
  <si>
    <t>54.926126</t>
  </si>
  <si>
    <t>47.675361</t>
  </si>
  <si>
    <t>Петрова Лариса Николаевна</t>
  </si>
  <si>
    <t>2-72-48</t>
  </si>
  <si>
    <t>sao-chepkasy@cap.ru</t>
  </si>
  <si>
    <t>54.899499</t>
  </si>
  <si>
    <t>47.755765</t>
  </si>
  <si>
    <t xml:space="preserve">ШемуршинскийМО, с. Шемурша, Аллея имени космонавта А.Г. Николаева </t>
  </si>
  <si>
    <t>ШемуршинскийМО, с. Шемурша, памятник О.Долгова</t>
  </si>
  <si>
    <t>ШемуршинскийМО, с. Шемурша, парк имени генерала В.Н. Никифорова</t>
  </si>
  <si>
    <t>ШемуршинскийМО, с. Бичурга -Баишево</t>
  </si>
  <si>
    <t>ШемуршинскийМО, д. Большое Буяново</t>
  </si>
  <si>
    <t>ШемуршинскийМО, д. Карабай-Шемурша</t>
  </si>
  <si>
    <t>ШемуршинскийМО, д. Малое Буяново</t>
  </si>
  <si>
    <t>ШемуршинскийМО, д. Старые Чукалы</t>
  </si>
  <si>
    <t>ШемуршинскийМО, д. Новые Чукалы</t>
  </si>
  <si>
    <t>ШемуршинскийМО, с. Трехбалтаево</t>
  </si>
  <si>
    <t>ШемуршинскийМО, с. Чепкас-Никольское</t>
  </si>
  <si>
    <t>Янтиковский МО Можарский ТО</t>
  </si>
  <si>
    <t>Егоров Артем Валерьевич</t>
  </si>
  <si>
    <t>sao-mogarki@cap.ru</t>
  </si>
  <si>
    <t>хвоя-150 шт; береза- 50 шт.</t>
  </si>
  <si>
    <t xml:space="preserve">Янтиковский МО Индырчский ТО </t>
  </si>
  <si>
    <t>Карсаков Александр Федоровия</t>
  </si>
  <si>
    <t>sao-indyrchi@cap.ru;</t>
  </si>
  <si>
    <t>елки-300 шт; сосны-60 шт;липа-30 шт; рябина- 10 шт,</t>
  </si>
  <si>
    <t>с. Можарки, ул.Советская /13:30</t>
  </si>
  <si>
    <t>с. Бичурга-Баишево /09:00</t>
  </si>
  <si>
    <t>д. Большое Буяново / 09:00</t>
  </si>
  <si>
    <t>д. Карабай-Шемурша / 09:00</t>
  </si>
  <si>
    <t>д. Малое Буяново / 09:00</t>
  </si>
  <si>
    <t>д. Старые Чукалы / 09:00</t>
  </si>
  <si>
    <t>д. Новые Чукалы / 09:00</t>
  </si>
  <si>
    <t>с. Трехбалтаево / 09:00</t>
  </si>
  <si>
    <t>с. Чепкас-Никольское / 09:00</t>
  </si>
  <si>
    <t>д. Индырчи / 08:00</t>
  </si>
  <si>
    <t>Красноармейский МО, д.Сирмапоси</t>
  </si>
  <si>
    <t>Красноармейский МО, д. Синьял -Караево</t>
  </si>
  <si>
    <t>14.092024</t>
  </si>
  <si>
    <t>Красноармейский МО, д. Сирмапоси</t>
  </si>
  <si>
    <t xml:space="preserve">Красноармейский МО, д. Янмурзино пл. Революции </t>
  </si>
  <si>
    <t>Красноармейский МО, д. Чадукасы, Дорога сквозь века</t>
  </si>
  <si>
    <t>Красноармейский МО, Большешатьминский ТО, д. Верхняя Типсирма</t>
  </si>
  <si>
    <t>Красноармейский МО, д. Тватпюрть</t>
  </si>
  <si>
    <t>Красноармейский МО, д. Юпрямы</t>
  </si>
  <si>
    <t>ge.sverchkov@cap.ru</t>
  </si>
  <si>
    <t>55.750347</t>
  </si>
  <si>
    <t>47.057168</t>
  </si>
  <si>
    <t>яблоня</t>
  </si>
  <si>
    <t>55.725128</t>
  </si>
  <si>
    <t>47.047430</t>
  </si>
  <si>
    <t>55.057168</t>
  </si>
  <si>
    <t>д. Янмурзино  пл. Революции</t>
  </si>
  <si>
    <t>Порфирьева Г.Г.</t>
  </si>
  <si>
    <t>береза / ель</t>
  </si>
  <si>
    <t>Красноармейский МО, д. Чадукасы, ул. 40 лет Победы д.4</t>
  </si>
  <si>
    <t>Александрова Анастасия Леонидовна</t>
  </si>
  <si>
    <t xml:space="preserve">8(83530) </t>
  </si>
  <si>
    <t>39-2-16</t>
  </si>
  <si>
    <t>an.aleksandrova.cap.ru</t>
  </si>
  <si>
    <t>береза</t>
  </si>
  <si>
    <t>Алексеев Владислав Юрьевич староста деревни Верхняя Типсирма</t>
  </si>
  <si>
    <t xml:space="preserve"> не имеется</t>
  </si>
  <si>
    <t>55.809489</t>
  </si>
  <si>
    <t>47.048230</t>
  </si>
  <si>
    <t xml:space="preserve">Васильева Варвара Семеновна , староста д. Тватпюрть </t>
  </si>
  <si>
    <t>не имеется</t>
  </si>
  <si>
    <t>55.795115</t>
  </si>
  <si>
    <t>47.061031</t>
  </si>
  <si>
    <t>Александрова Елена Александровна, председатель  ТОС "Чамыш"</t>
  </si>
  <si>
    <t>не имеестся</t>
  </si>
  <si>
    <t>кедр</t>
  </si>
  <si>
    <t>55.792949</t>
  </si>
  <si>
    <t>47.014768</t>
  </si>
  <si>
    <t>2-56-49</t>
  </si>
  <si>
    <t>Урмарский МО, д. Кульгеши, ул. Школьная, д.2</t>
  </si>
  <si>
    <t>Урмарский МО, д. Бишево, ул. Новая, д.1</t>
  </si>
  <si>
    <t>urmary_bishevo@cap.ru</t>
  </si>
  <si>
    <t>д. Сирмапоси, центр деревни /09:00</t>
  </si>
  <si>
    <t>д. Синьял-Караево,центр деревни /09:00</t>
  </si>
  <si>
    <t>д. Сирмапоси,центр деревни /09:00</t>
  </si>
  <si>
    <t>д. Юпрямы, центр деревни /08:45</t>
  </si>
  <si>
    <t>д. Тватпюрть, начало деревни /08:45</t>
  </si>
  <si>
    <t>д. Верхняя Типсирма, начало деревни /09:40</t>
  </si>
  <si>
    <t>Сверчков Геннадий Адольфович 89279965768, 89083079109</t>
  </si>
  <si>
    <t>Сверчков Геннадий Адольфович
89279965768, 89530190992</t>
  </si>
  <si>
    <t>Сверчков Геннадий Адольфович
89279965768, 89083079109</t>
  </si>
  <si>
    <t>Канашский МО,  рядом с д. Кошноруй</t>
  </si>
  <si>
    <t>автодорога "Цивильск - Ульяновск - с.Шоркасы - д.Ближние Сормы" рядом с д. Кошноруй</t>
  </si>
  <si>
    <t>Васильева Анна Анатольевнав</t>
  </si>
  <si>
    <t xml:space="preserve">8(83533) </t>
  </si>
  <si>
    <t>67-4-43</t>
  </si>
  <si>
    <t>kan-koshnor@cap.ru</t>
  </si>
  <si>
    <t>55.6805998</t>
  </si>
  <si>
    <t>47.3989708</t>
  </si>
  <si>
    <t>Павлов В.В., 89373974211</t>
  </si>
  <si>
    <t>kan-ashvin@cap.ru</t>
  </si>
  <si>
    <t>Иванов С.С., 89674754055</t>
  </si>
  <si>
    <t>Федотов П.В., 89379414123</t>
  </si>
  <si>
    <t>Возле здания администрации территориального отдела/ 9:30</t>
  </si>
  <si>
    <t>И.о. начальника Андреево-Базарского территориального отдела Тимофеева Эльза Алексеевна</t>
  </si>
  <si>
    <t>8(83534)</t>
  </si>
  <si>
    <t>33-2-25</t>
  </si>
  <si>
    <t>kozlov_sao_ab@cap.ru</t>
  </si>
  <si>
    <t>хвойные (сосна)</t>
  </si>
  <si>
    <t>55.790302</t>
  </si>
  <si>
    <t>47.811564</t>
  </si>
  <si>
    <t>И.о. начальника Аттиковского территоиального отдела Тиканова Валентина Витальевна</t>
  </si>
  <si>
    <t>34-2-60</t>
  </si>
  <si>
    <t>attikovskoyesp@mail.ru</t>
  </si>
  <si>
    <t>сосна/береза</t>
  </si>
  <si>
    <t>55.775362</t>
  </si>
  <si>
    <t>48.106771</t>
  </si>
  <si>
    <t>И.о. начальника Байгуловского территориального отдела Будкова Наталья Вениаминовна</t>
  </si>
  <si>
    <t>36-2-25</t>
  </si>
  <si>
    <t>kozlov_sao_bai@cap.ru</t>
  </si>
  <si>
    <t>сосна/ель/береза</t>
  </si>
  <si>
    <t>55.839476</t>
  </si>
  <si>
    <t>47.956148</t>
  </si>
  <si>
    <t>Начальник Еметкинского территориального отдела Матанова Светлана Александровна</t>
  </si>
  <si>
    <t>34-2-25</t>
  </si>
  <si>
    <t>kozlov_sao_emet@cap.ru</t>
  </si>
  <si>
    <t xml:space="preserve">55.793161 </t>
  </si>
  <si>
    <t>48.037904</t>
  </si>
  <si>
    <t>Начальник Карамышевского территоиального отдела Ермолаев Борис Иванович</t>
  </si>
  <si>
    <t>31-2-25</t>
  </si>
  <si>
    <t>sao-karam@mail.ru</t>
  </si>
  <si>
    <t xml:space="preserve">55.885185 </t>
  </si>
  <si>
    <t>48.048631</t>
  </si>
  <si>
    <t>И.о. начальника Карачевского территориального отдела Плотникова Елена Геннадьевна</t>
  </si>
  <si>
    <t>32-2-24</t>
  </si>
  <si>
    <t>kozlov_sao_karach@cap.ru</t>
  </si>
  <si>
    <t>55.845055</t>
  </si>
  <si>
    <t>48.036770</t>
  </si>
  <si>
    <t>Возле здания администрации Козловского МО/ 9:30</t>
  </si>
  <si>
    <t>Ведущий специалист-эксперт отдела сельского хозяйства и экологии Зюляева Анастасия Александровна</t>
  </si>
  <si>
    <t>22-33-6</t>
  </si>
  <si>
    <t>kozlov_ekol@cap.ru</t>
  </si>
  <si>
    <t>ель/береза</t>
  </si>
  <si>
    <t xml:space="preserve">55.775413 </t>
  </si>
  <si>
    <t>48.222400</t>
  </si>
  <si>
    <t>kozlov_sao_turl@cap.ru</t>
  </si>
  <si>
    <t>И.о. начальника Тюрлеминского территориального отдела Абрамова Надежда Геннадьевна</t>
  </si>
  <si>
    <t>24-23-6</t>
  </si>
  <si>
    <t>Начальник Янгильдинского территориального отдела Яруллин Фарит Вазихович</t>
  </si>
  <si>
    <t>24-21-5</t>
  </si>
  <si>
    <t>kozlov_sao_jang@cap.ru</t>
  </si>
  <si>
    <t>береза/сосна</t>
  </si>
  <si>
    <t>55.727029</t>
  </si>
  <si>
    <t>48.180140</t>
  </si>
  <si>
    <t>Козловский МО,Андреево-Базарский ТО, д. Андреево-Базары, аллея памяти</t>
  </si>
  <si>
    <t>Козловский МО, Аттиковский ТО, в овраге между деревнями Аттиково и Байметьево</t>
  </si>
  <si>
    <t>Козловский МО, Байгуловский ТО, во дворе МАОУ "Байгуловская СОШ" с. Байгулово</t>
  </si>
  <si>
    <t>Козловский МО, Еметкинский ТО,д. Осиново. вокруг родника</t>
  </si>
  <si>
    <t>Козловский МО, Карамышевский ТО, с. Карамышево, ул. Молодежная, д. 27</t>
  </si>
  <si>
    <t>Козловский МО, Карачевский ТО, за деревней Карачево</t>
  </si>
  <si>
    <t>Козловский МО,       г. Козловка на пустующей территории рядом с автотрассой «Козловка – М-7 «Волга»</t>
  </si>
  <si>
    <t>Козловский МО, Тюрлеминский ТО, на пустующей территории рядом с автотрассой «Козловка – М-7 «Волга»</t>
  </si>
  <si>
    <t>Козловский МО, Янгильдинский ТО,родник "Байраш" с. Янгильдино</t>
  </si>
  <si>
    <t>Чеоксарский муниципальный округ</t>
  </si>
  <si>
    <t>Семенов Андрей Александрович</t>
  </si>
  <si>
    <t>хвойные, березы</t>
  </si>
  <si>
    <t>Григорьев Борис Германович</t>
  </si>
  <si>
    <t>0,100</t>
  </si>
  <si>
    <t>туя,голубая ель, простая ель</t>
  </si>
  <si>
    <t xml:space="preserve">Васильев Рудольф Валерианович, и.о. Начальника Синьял-Покрвоского ТО </t>
  </si>
  <si>
    <t>8-835-40</t>
  </si>
  <si>
    <t>cha_spa@cap.ru</t>
  </si>
  <si>
    <t xml:space="preserve">  ель/ сосна/</t>
  </si>
  <si>
    <t>хвойные</t>
  </si>
  <si>
    <t>Чебоксарский район, д.Курмыши, ул.9-ой Пятилетки, д.11;</t>
  </si>
  <si>
    <t>Мульдияров Сергей Иванович</t>
  </si>
  <si>
    <t>cha_ant@cap,ru</t>
  </si>
  <si>
    <t>Кшаушский ТО расположен по адресу Чебоксарский район, д.Курмыши, ул.9-ой Пятилетки, д.11 сбор 13:30</t>
  </si>
  <si>
    <t>Ефремов Дмитрий Владимирович</t>
  </si>
  <si>
    <t>cha_kpa@cap.pu</t>
  </si>
  <si>
    <t>47.286713</t>
  </si>
  <si>
    <t>Федотов В.М.</t>
  </si>
  <si>
    <t>cha_saraba@cap.ru</t>
  </si>
  <si>
    <t>березы/ели</t>
  </si>
  <si>
    <t>Павлов А.В.</t>
  </si>
  <si>
    <t xml:space="preserve">туя - 15, сирень белая 10, сирень синяя 10, рябина 5 </t>
  </si>
  <si>
    <t>Манаева О.В.</t>
  </si>
  <si>
    <t>пихта</t>
  </si>
  <si>
    <t>Весновская С.В.</t>
  </si>
  <si>
    <t xml:space="preserve">серебристые или голубые ели 30, рябина 10 </t>
  </si>
  <si>
    <t>Сандимирова Е.В.</t>
  </si>
  <si>
    <t>Шамбина Л.К</t>
  </si>
  <si>
    <t>голубые или серебристые ели</t>
  </si>
  <si>
    <t xml:space="preserve">55.95761 </t>
  </si>
  <si>
    <t xml:space="preserve">47.38317 </t>
  </si>
  <si>
    <t>47.056375</t>
  </si>
  <si>
    <t>55.987323</t>
  </si>
  <si>
    <t>47.122816</t>
  </si>
  <si>
    <t xml:space="preserve">56.01612 </t>
  </si>
  <si>
    <t>47.04082</t>
  </si>
  <si>
    <t xml:space="preserve">55.972071 </t>
  </si>
  <si>
    <t xml:space="preserve">56.019214 </t>
  </si>
  <si>
    <t xml:space="preserve"> 46.982243</t>
  </si>
  <si>
    <t>55.988844</t>
  </si>
  <si>
    <t>46.944334</t>
  </si>
  <si>
    <t xml:space="preserve">56.014449 </t>
  </si>
  <si>
    <t xml:space="preserve">55.996080 </t>
  </si>
  <si>
    <t>47.014187</t>
  </si>
  <si>
    <t>56.004866</t>
  </si>
  <si>
    <t>47.068880</t>
  </si>
  <si>
    <t>Чебоксарский МО,        д.Кивсерт-Марги ул.Зеленая</t>
  </si>
  <si>
    <t>Чебоксарский МО,    д. Пархикасы</t>
  </si>
  <si>
    <t>Чебоксарский МО,   д. Байсубаково, ул. Ругна</t>
  </si>
  <si>
    <t>Чебоксарский МО,  с.Янгильдино, ул.Школьная, д.39;</t>
  </si>
  <si>
    <t>Чебоксарский МО,  д.Большие Котяки, ул.Советская, д.55;</t>
  </si>
  <si>
    <r>
      <t>Чебоксарский МО,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>д.Тохмеево</t>
    </r>
  </si>
  <si>
    <t>Чебоксарский МО,  д.Самуково</t>
  </si>
  <si>
    <t>Чебоксарский МО,  д.Сарабакасы</t>
  </si>
  <si>
    <t>Чебоксарский МО,   д. Мадикасы, ул. Шоссейная, 45г</t>
  </si>
  <si>
    <t>Чебоксарский МО,   д. Мускаринкасы,</t>
  </si>
  <si>
    <t>Чебоксарский МО,   д. Хачики,</t>
  </si>
  <si>
    <t>Чебоксарский МО,   д. Вуспюрт - Чурачики</t>
  </si>
  <si>
    <t>Чебоксарский МО,   д. Синьял - Чурачики</t>
  </si>
  <si>
    <t xml:space="preserve">Чебоксарский МО,   вдоль автодороги Кугеси - Икково </t>
  </si>
  <si>
    <t>Чебоксарский МО, д.Кивсерт-Марги  начало  улицы Зеленая</t>
  </si>
  <si>
    <t>Чебоксарский МО,  д. Пархкиасы, ул. Октябрьская, возле д. №2</t>
  </si>
  <si>
    <t>Кшаушский ТО расположен по адресу Чебоксарский МО,  д.Курмыши, ул.9-ой Пятилетки, д.11 / 08:30</t>
  </si>
  <si>
    <t>Кшаушский ТО расположен по адресу Чебоксарский МО,  д.Курмыши, ул.9-ой Пятилетки, д.11 / 11:30</t>
  </si>
  <si>
    <t xml:space="preserve">п.Кугеси, ул.Шоршелская, д.1, /15:00 </t>
  </si>
  <si>
    <t>Чебоксарский МО, ул.Нагорная, на сторону Икковской дороги, п.Кугеси</t>
  </si>
  <si>
    <t>за ул.Мира в / 10:00</t>
  </si>
  <si>
    <t>остановка д.Самуково в / 10:00</t>
  </si>
  <si>
    <t>дорога Саятракасы-Сарабакасы в / 12:00</t>
  </si>
  <si>
    <t>Чебоксарский МО,  д. Мадикасы, ул. Шоссейная, 45г</t>
  </si>
  <si>
    <t>Чебоксарский МО,  д. Мускаринкасы, ул.Речная, 1</t>
  </si>
  <si>
    <t>Чебоксарский МО,  д. Хачики, ул.Школьная, 7</t>
  </si>
  <si>
    <t>Чебоксарский МО,  д. Вуспюрт - Чурачики, ул.Осиновка (в начале улицы)</t>
  </si>
  <si>
    <t>Чебоксарский МО, д.Синьял - Чурачики, ул.Зеленая (в начале ул. Зеленая)</t>
  </si>
  <si>
    <t>Здание администрации Цивильского ТО</t>
  </si>
  <si>
    <t>Иванова Алиса Витальевна, Егоров Александр Алексеевич</t>
  </si>
  <si>
    <t>8(835 45)21-4-22</t>
  </si>
  <si>
    <t>zivil_agro2@cap.ru</t>
  </si>
  <si>
    <t>Цивильский МО, Булдеевский ТО</t>
  </si>
  <si>
    <t>Парк Буденого "Парк поколений" с. Комсомольское</t>
  </si>
  <si>
    <t>Зайнуллин Минзаит Минсагирович</t>
  </si>
  <si>
    <t>5-14-15</t>
  </si>
  <si>
    <t>koms_agro5@cap.ru</t>
  </si>
  <si>
    <t>55.264997</t>
  </si>
  <si>
    <t>47.542337</t>
  </si>
  <si>
    <t>Комсомольский МО, Парк Буденого "Парк поколений"</t>
  </si>
  <si>
    <t>г. Новочебоксарск</t>
  </si>
  <si>
    <t>г. Новочебоксарск, парк культуры и отдыха "Ельниковская роща", зоопарк /07:30</t>
  </si>
  <si>
    <t>Начальник отдела Гревцов В.Н.</t>
  </si>
  <si>
    <t>76-35-98</t>
  </si>
  <si>
    <t>roshcha2011@mail.ru</t>
  </si>
  <si>
    <t>дуб черешчатый</t>
  </si>
  <si>
    <t>56.130675</t>
  </si>
  <si>
    <t>47.469019</t>
  </si>
  <si>
    <t>с.Б.Чурашево</t>
  </si>
  <si>
    <t xml:space="preserve"> Дмитриев А.В.</t>
  </si>
  <si>
    <t>yad_bchurashevo@cap,ru</t>
  </si>
  <si>
    <t>г. Ядрин,  ул.Ленина , д.89</t>
  </si>
  <si>
    <t xml:space="preserve">Никитина Оксана Владимировна </t>
  </si>
  <si>
    <t>sh_ryadrin1@rchuv.ru</t>
  </si>
  <si>
    <t>0,03</t>
  </si>
  <si>
    <t>55.947001</t>
  </si>
  <si>
    <t>46.209859</t>
  </si>
  <si>
    <t>г. Ядрин, ул.Первомайская  , д.18</t>
  </si>
  <si>
    <t>Никитина Оксана Владимировна</t>
  </si>
  <si>
    <t>55.934023</t>
  </si>
  <si>
    <t>46.204074</t>
  </si>
  <si>
    <t>г. Ядрин, ул.Первомайская у д.18</t>
  </si>
  <si>
    <t>0,02</t>
  </si>
  <si>
    <t xml:space="preserve"> г.Ядрин ул.Ленина  д.50б</t>
  </si>
  <si>
    <t>Матвеева Ирина Вадимовна</t>
  </si>
  <si>
    <t>rosinka-yadrin@yandex.ru</t>
  </si>
  <si>
    <t xml:space="preserve">Семенова Вероника  Владимировна  Краснова Елена Рудольфовна   </t>
  </si>
  <si>
    <t>sh_ryadrin9@rchuv.ru</t>
  </si>
  <si>
    <t xml:space="preserve"> Ядринский МО, Большечурашевски ТО</t>
  </si>
  <si>
    <t xml:space="preserve"> Ядринский МО, Парк "Старый город" г. Ядрин</t>
  </si>
  <si>
    <t xml:space="preserve"> Ядринский МО, Детский сквер г. Ядрина</t>
  </si>
  <si>
    <t xml:space="preserve"> Ядринский МО,  МАДОУ "Росинка"</t>
  </si>
  <si>
    <t xml:space="preserve"> Ядринский МО, МБОУ "Гимназия №1" г. Ядрина </t>
  </si>
  <si>
    <t xml:space="preserve">г. Ядрин , ул. Октябрьская , 1        /09:40 </t>
  </si>
  <si>
    <t>46.201437</t>
  </si>
  <si>
    <t>55.930414</t>
  </si>
  <si>
    <t>Яльчикский МО, с. Сабанчино, ул. Центральная, д.70</t>
  </si>
  <si>
    <t xml:space="preserve"> Прохоров Владислав Валерьевич 88353824612</t>
  </si>
  <si>
    <t>55.351252</t>
  </si>
  <si>
    <t>47.331280</t>
  </si>
  <si>
    <t>8(83538)</t>
  </si>
  <si>
    <t>2-48-17</t>
  </si>
  <si>
    <t>v.r.ivanov@cap.ru</t>
  </si>
  <si>
    <t>хвойные/лиственные</t>
  </si>
  <si>
    <t xml:space="preserve"> 8(83538) 2-76-12</t>
  </si>
  <si>
    <t>s.Niciforov@cap.ru</t>
  </si>
  <si>
    <t>д. Большие Абакасы пер. Мирный дом 15</t>
  </si>
  <si>
    <t>8 835 38 2-44-84</t>
  </si>
  <si>
    <t>ibrb_abakas-adm@cap.ru</t>
  </si>
  <si>
    <t>Романов Виталий Аркадьевич, 88353824484</t>
  </si>
  <si>
    <t>С.В Никифоров, 8(83538) 2-76-12</t>
  </si>
  <si>
    <t>Иванов Валерий Георгиевич, 88353824841</t>
  </si>
  <si>
    <t>Ибресинский МО, Айбечская СОШ</t>
  </si>
  <si>
    <t>Ибресинский МО, Новочурашевский ТО</t>
  </si>
  <si>
    <t>Ибресинский МО, Березовский ТО п. Березовка</t>
  </si>
  <si>
    <t xml:space="preserve">Ибресинский МО,    д. Большие Абакасы  </t>
  </si>
  <si>
    <t xml:space="preserve"> с 9:00 до 18:00</t>
  </si>
  <si>
    <t xml:space="preserve">п. Березовка Ибресинский МО /13:00 </t>
  </si>
  <si>
    <t>с.Новое Чурашево Ибресинский МО / 10:00</t>
  </si>
  <si>
    <t>Ибресинский МО, д.Айбечи,ул.Центральная,д.35 /10:00</t>
  </si>
  <si>
    <t>Яндобинский СОШ</t>
  </si>
  <si>
    <t>alik-yandobinskay@rchuv.ru</t>
  </si>
  <si>
    <t>55.721970</t>
  </si>
  <si>
    <t>46.973805</t>
  </si>
  <si>
    <t>Аликовский МО, с.Яндоба</t>
  </si>
  <si>
    <t xml:space="preserve">Кондратьев Альберт Петрович -директор Яндобинской средней школы </t>
  </si>
  <si>
    <t>село Алманчиково</t>
  </si>
  <si>
    <t>Киргизов Владимир Петрович</t>
  </si>
  <si>
    <t>alman-batyr@cap.ru</t>
  </si>
  <si>
    <t>54.983481</t>
  </si>
  <si>
    <t>47.765112</t>
  </si>
  <si>
    <t>Иванов Петр Николаевич</t>
  </si>
  <si>
    <t>bikch-batyr@cap.ru</t>
  </si>
  <si>
    <t>Кошкина М.Ю.</t>
  </si>
  <si>
    <t>koshkinamaria1968@ gimail.com</t>
  </si>
  <si>
    <t>55.03147059</t>
  </si>
  <si>
    <t>47.44746076</t>
  </si>
  <si>
    <t>Кузнецова Вероника Григорьевна</t>
  </si>
  <si>
    <t>8(83532)</t>
  </si>
  <si>
    <t>65-6-30</t>
  </si>
  <si>
    <t xml:space="preserve">sugut-batyr@cap.ru </t>
  </si>
  <si>
    <t>туя/елка</t>
  </si>
  <si>
    <t>54.997647</t>
  </si>
  <si>
    <t>47.635081</t>
  </si>
  <si>
    <t>Мадюкова Мария Ильинична</t>
  </si>
  <si>
    <t>shaim-batyr@cap.ru</t>
  </si>
  <si>
    <t>Пыркин Леонид Титович</t>
  </si>
  <si>
    <t>8-832-32</t>
  </si>
  <si>
    <t>65-3-51</t>
  </si>
  <si>
    <t>permay-batyr@cap.ru</t>
  </si>
  <si>
    <t>с. Большое Чеменево, ул. Садовая, д.24</t>
  </si>
  <si>
    <t>Фролова Екатерина Васильевна</t>
  </si>
  <si>
    <t>bchem-batyr@cap.ru</t>
  </si>
  <si>
    <t>Поляна «Айдуш», с. Большое Чеменево</t>
  </si>
  <si>
    <t>Гордеева Галина Васильевна</t>
  </si>
  <si>
    <t xml:space="preserve"> липа</t>
  </si>
  <si>
    <t>55.025826</t>
  </si>
  <si>
    <t>47.237133</t>
  </si>
  <si>
    <t>14.00</t>
  </si>
  <si>
    <t>Камалов Р.Х.</t>
  </si>
  <si>
    <t>kzil-batyr@cap.ru</t>
  </si>
  <si>
    <t>жвойная</t>
  </si>
  <si>
    <t>с. Новое Ахпердино</t>
  </si>
  <si>
    <t>Никитин Станислав Фердинантович,89530156880</t>
  </si>
  <si>
    <t>nahp-batyr@cap.ru</t>
  </si>
  <si>
    <t>хвоя</t>
  </si>
  <si>
    <t>с. Тарханы / 8:30,                              п. Хурама - Твар ул. Николаева 3 / 11:30,                                               д. Верхнее Турмышево, ул. Кутузова д.20 / 12:30</t>
  </si>
  <si>
    <t>Антонова Алина Борисовна</t>
  </si>
  <si>
    <t>835 32                                                           8 909</t>
  </si>
  <si>
    <t>68 4 24                   3054560</t>
  </si>
  <si>
    <t>tarch-batyr@cap.ru</t>
  </si>
  <si>
    <t>липа / ель / сосна</t>
  </si>
  <si>
    <t>д.Малое Батырево, ул.Крепкова, д.1/8:30</t>
  </si>
  <si>
    <t>Рубцов Николай Михайлович</t>
  </si>
  <si>
    <t>6-27-44</t>
  </si>
  <si>
    <t>turun-batyr@cap.ru</t>
  </si>
  <si>
    <t>55.096039</t>
  </si>
  <si>
    <t>47.582674</t>
  </si>
  <si>
    <t>Никитин Владимир Клементьевич, 89279966653</t>
  </si>
  <si>
    <t>bbai-batyr@cap.ru</t>
  </si>
  <si>
    <t>Кутузова Лилия Владимировна</t>
  </si>
  <si>
    <t>6-96-10; 6-96-36</t>
  </si>
  <si>
    <t>schig-batyr@cap.ru</t>
  </si>
  <si>
    <t>Алиуллов Фениль Ансарович, 8937-940-90-05</t>
  </si>
  <si>
    <t>dostr-batyr@cap.ru</t>
  </si>
  <si>
    <t>Козлов Динар Минетуллович</t>
  </si>
  <si>
    <t>69 3 46</t>
  </si>
  <si>
    <t>tsugut-batyr@cap.ru</t>
  </si>
  <si>
    <t>береза/ель</t>
  </si>
  <si>
    <t>54.988570</t>
  </si>
  <si>
    <t>47.725424</t>
  </si>
  <si>
    <t>Батыревский МО, село Алманчиково</t>
  </si>
  <si>
    <t>Батыревский МО, Бикшикский то, лыжная база с нуружным освещением им. В.И.Маркиданова</t>
  </si>
  <si>
    <t>Батыревский МО, Норваш-Шигалинский территориальный отдел</t>
  </si>
  <si>
    <t>Батыревский МО,  с.Cугуты</t>
  </si>
  <si>
    <t>Батыревский МО, Парк "Хавал" д.Шаймурзино</t>
  </si>
  <si>
    <t xml:space="preserve">Батыревский МО,  с. Первомайское </t>
  </si>
  <si>
    <t xml:space="preserve">Батыревский МО, на старом кладбище села Большое Чеменево, </t>
  </si>
  <si>
    <t xml:space="preserve">Батыревский МО, поляна «Айдуш»       с .Большое Чеменево  </t>
  </si>
  <si>
    <t>Батыревский МО, побережье ручья Буле</t>
  </si>
  <si>
    <t>Батыревский МО, Сквер около администрации,аллея памяти в д. Абамза, аллея памяти в с. Тарханы, аллея Памяти в п. Хурама - Твар, парк Победы в д. Верхнее Турмышево</t>
  </si>
  <si>
    <t>Батыревский МО, вдоль реки Чесноковка</t>
  </si>
  <si>
    <t>Батыревский МО, дополнение парк отдыха и культуры с.Балабаш-Баишево</t>
  </si>
  <si>
    <t>Батыревский МО, придорожная полоса около Сигачинского ТО</t>
  </si>
  <si>
    <t>Батыревский МО, д.Долгий Остров</t>
  </si>
  <si>
    <t>Батыревский МО, парк д. Татарские Сугуты</t>
  </si>
  <si>
    <t xml:space="preserve"> 9:00                 11:00                      13:00</t>
  </si>
  <si>
    <t>около лыжной базы / 8:45</t>
  </si>
  <si>
    <t>с. Нораш-Шишали ул. Главной дороги, д 8,  / 8:00</t>
  </si>
  <si>
    <t>Советская, 1/ 8:30</t>
  </si>
  <si>
    <t>Сбор 8:30</t>
  </si>
  <si>
    <t xml:space="preserve">Администрация Первомайского территориального отдела/ 8:00 </t>
  </si>
  <si>
    <t>администрация Кзыл-Чишминского ТО /13:45</t>
  </si>
  <si>
    <t>с. Новое Ахпердино,  вдоль плотины р. Шигал / 13:00</t>
  </si>
  <si>
    <t xml:space="preserve">парк отдыха и культуры / 9:30 </t>
  </si>
  <si>
    <t>д.Сигачи ул. Победы д.2 / 9:30</t>
  </si>
  <si>
    <t>д.Долгий Остров ул.Колхозная, д.52/ 8:30</t>
  </si>
  <si>
    <t>парк Хуснетдинова С.С., восточная сторона деревни Татарские Сугуты / 9:45</t>
  </si>
  <si>
    <t xml:space="preserve">55.066621     </t>
  </si>
  <si>
    <t>47.279191</t>
  </si>
  <si>
    <t>47.251882</t>
  </si>
  <si>
    <t xml:space="preserve">55.023692 </t>
  </si>
  <si>
    <t>ель/ сосна/ рябина</t>
  </si>
  <si>
    <t>ель/ лиственница/ сосна/ липа</t>
  </si>
  <si>
    <t>04.10.2024</t>
  </si>
  <si>
    <t>14-00</t>
  </si>
  <si>
    <t>cha_sirma@cap.ru</t>
  </si>
  <si>
    <t>cha_isk@cap.ru</t>
  </si>
  <si>
    <t>55.922698</t>
  </si>
  <si>
    <t>47.162333</t>
  </si>
  <si>
    <t>10-00</t>
  </si>
  <si>
    <t>Чувашская  Республика, Чебоксарский район, д. Байсубаково, ул. Ругна</t>
  </si>
  <si>
    <t>cha_abash@cap.ru</t>
  </si>
  <si>
    <t>10.00</t>
  </si>
  <si>
    <t>cha_ish@cap.ru</t>
  </si>
  <si>
    <t>Павлов В.Г.</t>
  </si>
  <si>
    <t xml:space="preserve">55.57271918226206  </t>
  </si>
  <si>
    <t xml:space="preserve">46.33070290088654 </t>
  </si>
  <si>
    <t xml:space="preserve">46.38492643833161  </t>
  </si>
  <si>
    <t xml:space="preserve">55.52625308239634  </t>
  </si>
  <si>
    <t xml:space="preserve"> 47.999922</t>
  </si>
  <si>
    <t>55.170195</t>
  </si>
  <si>
    <t xml:space="preserve">55.147681 </t>
  </si>
  <si>
    <t>48.041760</t>
  </si>
  <si>
    <t xml:space="preserve">47.743277 </t>
  </si>
  <si>
    <t xml:space="preserve">55.644467 </t>
  </si>
  <si>
    <t xml:space="preserve">47.820517 </t>
  </si>
  <si>
    <t xml:space="preserve">55.470175 </t>
  </si>
  <si>
    <t xml:space="preserve">47.872066 </t>
  </si>
  <si>
    <t xml:space="preserve">55.515900 </t>
  </si>
  <si>
    <t xml:space="preserve">47.1261 </t>
  </si>
  <si>
    <t xml:space="preserve"> 55.7093 </t>
  </si>
  <si>
    <t xml:space="preserve">47.171385 </t>
  </si>
  <si>
    <t xml:space="preserve">55.851377  </t>
  </si>
  <si>
    <t xml:space="preserve"> 47.266960</t>
  </si>
  <si>
    <t xml:space="preserve">  56.005904</t>
  </si>
  <si>
    <t xml:space="preserve">47.074709 </t>
  </si>
  <si>
    <t xml:space="preserve">56.04033 </t>
  </si>
  <si>
    <t xml:space="preserve">47.189713 </t>
  </si>
  <si>
    <t xml:space="preserve">55.970117 </t>
  </si>
  <si>
    <t xml:space="preserve">47.220454 </t>
  </si>
  <si>
    <t xml:space="preserve">55.996031 </t>
  </si>
  <si>
    <t xml:space="preserve"> 47.157632 </t>
  </si>
  <si>
    <t xml:space="preserve">55.997182 </t>
  </si>
  <si>
    <t xml:space="preserve">47.020549    </t>
  </si>
  <si>
    <t xml:space="preserve">56.017560   </t>
  </si>
  <si>
    <t xml:space="preserve">47.647683 </t>
  </si>
  <si>
    <t xml:space="preserve">55.883443 </t>
  </si>
  <si>
    <t xml:space="preserve">47.28814
</t>
  </si>
  <si>
    <t xml:space="preserve">55.359205 </t>
  </si>
  <si>
    <t>47.028074</t>
  </si>
  <si>
    <t xml:space="preserve">55.387469 </t>
  </si>
  <si>
    <t xml:space="preserve">47.458 </t>
  </si>
  <si>
    <t xml:space="preserve">55.079 </t>
  </si>
  <si>
    <t xml:space="preserve">47.385485 </t>
  </si>
  <si>
    <t xml:space="preserve">55.028290   </t>
  </si>
  <si>
    <t xml:space="preserve">47.367814 </t>
  </si>
  <si>
    <t xml:space="preserve">55.080751 </t>
  </si>
  <si>
    <t xml:space="preserve">47.692905 </t>
  </si>
  <si>
    <t xml:space="preserve">55.101096 </t>
  </si>
  <si>
    <t xml:space="preserve">47.282556 </t>
  </si>
  <si>
    <t xml:space="preserve">55.018955 </t>
  </si>
  <si>
    <t xml:space="preserve">47.538904 </t>
  </si>
  <si>
    <t xml:space="preserve">55.117279 </t>
  </si>
  <si>
    <t>47.179877</t>
  </si>
  <si>
    <t xml:space="preserve">54.689183 </t>
  </si>
  <si>
    <t xml:space="preserve"> 46.802963</t>
  </si>
  <si>
    <t>55.211412</t>
  </si>
  <si>
    <t>47.972862</t>
  </si>
  <si>
    <t xml:space="preserve">55.616566 </t>
  </si>
  <si>
    <t>деревня Асхва</t>
  </si>
  <si>
    <t>09.00</t>
  </si>
  <si>
    <t>ул. Новая, возле стадиона "Урожай"</t>
  </si>
  <si>
    <t>55.518856</t>
  </si>
  <si>
    <t>47.450190</t>
  </si>
  <si>
    <t>деревня Большие Бикшихи</t>
  </si>
  <si>
    <t>ул. Николаева, около городского кладбища</t>
  </si>
  <si>
    <t>55.535142</t>
  </si>
  <si>
    <t>47.458832</t>
  </si>
  <si>
    <t>деревня Кармамеи</t>
  </si>
  <si>
    <t>55.498536</t>
  </si>
  <si>
    <t>47.392294</t>
  </si>
  <si>
    <t>рядом с ЖД переездом, дорога на кладбище   д. Кармамеи</t>
  </si>
  <si>
    <t>55.698736</t>
  </si>
  <si>
    <t>46.159778</t>
  </si>
  <si>
    <t>55.789120</t>
  </si>
  <si>
    <t>48.224987</t>
  </si>
  <si>
    <t xml:space="preserve">калина/ рябина, шиповник/ сосна/ ель </t>
  </si>
  <si>
    <t>ива</t>
  </si>
  <si>
    <t>ель /липа</t>
  </si>
  <si>
    <r>
      <rPr>
        <sz val="10"/>
        <color theme="1"/>
        <rFont val="Times New Roman"/>
        <family val="1"/>
        <charset val="204"/>
      </rPr>
      <t xml:space="preserve">55.006734 </t>
    </r>
    <r>
      <rPr>
        <sz val="10"/>
        <color indexed="8"/>
        <rFont val="Times New Roman"/>
        <family val="1"/>
        <charset val="204"/>
      </rPr>
      <t>54.943449 55.002585</t>
    </r>
  </si>
  <si>
    <r>
      <rPr>
        <sz val="10"/>
        <color theme="1"/>
        <rFont val="Times New Roman"/>
        <family val="1"/>
        <charset val="204"/>
      </rPr>
      <t xml:space="preserve">47.335567 </t>
    </r>
    <r>
      <rPr>
        <sz val="10"/>
        <color indexed="8"/>
        <rFont val="Times New Roman"/>
        <family val="1"/>
        <charset val="204"/>
      </rPr>
      <t>47.333831  47.312269</t>
    </r>
  </si>
  <si>
    <t>v.prohorov@cap.ru</t>
  </si>
  <si>
    <t>береза/ сосна/ ель</t>
  </si>
  <si>
    <t>лиственница/сосна/ель/дуб</t>
  </si>
  <si>
    <t xml:space="preserve">61297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</si>
</sst>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[$-419]General"/>
    <numFmt numFmtId="166" formatCode="[$-419]dd&quot;.&quot;mm&quot;.&quot;yyyy"/>
    <numFmt numFmtId="167" formatCode="[$-419]hh&quot;:&quot;mm&quot;:&quot;ss"/>
    <numFmt numFmtId="168" formatCode="0.000;[Red]0.000"/>
    <numFmt numFmtId="169" formatCode="dd\.mm\.yyyy"/>
    <numFmt numFmtId="170" formatCode="#\ ##0"/>
    <numFmt numFmtId="171" formatCode="dd/mm/yy"/>
  </numFmts>
  <fonts count="33">
    <font>
      <sz val="10"/>
      <color rgb="FF000000"/>
      <name val="Arial"/>
    </font>
    <font>
      <sz val="10"/>
      <color theme="1"/>
      <name val="Arial"/>
      <family val="2"/>
      <charset val="204"/>
    </font>
    <font>
      <i/>
      <sz val="9"/>
      <color theme="1"/>
      <name val="Roboto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000000"/>
      <name val="Arial1"/>
      <charset val="204"/>
    </font>
    <font>
      <u/>
      <sz val="10"/>
      <color rgb="FF0563C1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rgb="FF1155CC"/>
      <name val="Arial"/>
      <family val="2"/>
      <charset val="204"/>
    </font>
    <font>
      <sz val="10"/>
      <color rgb="FF333333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262626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0"/>
      <name val="Times New Roman"/>
      <family val="1"/>
      <charset val="204"/>
    </font>
    <font>
      <u/>
      <sz val="10"/>
      <color indexed="30"/>
      <name val="Arial"/>
      <family val="2"/>
      <charset val="204"/>
    </font>
    <font>
      <sz val="10"/>
      <color indexed="8"/>
      <name val="Arial1"/>
      <charset val="204"/>
    </font>
    <font>
      <sz val="10"/>
      <color indexed="58"/>
      <name val="Times New Roman"/>
      <family val="1"/>
      <charset val="204"/>
    </font>
    <font>
      <u/>
      <sz val="10"/>
      <color indexed="30"/>
      <name val="Times New Roman"/>
      <family val="1"/>
      <charset val="204"/>
    </font>
    <font>
      <u/>
      <sz val="10"/>
      <color indexed="5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165" fontId="12" fillId="0" borderId="0" applyBorder="0" applyProtection="0"/>
    <xf numFmtId="0" fontId="15" fillId="0" borderId="0"/>
    <xf numFmtId="0" fontId="16" fillId="0" borderId="0" applyNumberFormat="0" applyFill="0" applyBorder="0" applyAlignment="0" applyProtection="0"/>
    <xf numFmtId="165" fontId="19" fillId="0" borderId="0"/>
    <xf numFmtId="0" fontId="3" fillId="0" borderId="0"/>
    <xf numFmtId="0" fontId="5" fillId="0" borderId="0" applyNumberFormat="0" applyFill="0" applyBorder="0" applyAlignment="0" applyProtection="0"/>
    <xf numFmtId="0" fontId="28" fillId="0" borderId="0"/>
    <xf numFmtId="0" fontId="27" fillId="0" borderId="0"/>
  </cellStyleXfs>
  <cellXfs count="19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5" fontId="4" fillId="3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165" fontId="4" fillId="0" borderId="1" xfId="2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7" fontId="4" fillId="0" borderId="1" xfId="2" applyNumberFormat="1" applyFont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6" xfId="6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9" fillId="0" borderId="17" xfId="1" applyNumberFormat="1" applyFont="1" applyFill="1" applyBorder="1" applyAlignment="1" applyProtection="1">
      <alignment horizontal="center" vertical="center" wrapText="1"/>
    </xf>
    <xf numFmtId="165" fontId="17" fillId="0" borderId="17" xfId="2" applyFont="1" applyBorder="1" applyAlignment="1">
      <alignment horizontal="center" vertical="center" wrapText="1"/>
    </xf>
    <xf numFmtId="0" fontId="30" fillId="0" borderId="17" xfId="1" applyNumberFormat="1" applyFont="1" applyFill="1" applyBorder="1" applyAlignment="1" applyProtection="1">
      <alignment horizontal="center" vertical="center" wrapText="1"/>
    </xf>
    <xf numFmtId="0" fontId="17" fillId="0" borderId="17" xfId="1" applyNumberFormat="1" applyFont="1" applyFill="1" applyBorder="1" applyAlignment="1" applyProtection="1">
      <alignment horizontal="center" vertical="center" wrapText="1"/>
    </xf>
    <xf numFmtId="0" fontId="17" fillId="0" borderId="17" xfId="8" applyFont="1" applyBorder="1" applyAlignment="1">
      <alignment horizontal="center" vertical="center" wrapText="1"/>
    </xf>
    <xf numFmtId="0" fontId="31" fillId="0" borderId="39" xfId="1" applyNumberFormat="1" applyFont="1" applyFill="1" applyBorder="1" applyAlignment="1" applyProtection="1">
      <alignment horizontal="center" vertical="center" wrapText="1"/>
    </xf>
    <xf numFmtId="170" fontId="17" fillId="0" borderId="39" xfId="2" applyNumberFormat="1" applyFont="1" applyBorder="1" applyAlignment="1">
      <alignment horizontal="center" vertical="center" wrapText="1"/>
    </xf>
    <xf numFmtId="165" fontId="17" fillId="0" borderId="40" xfId="2" applyFont="1" applyBorder="1" applyAlignment="1">
      <alignment horizontal="center" vertical="center" wrapText="1"/>
    </xf>
    <xf numFmtId="0" fontId="31" fillId="0" borderId="6" xfId="1" applyFont="1" applyFill="1" applyBorder="1" applyAlignment="1">
      <alignment horizontal="center" vertical="center" wrapText="1"/>
    </xf>
    <xf numFmtId="0" fontId="18" fillId="0" borderId="17" xfId="9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165" fontId="17" fillId="0" borderId="31" xfId="2" applyFont="1" applyBorder="1" applyAlignment="1">
      <alignment horizontal="center" vertical="center" wrapText="1"/>
    </xf>
    <xf numFmtId="20" fontId="10" fillId="0" borderId="6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0" fontId="0" fillId="0" borderId="6" xfId="0" applyBorder="1"/>
    <xf numFmtId="14" fontId="4" fillId="0" borderId="6" xfId="0" applyNumberFormat="1" applyFont="1" applyBorder="1" applyAlignment="1">
      <alignment horizontal="center" vertical="center" wrapText="1"/>
    </xf>
    <xf numFmtId="20" fontId="4" fillId="0" borderId="6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5" fontId="18" fillId="0" borderId="1" xfId="2" applyFont="1" applyBorder="1" applyAlignment="1">
      <alignment horizontal="center" vertical="center" wrapText="1"/>
    </xf>
    <xf numFmtId="21" fontId="4" fillId="0" borderId="10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21" fontId="4" fillId="0" borderId="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17" fillId="0" borderId="6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7" fillId="0" borderId="16" xfId="3" applyFont="1" applyBorder="1" applyAlignment="1">
      <alignment horizontal="center" vertical="center" wrapText="1"/>
    </xf>
    <xf numFmtId="0" fontId="17" fillId="0" borderId="10" xfId="3" applyFont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19" xfId="3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7" fillId="0" borderId="22" xfId="3" applyFont="1" applyBorder="1" applyAlignment="1">
      <alignment horizontal="center" vertical="center" wrapText="1"/>
    </xf>
    <xf numFmtId="0" fontId="17" fillId="0" borderId="23" xfId="3" applyFont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7" fillId="0" borderId="24" xfId="3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5" xfId="1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8" fillId="0" borderId="6" xfId="4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7" fillId="0" borderId="28" xfId="3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5" fontId="4" fillId="0" borderId="6" xfId="2" applyFont="1" applyBorder="1" applyAlignment="1">
      <alignment horizontal="center" vertical="center" wrapText="1"/>
    </xf>
    <xf numFmtId="17" fontId="10" fillId="0" borderId="5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" fillId="0" borderId="6" xfId="0" applyFont="1" applyBorder="1"/>
    <xf numFmtId="14" fontId="10" fillId="0" borderId="6" xfId="6" applyNumberFormat="1" applyFont="1" applyBorder="1" applyAlignment="1">
      <alignment horizontal="center" vertical="center" wrapText="1"/>
    </xf>
    <xf numFmtId="20" fontId="10" fillId="0" borderId="6" xfId="6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 wrapText="1"/>
    </xf>
    <xf numFmtId="168" fontId="10" fillId="0" borderId="5" xfId="0" applyNumberFormat="1" applyFont="1" applyBorder="1" applyAlignment="1">
      <alignment horizontal="center" vertical="center" wrapText="1"/>
    </xf>
    <xf numFmtId="20" fontId="10" fillId="0" borderId="5" xfId="0" applyNumberFormat="1" applyFont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0" fontId="5" fillId="0" borderId="6" xfId="1" applyFill="1" applyBorder="1" applyAlignment="1">
      <alignment horizontal="center" vertical="center"/>
    </xf>
    <xf numFmtId="0" fontId="5" fillId="0" borderId="6" xfId="1" applyFill="1" applyBorder="1" applyAlignment="1">
      <alignment horizontal="center" vertical="center" wrapText="1"/>
    </xf>
    <xf numFmtId="169" fontId="10" fillId="0" borderId="6" xfId="6" applyNumberFormat="1" applyFont="1" applyBorder="1" applyAlignment="1">
      <alignment horizontal="center" vertical="center" wrapText="1"/>
    </xf>
    <xf numFmtId="0" fontId="17" fillId="0" borderId="6" xfId="3" applyFont="1" applyBorder="1" applyAlignment="1">
      <alignment horizontal="center" vertical="center"/>
    </xf>
    <xf numFmtId="0" fontId="11" fillId="0" borderId="6" xfId="7" applyFont="1" applyFill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0" fontId="10" fillId="0" borderId="6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 wrapText="1"/>
    </xf>
    <xf numFmtId="0" fontId="10" fillId="0" borderId="9" xfId="6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10" fillId="0" borderId="6" xfId="1" applyFont="1" applyFill="1" applyBorder="1" applyAlignment="1">
      <alignment horizontal="center" vertical="center" wrapText="1"/>
    </xf>
    <xf numFmtId="0" fontId="26" fillId="0" borderId="6" xfId="1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4" fontId="10" fillId="0" borderId="33" xfId="0" applyNumberFormat="1" applyFont="1" applyBorder="1" applyAlignment="1">
      <alignment horizontal="center" vertical="center" wrapText="1"/>
    </xf>
    <xf numFmtId="164" fontId="10" fillId="0" borderId="6" xfId="6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165" fontId="17" fillId="0" borderId="41" xfId="2" applyFont="1" applyBorder="1" applyAlignment="1">
      <alignment horizontal="center" vertical="center" wrapText="1"/>
    </xf>
    <xf numFmtId="14" fontId="17" fillId="0" borderId="17" xfId="2" applyNumberFormat="1" applyFont="1" applyBorder="1" applyAlignment="1">
      <alignment horizontal="center" vertical="center" wrapText="1"/>
    </xf>
    <xf numFmtId="20" fontId="17" fillId="0" borderId="17" xfId="2" applyNumberFormat="1" applyFont="1" applyBorder="1" applyAlignment="1">
      <alignment horizontal="center" vertical="center" wrapText="1"/>
    </xf>
    <xf numFmtId="49" fontId="29" fillId="0" borderId="17" xfId="2" applyNumberFormat="1" applyFont="1" applyBorder="1" applyAlignment="1">
      <alignment horizontal="center" vertical="center" wrapText="1"/>
    </xf>
    <xf numFmtId="165" fontId="17" fillId="0" borderId="6" xfId="2" applyFont="1" applyBorder="1" applyAlignment="1">
      <alignment horizontal="center" vertical="center" wrapText="1"/>
    </xf>
    <xf numFmtId="164" fontId="17" fillId="0" borderId="17" xfId="2" applyNumberFormat="1" applyFont="1" applyBorder="1" applyAlignment="1">
      <alignment horizontal="center" vertical="center" wrapText="1"/>
    </xf>
    <xf numFmtId="49" fontId="17" fillId="0" borderId="17" xfId="2" applyNumberFormat="1" applyFont="1" applyBorder="1" applyAlignment="1">
      <alignment horizontal="center" vertical="center" wrapText="1"/>
    </xf>
    <xf numFmtId="165" fontId="17" fillId="0" borderId="42" xfId="2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4" fontId="17" fillId="0" borderId="17" xfId="8" applyNumberFormat="1" applyFont="1" applyBorder="1" applyAlignment="1">
      <alignment horizontal="center" vertical="center" wrapText="1"/>
    </xf>
    <xf numFmtId="3" fontId="4" fillId="0" borderId="38" xfId="0" applyNumberFormat="1" applyFont="1" applyBorder="1" applyAlignment="1">
      <alignment horizontal="center" vertical="center" wrapText="1"/>
    </xf>
    <xf numFmtId="165" fontId="17" fillId="0" borderId="38" xfId="2" applyFont="1" applyBorder="1" applyAlignment="1">
      <alignment horizontal="center" vertical="center" wrapText="1"/>
    </xf>
    <xf numFmtId="169" fontId="17" fillId="0" borderId="17" xfId="2" applyNumberFormat="1" applyFont="1" applyBorder="1" applyAlignment="1">
      <alignment horizontal="center" vertical="center" wrapText="1"/>
    </xf>
    <xf numFmtId="165" fontId="17" fillId="0" borderId="39" xfId="2" applyFont="1" applyBorder="1" applyAlignment="1">
      <alignment horizontal="center" vertical="center" wrapText="1"/>
    </xf>
    <xf numFmtId="169" fontId="17" fillId="0" borderId="39" xfId="2" applyNumberFormat="1" applyFont="1" applyBorder="1" applyAlignment="1">
      <alignment horizontal="center" vertical="center" wrapText="1"/>
    </xf>
    <xf numFmtId="49" fontId="17" fillId="0" borderId="39" xfId="2" applyNumberFormat="1" applyFont="1" applyBorder="1" applyAlignment="1">
      <alignment horizontal="center" vertical="center" wrapText="1"/>
    </xf>
    <xf numFmtId="171" fontId="4" fillId="0" borderId="6" xfId="2" applyNumberFormat="1" applyFont="1" applyBorder="1" applyAlignment="1">
      <alignment horizontal="center" vertical="center" wrapText="1"/>
    </xf>
    <xf numFmtId="14" fontId="17" fillId="0" borderId="40" xfId="2" applyNumberFormat="1" applyFont="1" applyBorder="1" applyAlignment="1">
      <alignment horizontal="center" vertical="center" wrapText="1"/>
    </xf>
    <xf numFmtId="20" fontId="17" fillId="0" borderId="40" xfId="2" applyNumberFormat="1" applyFont="1" applyBorder="1" applyAlignment="1">
      <alignment horizontal="center" vertical="center" wrapText="1"/>
    </xf>
    <xf numFmtId="0" fontId="17" fillId="0" borderId="40" xfId="1" applyNumberFormat="1" applyFont="1" applyFill="1" applyBorder="1" applyAlignment="1" applyProtection="1">
      <alignment horizontal="center" vertical="center" wrapText="1"/>
    </xf>
    <xf numFmtId="49" fontId="17" fillId="0" borderId="40" xfId="2" applyNumberFormat="1" applyFont="1" applyBorder="1" applyAlignment="1">
      <alignment horizontal="center" vertical="center" wrapText="1"/>
    </xf>
    <xf numFmtId="165" fontId="32" fillId="0" borderId="6" xfId="2" applyFont="1" applyBorder="1" applyAlignment="1">
      <alignment horizontal="center" vertical="center" wrapText="1"/>
    </xf>
    <xf numFmtId="2" fontId="17" fillId="0" borderId="17" xfId="2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0">
    <cellStyle name="Excel Built-in Hyperlink" xfId="5" xr:uid="{00000000-0005-0000-0000-000000000000}"/>
    <cellStyle name="Excel Built-in Hyperlink 1" xfId="9" xr:uid="{00000000-0005-0000-0000-000001000000}"/>
    <cellStyle name="Excel Built-in Normal" xfId="2" xr:uid="{00000000-0005-0000-0000-000002000000}"/>
    <cellStyle name="Excel Built-in Normal 1" xfId="8" xr:uid="{00000000-0005-0000-0000-000003000000}"/>
    <cellStyle name="Гиперссылка" xfId="1" builtinId="8"/>
    <cellStyle name="Гиперссылка 2" xfId="7" xr:uid="{00000000-0005-0000-0000-000005000000}"/>
    <cellStyle name="Гиперссылка 7" xfId="4" xr:uid="{00000000-0005-0000-0000-000006000000}"/>
    <cellStyle name="Обычный" xfId="0" builtinId="0"/>
    <cellStyle name="Обычный 2" xfId="6" xr:uid="{00000000-0005-0000-0000-000008000000}"/>
    <cellStyle name="Обычный_Лист1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urun-batyr@cap.ru" TargetMode="External"/><Relationship Id="rId21" Type="http://schemas.openxmlformats.org/officeDocument/2006/relationships/hyperlink" Target="mailto:permay-batyr@cap.ru" TargetMode="External"/><Relationship Id="rId42" Type="http://schemas.openxmlformats.org/officeDocument/2006/relationships/hyperlink" Target="mailto:sao-karam@mail.ru" TargetMode="External"/><Relationship Id="rId47" Type="http://schemas.openxmlformats.org/officeDocument/2006/relationships/hyperlink" Target="mailto:ge.sverchkov@cap.ru" TargetMode="External"/><Relationship Id="rId63" Type="http://schemas.openxmlformats.org/officeDocument/2006/relationships/hyperlink" Target="mailto:cha_isk@cap.ru" TargetMode="External"/><Relationship Id="rId68" Type="http://schemas.openxmlformats.org/officeDocument/2006/relationships/hyperlink" Target="mailto:sao-shemursha@cap.ru" TargetMode="External"/><Relationship Id="rId16" Type="http://schemas.openxmlformats.org/officeDocument/2006/relationships/hyperlink" Target="mailto:alik-yandobinskay@rchuv.ru" TargetMode="External"/><Relationship Id="rId11" Type="http://schemas.openxmlformats.org/officeDocument/2006/relationships/hyperlink" Target="mailto:pervomaj_alatr@cap.ru" TargetMode="External"/><Relationship Id="rId32" Type="http://schemas.openxmlformats.org/officeDocument/2006/relationships/hyperlink" Target="mailto:ibrb_abakas-adm@cap.ru" TargetMode="External"/><Relationship Id="rId37" Type="http://schemas.openxmlformats.org/officeDocument/2006/relationships/hyperlink" Target="mailto:kozlov_ekol@cap.ru" TargetMode="External"/><Relationship Id="rId53" Type="http://schemas.openxmlformats.org/officeDocument/2006/relationships/hyperlink" Target="mailto:musirma2014@yandex.ru" TargetMode="External"/><Relationship Id="rId58" Type="http://schemas.openxmlformats.org/officeDocument/2006/relationships/hyperlink" Target="mailto:cha_ant@cap,ru" TargetMode="External"/><Relationship Id="rId74" Type="http://schemas.openxmlformats.org/officeDocument/2006/relationships/hyperlink" Target="mailto:yad_bchurashevo@cap,ru" TargetMode="External"/><Relationship Id="rId79" Type="http://schemas.openxmlformats.org/officeDocument/2006/relationships/hyperlink" Target="mailto:gkan87@cap.ru" TargetMode="External"/><Relationship Id="rId5" Type="http://schemas.openxmlformats.org/officeDocument/2006/relationships/hyperlink" Target="mailto:voshodsk_alatr@cap.ru" TargetMode="External"/><Relationship Id="rId61" Type="http://schemas.openxmlformats.org/officeDocument/2006/relationships/hyperlink" Target="mailto:cha_saraba@cap.ru" TargetMode="External"/><Relationship Id="rId82" Type="http://schemas.openxmlformats.org/officeDocument/2006/relationships/vmlDrawing" Target="../drawings/vmlDrawing1.vml"/><Relationship Id="rId19" Type="http://schemas.openxmlformats.org/officeDocument/2006/relationships/hyperlink" Target="mailto:sugut-batyr@cap.ru" TargetMode="External"/><Relationship Id="rId14" Type="http://schemas.openxmlformats.org/officeDocument/2006/relationships/hyperlink" Target="mailto:stemassk_alatr@cap.ru" TargetMode="External"/><Relationship Id="rId22" Type="http://schemas.openxmlformats.org/officeDocument/2006/relationships/hyperlink" Target="mailto:bchem-batyr@cap.ru" TargetMode="External"/><Relationship Id="rId27" Type="http://schemas.openxmlformats.org/officeDocument/2006/relationships/hyperlink" Target="mailto:bbai-batyr@cap.ru" TargetMode="External"/><Relationship Id="rId30" Type="http://schemas.openxmlformats.org/officeDocument/2006/relationships/hyperlink" Target="mailto:tsugut-batyr@cap.ru" TargetMode="External"/><Relationship Id="rId35" Type="http://schemas.openxmlformats.org/officeDocument/2006/relationships/hyperlink" Target="mailto:kan-ashvin@cap.ru" TargetMode="External"/><Relationship Id="rId43" Type="http://schemas.openxmlformats.org/officeDocument/2006/relationships/hyperlink" Target="mailto:kozlov_sao_karach@cap.ru" TargetMode="External"/><Relationship Id="rId48" Type="http://schemas.openxmlformats.org/officeDocument/2006/relationships/hyperlink" Target="mailto:krchet-zam@cap.ru" TargetMode="External"/><Relationship Id="rId56" Type="http://schemas.openxmlformats.org/officeDocument/2006/relationships/hyperlink" Target="mailto:cha_ant@cap,ru" TargetMode="External"/><Relationship Id="rId64" Type="http://schemas.openxmlformats.org/officeDocument/2006/relationships/hyperlink" Target="mailto:cha_abash@cap.ru" TargetMode="External"/><Relationship Id="rId69" Type="http://schemas.openxmlformats.org/officeDocument/2006/relationships/hyperlink" Target="mailto:sao-shemursha@cap.ru" TargetMode="External"/><Relationship Id="rId77" Type="http://schemas.openxmlformats.org/officeDocument/2006/relationships/hyperlink" Target="mailto:yalchiksk@cap.ru" TargetMode="External"/><Relationship Id="rId8" Type="http://schemas.openxmlformats.org/officeDocument/2006/relationships/hyperlink" Target="mailto:mezhdurech_alatr@cap.ru" TargetMode="External"/><Relationship Id="rId51" Type="http://schemas.openxmlformats.org/officeDocument/2006/relationships/hyperlink" Target="mailto:urmary_kulgeshi@cap.ru" TargetMode="External"/><Relationship Id="rId72" Type="http://schemas.openxmlformats.org/officeDocument/2006/relationships/hyperlink" Target="mailto:shumsao-shum@cap.ru" TargetMode="External"/><Relationship Id="rId80" Type="http://schemas.openxmlformats.org/officeDocument/2006/relationships/hyperlink" Target="mailto:roshcha2011@mail.ru" TargetMode="External"/><Relationship Id="rId3" Type="http://schemas.openxmlformats.org/officeDocument/2006/relationships/hyperlink" Target="mailto:atratskoe_alatr@cap.ru" TargetMode="External"/><Relationship Id="rId12" Type="http://schemas.openxmlformats.org/officeDocument/2006/relationships/hyperlink" Target="mailto:sojginsk_alatr@cap.ru" TargetMode="External"/><Relationship Id="rId17" Type="http://schemas.openxmlformats.org/officeDocument/2006/relationships/hyperlink" Target="mailto:bikch-batyr@cap.ru" TargetMode="External"/><Relationship Id="rId25" Type="http://schemas.openxmlformats.org/officeDocument/2006/relationships/hyperlink" Target="mailto:nahp-batyr@cap.ru" TargetMode="External"/><Relationship Id="rId33" Type="http://schemas.openxmlformats.org/officeDocument/2006/relationships/hyperlink" Target="mailto:kan-koshnor@cap.ru" TargetMode="External"/><Relationship Id="rId38" Type="http://schemas.openxmlformats.org/officeDocument/2006/relationships/hyperlink" Target="mailto:kozlov_sao_ab@cap.ru" TargetMode="External"/><Relationship Id="rId46" Type="http://schemas.openxmlformats.org/officeDocument/2006/relationships/hyperlink" Target="mailto:koms_agro5@cap.ru" TargetMode="External"/><Relationship Id="rId59" Type="http://schemas.openxmlformats.org/officeDocument/2006/relationships/hyperlink" Target="mailto:cha_kpa@cap.pu" TargetMode="External"/><Relationship Id="rId67" Type="http://schemas.openxmlformats.org/officeDocument/2006/relationships/hyperlink" Target="mailto:sao-shemursha@cap.ru" TargetMode="External"/><Relationship Id="rId20" Type="http://schemas.openxmlformats.org/officeDocument/2006/relationships/hyperlink" Target="mailto:shaim-batyr@cap.ru" TargetMode="External"/><Relationship Id="rId41" Type="http://schemas.openxmlformats.org/officeDocument/2006/relationships/hyperlink" Target="mailto:kozlov_sao_emet@cap.ru" TargetMode="External"/><Relationship Id="rId54" Type="http://schemas.openxmlformats.org/officeDocument/2006/relationships/hyperlink" Target="mailto:urmary_bishevo@cap.ru" TargetMode="External"/><Relationship Id="rId62" Type="http://schemas.openxmlformats.org/officeDocument/2006/relationships/hyperlink" Target="mailto:cha_sirma@cap.ru" TargetMode="External"/><Relationship Id="rId70" Type="http://schemas.openxmlformats.org/officeDocument/2006/relationships/hyperlink" Target="mailto:sao-shemursha@cap.ru" TargetMode="External"/><Relationship Id="rId75" Type="http://schemas.openxmlformats.org/officeDocument/2006/relationships/hyperlink" Target="mailto:bolsheyal@cap.ru" TargetMode="External"/><Relationship Id="rId83" Type="http://schemas.openxmlformats.org/officeDocument/2006/relationships/comments" Target="../comments1.xml"/><Relationship Id="rId1" Type="http://schemas.openxmlformats.org/officeDocument/2006/relationships/hyperlink" Target="mailto:altyshev_alatr@cap.ru" TargetMode="External"/><Relationship Id="rId6" Type="http://schemas.openxmlformats.org/officeDocument/2006/relationships/hyperlink" Target="mailto:kirskoe_alatr@cap.ru" TargetMode="External"/><Relationship Id="rId15" Type="http://schemas.openxmlformats.org/officeDocument/2006/relationships/hyperlink" Target="mailto:chuvarlej_alatr@cap.ru" TargetMode="External"/><Relationship Id="rId23" Type="http://schemas.openxmlformats.org/officeDocument/2006/relationships/hyperlink" Target="mailto:bchem-batyr@cap.ru" TargetMode="External"/><Relationship Id="rId28" Type="http://schemas.openxmlformats.org/officeDocument/2006/relationships/hyperlink" Target="mailto:schig-batyr@cap.ru" TargetMode="External"/><Relationship Id="rId36" Type="http://schemas.openxmlformats.org/officeDocument/2006/relationships/hyperlink" Target="mailto:kan-ashvin@cap.ru" TargetMode="External"/><Relationship Id="rId49" Type="http://schemas.openxmlformats.org/officeDocument/2006/relationships/hyperlink" Target="mailto:kosmos-memorial@inbox.ru" TargetMode="External"/><Relationship Id="rId57" Type="http://schemas.openxmlformats.org/officeDocument/2006/relationships/hyperlink" Target="mailto:cha_ant@cap,ru" TargetMode="External"/><Relationship Id="rId10" Type="http://schemas.openxmlformats.org/officeDocument/2006/relationships/hyperlink" Target="mailto:oktyabrs_alatr@cap.ru" TargetMode="External"/><Relationship Id="rId31" Type="http://schemas.openxmlformats.org/officeDocument/2006/relationships/hyperlink" Target="mailto:v.r.ivanov@cap.ru" TargetMode="External"/><Relationship Id="rId44" Type="http://schemas.openxmlformats.org/officeDocument/2006/relationships/hyperlink" Target="mailto:kozlov_sao_turl@cap.ru" TargetMode="External"/><Relationship Id="rId52" Type="http://schemas.openxmlformats.org/officeDocument/2006/relationships/hyperlink" Target="mailto:urmary_chelkasy@cap.ru" TargetMode="External"/><Relationship Id="rId60" Type="http://schemas.openxmlformats.org/officeDocument/2006/relationships/hyperlink" Target="mailto:cha_saraba@cap.ru" TargetMode="External"/><Relationship Id="rId65" Type="http://schemas.openxmlformats.org/officeDocument/2006/relationships/hyperlink" Target="mailto:cha_ish@cap.ru" TargetMode="External"/><Relationship Id="rId73" Type="http://schemas.openxmlformats.org/officeDocument/2006/relationships/hyperlink" Target="mailto:rosinka-yadrin@yandex.ru" TargetMode="External"/><Relationship Id="rId78" Type="http://schemas.openxmlformats.org/officeDocument/2006/relationships/hyperlink" Target="mailto:sao-mogarki@cap.ru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mailto:ahmatov_alatr@cap.ru" TargetMode="External"/><Relationship Id="rId9" Type="http://schemas.openxmlformats.org/officeDocument/2006/relationships/hyperlink" Target="mailto:novoajbe_alatr@cap.ru" TargetMode="External"/><Relationship Id="rId13" Type="http://schemas.openxmlformats.org/officeDocument/2006/relationships/hyperlink" Target="mailto:staroajb_alatr@cap.ru" TargetMode="External"/><Relationship Id="rId18" Type="http://schemas.openxmlformats.org/officeDocument/2006/relationships/hyperlink" Target="mailto:koshkinamaria1968@%20gimail.com" TargetMode="External"/><Relationship Id="rId39" Type="http://schemas.openxmlformats.org/officeDocument/2006/relationships/hyperlink" Target="mailto:attikovskoyesp@mail.ru" TargetMode="External"/><Relationship Id="rId34" Type="http://schemas.openxmlformats.org/officeDocument/2006/relationships/hyperlink" Target="mailto:kan-ashvin@cap.ru" TargetMode="External"/><Relationship Id="rId50" Type="http://schemas.openxmlformats.org/officeDocument/2006/relationships/hyperlink" Target="mailto:urmary_shorkistr@cap.ru" TargetMode="External"/><Relationship Id="rId55" Type="http://schemas.openxmlformats.org/officeDocument/2006/relationships/hyperlink" Target="mailto:cha_spa@cap.ru" TargetMode="External"/><Relationship Id="rId76" Type="http://schemas.openxmlformats.org/officeDocument/2006/relationships/hyperlink" Target="mailto:yalchiksk@cap.ru" TargetMode="External"/><Relationship Id="rId7" Type="http://schemas.openxmlformats.org/officeDocument/2006/relationships/hyperlink" Target="mailto:kuvakins_alatr@cap.ru" TargetMode="External"/><Relationship Id="rId71" Type="http://schemas.openxmlformats.org/officeDocument/2006/relationships/hyperlink" Target="mailto:shumsao--nizn@%20cap.ru" TargetMode="External"/><Relationship Id="rId2" Type="http://schemas.openxmlformats.org/officeDocument/2006/relationships/hyperlink" Target="mailto:altyshev_alatr@cap.ru" TargetMode="External"/><Relationship Id="rId29" Type="http://schemas.openxmlformats.org/officeDocument/2006/relationships/hyperlink" Target="mailto:dostr-batyr@cap.ru" TargetMode="External"/><Relationship Id="rId24" Type="http://schemas.openxmlformats.org/officeDocument/2006/relationships/hyperlink" Target="mailto:kzil-batyr@cap.ru" TargetMode="External"/><Relationship Id="rId40" Type="http://schemas.openxmlformats.org/officeDocument/2006/relationships/hyperlink" Target="mailto:kozlov_sao_bai@cap.ru" TargetMode="External"/><Relationship Id="rId45" Type="http://schemas.openxmlformats.org/officeDocument/2006/relationships/hyperlink" Target="mailto:kozlov_sao_jang@cap.ru" TargetMode="External"/><Relationship Id="rId66" Type="http://schemas.openxmlformats.org/officeDocument/2006/relationships/hyperlink" Target="mailto:cha_ish@cap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9"/>
  <sheetViews>
    <sheetView tabSelected="1" zoomScale="55" zoomScaleNormal="55" workbookViewId="0">
      <selection activeCell="U2" sqref="U2"/>
    </sheetView>
  </sheetViews>
  <sheetFormatPr defaultRowHeight="13.2"/>
  <cols>
    <col min="1" max="1" width="14.109375" customWidth="1"/>
    <col min="2" max="2" width="19.5546875" customWidth="1"/>
    <col min="3" max="3" width="19" customWidth="1"/>
    <col min="4" max="4" width="20.6640625" customWidth="1"/>
    <col min="5" max="6" width="17.33203125" customWidth="1"/>
    <col min="7" max="7" width="29.33203125" customWidth="1"/>
    <col min="8" max="8" width="32.5546875" customWidth="1"/>
    <col min="9" max="10" width="16.5546875" customWidth="1"/>
    <col min="11" max="11" width="26.88671875" customWidth="1"/>
    <col min="12" max="12" width="17.33203125" customWidth="1"/>
    <col min="13" max="13" width="17.6640625" customWidth="1"/>
    <col min="14" max="14" width="16.6640625" customWidth="1"/>
    <col min="15" max="15" width="9.5546875" bestFit="1" customWidth="1"/>
    <col min="16" max="16" width="10.6640625" customWidth="1"/>
    <col min="17" max="17" width="12.109375" bestFit="1" customWidth="1"/>
    <col min="18" max="18" width="10.6640625" customWidth="1"/>
    <col min="19" max="19" width="24.109375" customWidth="1"/>
  </cols>
  <sheetData>
    <row r="1" spans="1:20" s="1" customFormat="1" ht="76.5" customHeight="1">
      <c r="A1" s="2" t="s">
        <v>0</v>
      </c>
      <c r="B1" s="2" t="s">
        <v>1</v>
      </c>
      <c r="C1" s="2" t="s">
        <v>2</v>
      </c>
      <c r="D1" s="3" t="s">
        <v>15</v>
      </c>
      <c r="E1" s="2" t="s">
        <v>25</v>
      </c>
      <c r="F1" s="2" t="s">
        <v>26</v>
      </c>
      <c r="G1" s="2" t="s">
        <v>13</v>
      </c>
      <c r="H1" s="2" t="s">
        <v>3</v>
      </c>
      <c r="I1" s="2" t="s">
        <v>29</v>
      </c>
      <c r="J1" s="2" t="s">
        <v>30</v>
      </c>
      <c r="K1" s="2" t="s">
        <v>31</v>
      </c>
      <c r="L1" s="2" t="s">
        <v>10</v>
      </c>
      <c r="M1" s="2" t="s">
        <v>32</v>
      </c>
      <c r="N1" s="2" t="s">
        <v>8</v>
      </c>
      <c r="O1" s="184" t="s">
        <v>17</v>
      </c>
      <c r="P1" s="185"/>
      <c r="Q1" s="185"/>
      <c r="R1" s="186"/>
      <c r="S1" s="7"/>
    </row>
    <row r="2" spans="1:20" ht="172.5" customHeight="1">
      <c r="A2" s="8" t="s">
        <v>6</v>
      </c>
      <c r="B2" s="9" t="s">
        <v>12</v>
      </c>
      <c r="C2" s="9" t="s">
        <v>7</v>
      </c>
      <c r="D2" s="10" t="s">
        <v>35</v>
      </c>
      <c r="E2" s="9" t="s">
        <v>28</v>
      </c>
      <c r="F2" s="9" t="s">
        <v>27</v>
      </c>
      <c r="G2" s="9" t="s">
        <v>14</v>
      </c>
      <c r="H2" s="9" t="s">
        <v>36</v>
      </c>
      <c r="I2" s="9"/>
      <c r="J2" s="9"/>
      <c r="K2" s="9"/>
      <c r="L2" s="9" t="s">
        <v>11</v>
      </c>
      <c r="M2" s="9" t="s">
        <v>5</v>
      </c>
      <c r="N2" s="9" t="s">
        <v>9</v>
      </c>
      <c r="O2" s="184" t="s">
        <v>16</v>
      </c>
      <c r="P2" s="187"/>
      <c r="Q2" s="187"/>
      <c r="R2" s="188"/>
      <c r="S2" s="7"/>
    </row>
    <row r="3" spans="1:20" ht="57" customHeight="1">
      <c r="A3" s="13">
        <v>1</v>
      </c>
      <c r="B3" s="13" t="s">
        <v>4</v>
      </c>
      <c r="C3" s="13" t="s">
        <v>33</v>
      </c>
      <c r="D3" s="82" t="s">
        <v>219</v>
      </c>
      <c r="E3" s="53">
        <v>45541</v>
      </c>
      <c r="F3" s="69">
        <v>0.45833333333333331</v>
      </c>
      <c r="G3" s="82" t="s">
        <v>244</v>
      </c>
      <c r="H3" s="16" t="s">
        <v>118</v>
      </c>
      <c r="I3" s="18" t="s">
        <v>119</v>
      </c>
      <c r="J3" s="16" t="s">
        <v>120</v>
      </c>
      <c r="K3" s="27" t="s">
        <v>121</v>
      </c>
      <c r="L3" s="16">
        <v>0.01</v>
      </c>
      <c r="M3" s="16">
        <f>0.03+0.03</f>
        <v>0.06</v>
      </c>
      <c r="N3" s="18" t="s">
        <v>122</v>
      </c>
      <c r="O3" s="18" t="s">
        <v>66</v>
      </c>
      <c r="P3" s="16" t="s">
        <v>123</v>
      </c>
      <c r="Q3" s="18" t="s">
        <v>124</v>
      </c>
      <c r="R3" s="54" t="s">
        <v>125</v>
      </c>
      <c r="S3" s="62"/>
    </row>
    <row r="4" spans="1:20" ht="60.75" customHeight="1">
      <c r="A4" s="11">
        <v>2</v>
      </c>
      <c r="B4" s="13" t="s">
        <v>4</v>
      </c>
      <c r="C4" s="13" t="s">
        <v>33</v>
      </c>
      <c r="D4" s="83" t="s">
        <v>220</v>
      </c>
      <c r="E4" s="53">
        <v>45541</v>
      </c>
      <c r="F4" s="64">
        <v>0.41666666666666669</v>
      </c>
      <c r="G4" s="18" t="s">
        <v>245</v>
      </c>
      <c r="H4" s="16" t="s">
        <v>118</v>
      </c>
      <c r="I4" s="18" t="s">
        <v>119</v>
      </c>
      <c r="J4" s="16" t="s">
        <v>120</v>
      </c>
      <c r="K4" s="27" t="s">
        <v>121</v>
      </c>
      <c r="L4" s="16">
        <v>0.01</v>
      </c>
      <c r="M4" s="16">
        <f>0.01+0.01</f>
        <v>0.02</v>
      </c>
      <c r="N4" s="84" t="s">
        <v>126</v>
      </c>
      <c r="O4" s="18" t="s">
        <v>66</v>
      </c>
      <c r="P4" s="16" t="s">
        <v>127</v>
      </c>
      <c r="Q4" s="18" t="s">
        <v>124</v>
      </c>
      <c r="R4" s="54" t="s">
        <v>128</v>
      </c>
      <c r="S4" s="62"/>
    </row>
    <row r="5" spans="1:20" ht="47.25" customHeight="1">
      <c r="A5" s="11">
        <v>3</v>
      </c>
      <c r="B5" s="13" t="s">
        <v>4</v>
      </c>
      <c r="C5" s="13" t="s">
        <v>33</v>
      </c>
      <c r="D5" s="85" t="s">
        <v>221</v>
      </c>
      <c r="E5" s="53">
        <v>45541</v>
      </c>
      <c r="F5" s="64">
        <v>0.41666666666666669</v>
      </c>
      <c r="G5" s="83" t="s">
        <v>246</v>
      </c>
      <c r="H5" s="18" t="s">
        <v>129</v>
      </c>
      <c r="I5" s="18" t="s">
        <v>119</v>
      </c>
      <c r="J5" s="18" t="s">
        <v>130</v>
      </c>
      <c r="K5" s="35" t="s">
        <v>131</v>
      </c>
      <c r="L5" s="16">
        <v>0.01</v>
      </c>
      <c r="M5" s="16">
        <f>0.01+0.01</f>
        <v>0.02</v>
      </c>
      <c r="N5" s="18" t="s">
        <v>132</v>
      </c>
      <c r="O5" s="18" t="s">
        <v>66</v>
      </c>
      <c r="P5" s="18" t="s">
        <v>133</v>
      </c>
      <c r="Q5" s="18" t="s">
        <v>124</v>
      </c>
      <c r="R5" s="28" t="s">
        <v>134</v>
      </c>
      <c r="S5" s="62"/>
    </row>
    <row r="6" spans="1:20" ht="52.8">
      <c r="A6" s="11">
        <v>4</v>
      </c>
      <c r="B6" s="39" t="s">
        <v>4</v>
      </c>
      <c r="C6" s="13" t="s">
        <v>33</v>
      </c>
      <c r="D6" s="86" t="s">
        <v>222</v>
      </c>
      <c r="E6" s="53">
        <v>45541</v>
      </c>
      <c r="F6" s="64">
        <v>0.41666666666666669</v>
      </c>
      <c r="G6" s="86" t="s">
        <v>247</v>
      </c>
      <c r="H6" s="16" t="s">
        <v>135</v>
      </c>
      <c r="I6" s="18" t="s">
        <v>119</v>
      </c>
      <c r="J6" s="18" t="s">
        <v>136</v>
      </c>
      <c r="K6" s="87" t="s">
        <v>137</v>
      </c>
      <c r="L6" s="16">
        <v>0.01</v>
      </c>
      <c r="M6" s="19">
        <v>0.01</v>
      </c>
      <c r="N6" s="18" t="s">
        <v>138</v>
      </c>
      <c r="O6" s="18" t="s">
        <v>66</v>
      </c>
      <c r="P6" s="18" t="s">
        <v>139</v>
      </c>
      <c r="Q6" s="18" t="s">
        <v>124</v>
      </c>
      <c r="R6" s="28" t="s">
        <v>140</v>
      </c>
      <c r="S6" s="62"/>
    </row>
    <row r="7" spans="1:20" ht="52.8">
      <c r="A7" s="11">
        <v>5</v>
      </c>
      <c r="B7" s="39" t="s">
        <v>4</v>
      </c>
      <c r="C7" s="13" t="s">
        <v>33</v>
      </c>
      <c r="D7" s="16" t="s">
        <v>223</v>
      </c>
      <c r="E7" s="53">
        <v>45548</v>
      </c>
      <c r="F7" s="69">
        <v>0.45833333333333331</v>
      </c>
      <c r="G7" s="86" t="s">
        <v>248</v>
      </c>
      <c r="H7" s="16" t="s">
        <v>141</v>
      </c>
      <c r="I7" s="18" t="s">
        <v>119</v>
      </c>
      <c r="J7" s="16" t="s">
        <v>142</v>
      </c>
      <c r="K7" s="27" t="s">
        <v>143</v>
      </c>
      <c r="L7" s="16">
        <v>7.0000000000000007E-2</v>
      </c>
      <c r="M7" s="16">
        <f>0.01+0.015</f>
        <v>2.5000000000000001E-2</v>
      </c>
      <c r="N7" s="18" t="s">
        <v>144</v>
      </c>
      <c r="O7" s="18" t="s">
        <v>66</v>
      </c>
      <c r="P7" s="16" t="s">
        <v>145</v>
      </c>
      <c r="Q7" s="18" t="s">
        <v>124</v>
      </c>
      <c r="R7" s="54" t="s">
        <v>146</v>
      </c>
      <c r="S7" s="62"/>
    </row>
    <row r="8" spans="1:20" ht="66">
      <c r="A8" s="11">
        <v>6</v>
      </c>
      <c r="B8" s="39" t="s">
        <v>4</v>
      </c>
      <c r="C8" s="13" t="s">
        <v>33</v>
      </c>
      <c r="D8" s="88" t="s">
        <v>224</v>
      </c>
      <c r="E8" s="53">
        <v>45548</v>
      </c>
      <c r="F8" s="64">
        <v>0.41666666666666669</v>
      </c>
      <c r="G8" s="83" t="s">
        <v>249</v>
      </c>
      <c r="H8" s="33" t="s">
        <v>147</v>
      </c>
      <c r="I8" s="18" t="s">
        <v>119</v>
      </c>
      <c r="J8" s="33" t="s">
        <v>148</v>
      </c>
      <c r="K8" s="34" t="s">
        <v>149</v>
      </c>
      <c r="L8" s="89">
        <v>0.3</v>
      </c>
      <c r="M8" s="20">
        <v>1.4999999999999999E-2</v>
      </c>
      <c r="N8" s="18" t="s">
        <v>150</v>
      </c>
      <c r="O8" s="18" t="s">
        <v>66</v>
      </c>
      <c r="P8" s="33" t="s">
        <v>151</v>
      </c>
      <c r="Q8" s="18" t="s">
        <v>124</v>
      </c>
      <c r="R8" s="90" t="s">
        <v>152</v>
      </c>
      <c r="S8" s="62"/>
    </row>
    <row r="9" spans="1:20" ht="39.6">
      <c r="A9" s="12">
        <v>7</v>
      </c>
      <c r="B9" s="39" t="s">
        <v>4</v>
      </c>
      <c r="C9" s="13" t="s">
        <v>33</v>
      </c>
      <c r="D9" s="88" t="s">
        <v>225</v>
      </c>
      <c r="E9" s="53">
        <v>45548</v>
      </c>
      <c r="F9" s="69">
        <v>0.45833333333333331</v>
      </c>
      <c r="G9" s="91" t="s">
        <v>250</v>
      </c>
      <c r="H9" s="92" t="s">
        <v>153</v>
      </c>
      <c r="I9" s="18" t="s">
        <v>119</v>
      </c>
      <c r="J9" s="16" t="s">
        <v>154</v>
      </c>
      <c r="K9" s="27" t="s">
        <v>155</v>
      </c>
      <c r="L9" s="93">
        <v>0.01</v>
      </c>
      <c r="M9" s="16">
        <f>0.015+0.03</f>
        <v>4.4999999999999998E-2</v>
      </c>
      <c r="N9" s="18" t="s">
        <v>156</v>
      </c>
      <c r="O9" s="18" t="s">
        <v>66</v>
      </c>
      <c r="P9" s="16" t="s">
        <v>157</v>
      </c>
      <c r="Q9" s="18" t="s">
        <v>124</v>
      </c>
      <c r="R9" s="54" t="s">
        <v>158</v>
      </c>
      <c r="S9" s="62"/>
    </row>
    <row r="10" spans="1:20" ht="51.75" customHeight="1">
      <c r="A10" s="12">
        <v>8</v>
      </c>
      <c r="B10" s="39" t="s">
        <v>4</v>
      </c>
      <c r="C10" s="13" t="s">
        <v>33</v>
      </c>
      <c r="D10" s="20" t="s">
        <v>226</v>
      </c>
      <c r="E10" s="53">
        <v>45555</v>
      </c>
      <c r="F10" s="64">
        <v>0.41666666666666669</v>
      </c>
      <c r="G10" s="94" t="s">
        <v>251</v>
      </c>
      <c r="H10" s="16" t="s">
        <v>159</v>
      </c>
      <c r="I10" s="18" t="s">
        <v>119</v>
      </c>
      <c r="J10" s="16" t="s">
        <v>160</v>
      </c>
      <c r="K10" s="87" t="s">
        <v>161</v>
      </c>
      <c r="L10" s="93">
        <v>0.01</v>
      </c>
      <c r="M10" s="16">
        <f>0.015+0.03</f>
        <v>4.4999999999999998E-2</v>
      </c>
      <c r="N10" s="18" t="s">
        <v>162</v>
      </c>
      <c r="O10" s="18" t="s">
        <v>66</v>
      </c>
      <c r="P10" s="18" t="s">
        <v>163</v>
      </c>
      <c r="Q10" s="18" t="s">
        <v>124</v>
      </c>
      <c r="R10" s="28" t="s">
        <v>164</v>
      </c>
      <c r="S10" s="62"/>
    </row>
    <row r="11" spans="1:20" ht="52.8">
      <c r="A11" s="12">
        <v>9</v>
      </c>
      <c r="B11" s="39" t="s">
        <v>4</v>
      </c>
      <c r="C11" s="13" t="s">
        <v>33</v>
      </c>
      <c r="D11" s="88" t="s">
        <v>227</v>
      </c>
      <c r="E11" s="53">
        <v>45555</v>
      </c>
      <c r="F11" s="64">
        <v>0.41666666666666669</v>
      </c>
      <c r="G11" s="95" t="s">
        <v>252</v>
      </c>
      <c r="H11" s="16" t="s">
        <v>165</v>
      </c>
      <c r="I11" s="18" t="s">
        <v>119</v>
      </c>
      <c r="J11" s="88" t="s">
        <v>166</v>
      </c>
      <c r="K11" s="27" t="s">
        <v>167</v>
      </c>
      <c r="L11" s="93">
        <v>0.01</v>
      </c>
      <c r="M11" s="16">
        <f>0.015+0.03</f>
        <v>4.4999999999999998E-2</v>
      </c>
      <c r="N11" s="18" t="s">
        <v>162</v>
      </c>
      <c r="O11" s="18" t="s">
        <v>66</v>
      </c>
      <c r="P11" s="16" t="s">
        <v>168</v>
      </c>
      <c r="Q11" s="18" t="s">
        <v>124</v>
      </c>
      <c r="R11" s="54" t="s">
        <v>169</v>
      </c>
      <c r="S11" s="62"/>
    </row>
    <row r="12" spans="1:20" ht="45.75" customHeight="1">
      <c r="A12" s="12">
        <v>10</v>
      </c>
      <c r="B12" s="39" t="s">
        <v>4</v>
      </c>
      <c r="C12" s="13" t="s">
        <v>33</v>
      </c>
      <c r="D12" s="88" t="s">
        <v>228</v>
      </c>
      <c r="E12" s="53">
        <v>45555</v>
      </c>
      <c r="F12" s="64">
        <v>0.41666666666666669</v>
      </c>
      <c r="G12" s="95" t="s">
        <v>253</v>
      </c>
      <c r="H12" s="33" t="s">
        <v>170</v>
      </c>
      <c r="I12" s="18" t="s">
        <v>119</v>
      </c>
      <c r="J12" s="88" t="s">
        <v>171</v>
      </c>
      <c r="K12" s="96" t="s">
        <v>172</v>
      </c>
      <c r="L12" s="93">
        <v>0.3</v>
      </c>
      <c r="M12" s="16">
        <f>0.01+0.01</f>
        <v>0.02</v>
      </c>
      <c r="N12" s="18" t="s">
        <v>162</v>
      </c>
      <c r="O12" s="18" t="s">
        <v>66</v>
      </c>
      <c r="P12" s="33" t="s">
        <v>173</v>
      </c>
      <c r="Q12" s="18" t="s">
        <v>124</v>
      </c>
      <c r="R12" s="90" t="s">
        <v>174</v>
      </c>
      <c r="S12" s="62"/>
    </row>
    <row r="13" spans="1:20" ht="57" customHeight="1">
      <c r="A13" s="12">
        <v>11</v>
      </c>
      <c r="B13" s="39" t="s">
        <v>4</v>
      </c>
      <c r="C13" s="13" t="s">
        <v>33</v>
      </c>
      <c r="D13" s="88" t="s">
        <v>229</v>
      </c>
      <c r="E13" s="53">
        <v>45555</v>
      </c>
      <c r="F13" s="69">
        <v>0.45833333333333331</v>
      </c>
      <c r="G13" s="97" t="s">
        <v>254</v>
      </c>
      <c r="H13" s="33" t="s">
        <v>170</v>
      </c>
      <c r="I13" s="18" t="s">
        <v>119</v>
      </c>
      <c r="J13" s="98" t="s">
        <v>171</v>
      </c>
      <c r="K13" s="99" t="s">
        <v>172</v>
      </c>
      <c r="L13" s="93">
        <v>0.2</v>
      </c>
      <c r="M13" s="19">
        <v>0.01</v>
      </c>
      <c r="N13" s="18" t="s">
        <v>175</v>
      </c>
      <c r="O13" s="18" t="s">
        <v>66</v>
      </c>
      <c r="P13" s="15" t="s">
        <v>176</v>
      </c>
      <c r="Q13" s="18" t="s">
        <v>124</v>
      </c>
      <c r="R13" s="55" t="s">
        <v>177</v>
      </c>
      <c r="S13" s="62"/>
    </row>
    <row r="14" spans="1:20" ht="42.75" customHeight="1">
      <c r="A14" s="12">
        <v>12</v>
      </c>
      <c r="B14" s="39" t="s">
        <v>4</v>
      </c>
      <c r="C14" s="13" t="s">
        <v>33</v>
      </c>
      <c r="D14" s="88" t="s">
        <v>231</v>
      </c>
      <c r="E14" s="53">
        <v>45555</v>
      </c>
      <c r="F14" s="64">
        <v>0.41666666666666669</v>
      </c>
      <c r="G14" s="94" t="s">
        <v>255</v>
      </c>
      <c r="H14" s="100" t="s">
        <v>178</v>
      </c>
      <c r="I14" s="18" t="s">
        <v>119</v>
      </c>
      <c r="J14" s="88" t="s">
        <v>179</v>
      </c>
      <c r="K14" s="101" t="s">
        <v>180</v>
      </c>
      <c r="L14" s="93">
        <v>0.01</v>
      </c>
      <c r="M14" s="16">
        <f>0.01+0.01</f>
        <v>0.02</v>
      </c>
      <c r="N14" s="18" t="s">
        <v>162</v>
      </c>
      <c r="O14" s="18" t="s">
        <v>66</v>
      </c>
      <c r="P14" s="18" t="s">
        <v>181</v>
      </c>
      <c r="Q14" s="18" t="s">
        <v>124</v>
      </c>
      <c r="R14" s="28" t="s">
        <v>182</v>
      </c>
      <c r="S14" s="62"/>
    </row>
    <row r="15" spans="1:20" ht="82.5" customHeight="1">
      <c r="A15" s="12">
        <v>13</v>
      </c>
      <c r="B15" s="39" t="s">
        <v>4</v>
      </c>
      <c r="C15" s="13" t="s">
        <v>33</v>
      </c>
      <c r="D15" s="88" t="s">
        <v>230</v>
      </c>
      <c r="E15" s="53">
        <v>45555</v>
      </c>
      <c r="F15" s="64">
        <v>0.41666666666666669</v>
      </c>
      <c r="G15" s="16" t="s">
        <v>256</v>
      </c>
      <c r="H15" s="16" t="s">
        <v>183</v>
      </c>
      <c r="I15" s="18" t="s">
        <v>119</v>
      </c>
      <c r="J15" s="88" t="s">
        <v>184</v>
      </c>
      <c r="K15" s="27" t="s">
        <v>185</v>
      </c>
      <c r="L15" s="102">
        <v>0.01</v>
      </c>
      <c r="M15" s="19">
        <v>1.4999999999999999E-2</v>
      </c>
      <c r="N15" s="18" t="s">
        <v>186</v>
      </c>
      <c r="O15" s="18" t="s">
        <v>66</v>
      </c>
      <c r="P15" s="16" t="s">
        <v>187</v>
      </c>
      <c r="Q15" s="18" t="s">
        <v>124</v>
      </c>
      <c r="R15" s="54" t="s">
        <v>188</v>
      </c>
      <c r="S15" s="62"/>
    </row>
    <row r="16" spans="1:20" ht="60.75" customHeight="1">
      <c r="A16" s="12">
        <v>14</v>
      </c>
      <c r="B16" s="40" t="s">
        <v>4</v>
      </c>
      <c r="C16" s="16" t="s">
        <v>218</v>
      </c>
      <c r="D16" s="88" t="s">
        <v>232</v>
      </c>
      <c r="E16" s="53">
        <v>45562</v>
      </c>
      <c r="F16" s="64">
        <v>0.41666666666666669</v>
      </c>
      <c r="G16" s="103" t="s">
        <v>241</v>
      </c>
      <c r="H16" s="33" t="s">
        <v>189</v>
      </c>
      <c r="I16" s="18" t="s">
        <v>119</v>
      </c>
      <c r="J16" s="104" t="s">
        <v>190</v>
      </c>
      <c r="K16" s="34" t="s">
        <v>191</v>
      </c>
      <c r="L16" s="93">
        <v>0.01</v>
      </c>
      <c r="M16" s="19">
        <v>0.01</v>
      </c>
      <c r="N16" s="18" t="s">
        <v>192</v>
      </c>
      <c r="O16" s="18" t="s">
        <v>66</v>
      </c>
      <c r="P16" s="33" t="s">
        <v>193</v>
      </c>
      <c r="Q16" s="18" t="s">
        <v>124</v>
      </c>
      <c r="R16" s="90" t="s">
        <v>194</v>
      </c>
      <c r="S16" s="62"/>
      <c r="T16" s="29"/>
    </row>
    <row r="17" spans="1:20" ht="39.6">
      <c r="A17" s="12">
        <v>15</v>
      </c>
      <c r="B17" s="38" t="s">
        <v>4</v>
      </c>
      <c r="C17" s="16" t="s">
        <v>218</v>
      </c>
      <c r="D17" s="105" t="s">
        <v>233</v>
      </c>
      <c r="E17" s="53">
        <v>45562</v>
      </c>
      <c r="F17" s="64">
        <v>0.41666666666666669</v>
      </c>
      <c r="G17" s="103" t="s">
        <v>240</v>
      </c>
      <c r="H17" s="15" t="s">
        <v>195</v>
      </c>
      <c r="I17" s="18" t="s">
        <v>119</v>
      </c>
      <c r="J17" s="106" t="s">
        <v>196</v>
      </c>
      <c r="K17" s="96" t="s">
        <v>197</v>
      </c>
      <c r="L17" s="93">
        <v>0.01</v>
      </c>
      <c r="M17" s="19">
        <f>0.02+0.005</f>
        <v>2.5000000000000001E-2</v>
      </c>
      <c r="N17" s="18" t="s">
        <v>198</v>
      </c>
      <c r="O17" s="18" t="s">
        <v>66</v>
      </c>
      <c r="P17" s="15" t="s">
        <v>199</v>
      </c>
      <c r="Q17" s="18" t="s">
        <v>124</v>
      </c>
      <c r="R17" s="55" t="s">
        <v>200</v>
      </c>
      <c r="S17" s="62"/>
      <c r="T17" s="29"/>
    </row>
    <row r="18" spans="1:20" ht="57.75" customHeight="1">
      <c r="A18" s="12">
        <v>16</v>
      </c>
      <c r="B18" s="38" t="s">
        <v>4</v>
      </c>
      <c r="C18" s="16" t="s">
        <v>218</v>
      </c>
      <c r="D18" s="88" t="s">
        <v>234</v>
      </c>
      <c r="E18" s="53">
        <v>45562</v>
      </c>
      <c r="F18" s="64">
        <v>0.41666666666666669</v>
      </c>
      <c r="G18" s="103" t="s">
        <v>239</v>
      </c>
      <c r="H18" s="16" t="s">
        <v>201</v>
      </c>
      <c r="I18" s="18" t="s">
        <v>119</v>
      </c>
      <c r="J18" s="106" t="s">
        <v>202</v>
      </c>
      <c r="K18" s="27" t="s">
        <v>203</v>
      </c>
      <c r="L18" s="93">
        <v>0.3</v>
      </c>
      <c r="M18" s="19">
        <f>0.01+0.01</f>
        <v>0.02</v>
      </c>
      <c r="N18" s="18" t="s">
        <v>204</v>
      </c>
      <c r="O18" s="18" t="s">
        <v>66</v>
      </c>
      <c r="P18" s="16" t="s">
        <v>205</v>
      </c>
      <c r="Q18" s="18" t="s">
        <v>124</v>
      </c>
      <c r="R18" s="54" t="s">
        <v>206</v>
      </c>
      <c r="S18" s="62"/>
      <c r="T18" s="29"/>
    </row>
    <row r="19" spans="1:20" ht="55.5" customHeight="1">
      <c r="A19" s="12">
        <v>17</v>
      </c>
      <c r="B19" s="38" t="s">
        <v>4</v>
      </c>
      <c r="C19" s="16" t="s">
        <v>218</v>
      </c>
      <c r="D19" s="88" t="s">
        <v>235</v>
      </c>
      <c r="E19" s="53">
        <v>45562</v>
      </c>
      <c r="F19" s="69">
        <v>0.45833333333333331</v>
      </c>
      <c r="G19" s="103" t="s">
        <v>238</v>
      </c>
      <c r="H19" s="16" t="s">
        <v>207</v>
      </c>
      <c r="I19" s="18" t="s">
        <v>119</v>
      </c>
      <c r="J19" s="28" t="s">
        <v>208</v>
      </c>
      <c r="K19" s="27" t="s">
        <v>209</v>
      </c>
      <c r="L19" s="93">
        <v>0.01</v>
      </c>
      <c r="M19" s="19">
        <v>0.01</v>
      </c>
      <c r="N19" s="18" t="s">
        <v>63</v>
      </c>
      <c r="O19" s="18" t="s">
        <v>66</v>
      </c>
      <c r="P19" s="16" t="s">
        <v>210</v>
      </c>
      <c r="Q19" s="18" t="s">
        <v>124</v>
      </c>
      <c r="R19" s="54" t="s">
        <v>211</v>
      </c>
      <c r="S19" s="62"/>
      <c r="T19" s="29"/>
    </row>
    <row r="20" spans="1:20" ht="56.25" customHeight="1">
      <c r="A20" s="12">
        <v>18</v>
      </c>
      <c r="B20" s="38" t="s">
        <v>4</v>
      </c>
      <c r="C20" s="16" t="s">
        <v>218</v>
      </c>
      <c r="D20" s="88" t="s">
        <v>236</v>
      </c>
      <c r="E20" s="53">
        <v>45569</v>
      </c>
      <c r="F20" s="69">
        <v>0.45833333333333331</v>
      </c>
      <c r="G20" s="103" t="s">
        <v>237</v>
      </c>
      <c r="H20" s="16" t="s">
        <v>212</v>
      </c>
      <c r="I20" s="18" t="s">
        <v>119</v>
      </c>
      <c r="J20" s="28" t="s">
        <v>213</v>
      </c>
      <c r="K20" s="27" t="s">
        <v>214</v>
      </c>
      <c r="L20" s="93">
        <v>1.4999999999999999E-2</v>
      </c>
      <c r="M20" s="19">
        <v>1.4999999999999999E-2</v>
      </c>
      <c r="N20" s="18" t="s">
        <v>215</v>
      </c>
      <c r="O20" s="18" t="s">
        <v>66</v>
      </c>
      <c r="P20" s="16" t="s">
        <v>216</v>
      </c>
      <c r="Q20" s="18" t="s">
        <v>124</v>
      </c>
      <c r="R20" s="54" t="s">
        <v>217</v>
      </c>
      <c r="S20" s="62"/>
      <c r="T20" s="29"/>
    </row>
    <row r="21" spans="1:20" ht="78.75" customHeight="1">
      <c r="A21" s="12">
        <v>19</v>
      </c>
      <c r="B21" s="38" t="s">
        <v>4</v>
      </c>
      <c r="C21" s="16" t="s">
        <v>218</v>
      </c>
      <c r="D21" s="160" t="s">
        <v>656</v>
      </c>
      <c r="E21" s="53">
        <v>45548</v>
      </c>
      <c r="F21" s="60">
        <v>0.45833333333333331</v>
      </c>
      <c r="G21" s="16" t="s">
        <v>652</v>
      </c>
      <c r="H21" s="16" t="s">
        <v>657</v>
      </c>
      <c r="I21" s="16"/>
      <c r="J21" s="16"/>
      <c r="K21" s="27" t="s">
        <v>653</v>
      </c>
      <c r="L21" s="16">
        <v>2</v>
      </c>
      <c r="M21" s="107">
        <v>5</v>
      </c>
      <c r="N21" s="16" t="s">
        <v>755</v>
      </c>
      <c r="O21" s="18" t="s">
        <v>66</v>
      </c>
      <c r="P21" s="18" t="s">
        <v>654</v>
      </c>
      <c r="Q21" s="18" t="s">
        <v>68</v>
      </c>
      <c r="R21" s="18" t="s">
        <v>655</v>
      </c>
      <c r="S21" s="16"/>
      <c r="T21" s="29"/>
    </row>
    <row r="22" spans="1:20" ht="60" customHeight="1">
      <c r="A22" s="12">
        <v>20</v>
      </c>
      <c r="B22" s="38" t="s">
        <v>4</v>
      </c>
      <c r="C22" s="16" t="s">
        <v>218</v>
      </c>
      <c r="D22" s="161" t="s">
        <v>723</v>
      </c>
      <c r="E22" s="162">
        <v>45576</v>
      </c>
      <c r="F22" s="163">
        <v>0.58333333333333337</v>
      </c>
      <c r="G22" s="44" t="s">
        <v>658</v>
      </c>
      <c r="H22" s="44" t="s">
        <v>659</v>
      </c>
      <c r="I22" s="44">
        <v>883532</v>
      </c>
      <c r="J22" s="44">
        <v>67069</v>
      </c>
      <c r="K22" s="43" t="s">
        <v>660</v>
      </c>
      <c r="L22" s="44">
        <v>0.01</v>
      </c>
      <c r="M22" s="164">
        <v>0.05</v>
      </c>
      <c r="N22" s="44" t="s">
        <v>754</v>
      </c>
      <c r="O22" s="44" t="s">
        <v>66</v>
      </c>
      <c r="P22" s="44" t="s">
        <v>661</v>
      </c>
      <c r="Q22" s="18" t="s">
        <v>68</v>
      </c>
      <c r="R22" s="44" t="s">
        <v>662</v>
      </c>
      <c r="S22" s="165"/>
      <c r="T22" s="29"/>
    </row>
    <row r="23" spans="1:20" ht="62.25" customHeight="1">
      <c r="A23" s="12">
        <v>21</v>
      </c>
      <c r="B23" s="38" t="s">
        <v>4</v>
      </c>
      <c r="C23" s="16" t="s">
        <v>218</v>
      </c>
      <c r="D23" s="44" t="s">
        <v>724</v>
      </c>
      <c r="E23" s="162">
        <v>45576</v>
      </c>
      <c r="F23" s="163">
        <v>0.375</v>
      </c>
      <c r="G23" s="44" t="s">
        <v>739</v>
      </c>
      <c r="H23" s="44" t="s">
        <v>663</v>
      </c>
      <c r="I23" s="44">
        <v>883532</v>
      </c>
      <c r="J23" s="44">
        <v>64249</v>
      </c>
      <c r="K23" s="45" t="s">
        <v>664</v>
      </c>
      <c r="L23" s="44">
        <v>1</v>
      </c>
      <c r="M23" s="166">
        <v>0.1</v>
      </c>
      <c r="N23" s="44" t="s">
        <v>279</v>
      </c>
      <c r="O23" s="44" t="s">
        <v>66</v>
      </c>
      <c r="P23" s="44" t="s">
        <v>805</v>
      </c>
      <c r="Q23" s="18" t="s">
        <v>68</v>
      </c>
      <c r="R23" s="44" t="s">
        <v>804</v>
      </c>
      <c r="S23" s="165"/>
      <c r="T23" s="29"/>
    </row>
    <row r="24" spans="1:20" ht="57.75" customHeight="1">
      <c r="A24" s="12">
        <v>22</v>
      </c>
      <c r="B24" s="38" t="s">
        <v>4</v>
      </c>
      <c r="C24" s="16" t="s">
        <v>218</v>
      </c>
      <c r="D24" s="44" t="s">
        <v>725</v>
      </c>
      <c r="E24" s="162">
        <v>45555</v>
      </c>
      <c r="F24" s="163">
        <v>0.375</v>
      </c>
      <c r="G24" s="44" t="s">
        <v>740</v>
      </c>
      <c r="H24" s="44" t="s">
        <v>665</v>
      </c>
      <c r="I24" s="44">
        <v>8.8353199999999994</v>
      </c>
      <c r="J24" s="44">
        <v>89053474501</v>
      </c>
      <c r="K24" s="45" t="s">
        <v>666</v>
      </c>
      <c r="L24" s="44">
        <v>0.4</v>
      </c>
      <c r="M24" s="167">
        <v>0.06</v>
      </c>
      <c r="N24" s="44" t="s">
        <v>515</v>
      </c>
      <c r="O24" s="44" t="s">
        <v>66</v>
      </c>
      <c r="P24" s="44" t="s">
        <v>667</v>
      </c>
      <c r="Q24" s="18" t="s">
        <v>68</v>
      </c>
      <c r="R24" s="44" t="s">
        <v>668</v>
      </c>
      <c r="S24" s="165"/>
      <c r="T24" s="29"/>
    </row>
    <row r="25" spans="1:20" ht="46.5" customHeight="1">
      <c r="A25" s="12">
        <v>23</v>
      </c>
      <c r="B25" s="38" t="s">
        <v>4</v>
      </c>
      <c r="C25" s="16" t="s">
        <v>218</v>
      </c>
      <c r="D25" s="44" t="s">
        <v>726</v>
      </c>
      <c r="E25" s="162">
        <v>45189</v>
      </c>
      <c r="F25" s="163">
        <v>0.375</v>
      </c>
      <c r="G25" s="44" t="s">
        <v>741</v>
      </c>
      <c r="H25" s="44" t="s">
        <v>669</v>
      </c>
      <c r="I25" s="44" t="s">
        <v>670</v>
      </c>
      <c r="J25" s="44" t="s">
        <v>671</v>
      </c>
      <c r="K25" s="45" t="s">
        <v>672</v>
      </c>
      <c r="L25" s="44">
        <v>0.67</v>
      </c>
      <c r="M25" s="166">
        <v>0.2</v>
      </c>
      <c r="N25" s="44" t="s">
        <v>673</v>
      </c>
      <c r="O25" s="44" t="s">
        <v>66</v>
      </c>
      <c r="P25" s="44" t="s">
        <v>674</v>
      </c>
      <c r="Q25" s="18" t="s">
        <v>68</v>
      </c>
      <c r="R25" s="44" t="s">
        <v>675</v>
      </c>
      <c r="S25" s="165"/>
      <c r="T25" s="29"/>
    </row>
    <row r="26" spans="1:20" ht="58.5" customHeight="1">
      <c r="A26" s="12">
        <v>24</v>
      </c>
      <c r="B26" s="38" t="s">
        <v>4</v>
      </c>
      <c r="C26" s="16" t="s">
        <v>218</v>
      </c>
      <c r="D26" s="44" t="s">
        <v>727</v>
      </c>
      <c r="E26" s="162">
        <v>45555</v>
      </c>
      <c r="F26" s="163">
        <v>0.375</v>
      </c>
      <c r="G26" s="44" t="s">
        <v>742</v>
      </c>
      <c r="H26" s="44" t="s">
        <v>676</v>
      </c>
      <c r="I26" s="44"/>
      <c r="J26" s="44"/>
      <c r="K26" s="45" t="s">
        <v>677</v>
      </c>
      <c r="L26" s="44">
        <v>0.02</v>
      </c>
      <c r="M26" s="166">
        <v>0.1</v>
      </c>
      <c r="N26" s="44" t="s">
        <v>44</v>
      </c>
      <c r="O26" s="44" t="s">
        <v>66</v>
      </c>
      <c r="P26" s="44" t="s">
        <v>807</v>
      </c>
      <c r="Q26" s="18" t="s">
        <v>68</v>
      </c>
      <c r="R26" s="44" t="s">
        <v>806</v>
      </c>
      <c r="S26" s="165"/>
      <c r="T26" s="29"/>
    </row>
    <row r="27" spans="1:20" ht="73.5" customHeight="1">
      <c r="A27" s="12">
        <v>25</v>
      </c>
      <c r="B27" s="38" t="s">
        <v>4</v>
      </c>
      <c r="C27" s="16" t="s">
        <v>218</v>
      </c>
      <c r="D27" s="44" t="s">
        <v>728</v>
      </c>
      <c r="E27" s="162">
        <v>45558</v>
      </c>
      <c r="F27" s="163">
        <v>0.375</v>
      </c>
      <c r="G27" s="44" t="s">
        <v>743</v>
      </c>
      <c r="H27" s="44" t="s">
        <v>678</v>
      </c>
      <c r="I27" s="44" t="s">
        <v>679</v>
      </c>
      <c r="J27" s="44" t="s">
        <v>680</v>
      </c>
      <c r="K27" s="46" t="s">
        <v>681</v>
      </c>
      <c r="L27" s="44">
        <v>0.02</v>
      </c>
      <c r="M27" s="166">
        <v>0.06</v>
      </c>
      <c r="N27" s="44" t="s">
        <v>175</v>
      </c>
      <c r="O27" s="44" t="s">
        <v>66</v>
      </c>
      <c r="P27" s="44" t="s">
        <v>809</v>
      </c>
      <c r="Q27" s="18" t="s">
        <v>68</v>
      </c>
      <c r="R27" s="44" t="s">
        <v>808</v>
      </c>
      <c r="S27" s="168"/>
      <c r="T27" s="29"/>
    </row>
    <row r="28" spans="1:20" ht="58.5" customHeight="1">
      <c r="A28" s="12">
        <v>26</v>
      </c>
      <c r="B28" s="38" t="s">
        <v>4</v>
      </c>
      <c r="C28" s="16" t="s">
        <v>218</v>
      </c>
      <c r="D28" s="169" t="s">
        <v>729</v>
      </c>
      <c r="E28" s="170">
        <v>45562</v>
      </c>
      <c r="F28" s="163">
        <v>0.375</v>
      </c>
      <c r="G28" s="171" t="s">
        <v>682</v>
      </c>
      <c r="H28" s="44" t="s">
        <v>683</v>
      </c>
      <c r="I28" s="44"/>
      <c r="J28" s="44"/>
      <c r="K28" s="52" t="s">
        <v>684</v>
      </c>
      <c r="L28" s="44">
        <v>0.2</v>
      </c>
      <c r="M28" s="44">
        <v>0.06</v>
      </c>
      <c r="N28" s="172" t="s">
        <v>406</v>
      </c>
      <c r="O28" s="44" t="s">
        <v>66</v>
      </c>
      <c r="P28" s="44" t="s">
        <v>753</v>
      </c>
      <c r="Q28" s="18" t="s">
        <v>68</v>
      </c>
      <c r="R28" s="44" t="s">
        <v>752</v>
      </c>
      <c r="S28" s="11"/>
      <c r="T28" s="29"/>
    </row>
    <row r="29" spans="1:20" ht="57" customHeight="1">
      <c r="A29" s="12">
        <v>27</v>
      </c>
      <c r="B29" s="38" t="s">
        <v>4</v>
      </c>
      <c r="C29" s="16" t="s">
        <v>218</v>
      </c>
      <c r="D29" s="47" t="s">
        <v>730</v>
      </c>
      <c r="E29" s="170">
        <v>45555</v>
      </c>
      <c r="F29" s="163">
        <v>0.375</v>
      </c>
      <c r="G29" s="44" t="s">
        <v>685</v>
      </c>
      <c r="H29" s="44" t="s">
        <v>686</v>
      </c>
      <c r="I29" s="44"/>
      <c r="J29" s="44"/>
      <c r="K29" s="52" t="s">
        <v>684</v>
      </c>
      <c r="L29" s="44">
        <v>0.1</v>
      </c>
      <c r="M29" s="44">
        <v>0.03</v>
      </c>
      <c r="N29" s="44" t="s">
        <v>687</v>
      </c>
      <c r="O29" s="33" t="s">
        <v>66</v>
      </c>
      <c r="P29" s="47" t="s">
        <v>688</v>
      </c>
      <c r="Q29" s="33" t="s">
        <v>68</v>
      </c>
      <c r="R29" s="47" t="s">
        <v>689</v>
      </c>
      <c r="S29" s="11"/>
      <c r="T29" s="29"/>
    </row>
    <row r="30" spans="1:20" ht="60.75" customHeight="1">
      <c r="A30" s="12">
        <v>28</v>
      </c>
      <c r="B30" s="38" t="s">
        <v>4</v>
      </c>
      <c r="C30" s="16" t="s">
        <v>218</v>
      </c>
      <c r="D30" s="44" t="s">
        <v>731</v>
      </c>
      <c r="E30" s="173">
        <v>45583</v>
      </c>
      <c r="F30" s="167" t="s">
        <v>690</v>
      </c>
      <c r="G30" s="44" t="s">
        <v>744</v>
      </c>
      <c r="H30" s="44" t="s">
        <v>691</v>
      </c>
      <c r="I30" s="44"/>
      <c r="J30" s="44"/>
      <c r="K30" s="46" t="s">
        <v>692</v>
      </c>
      <c r="L30" s="44">
        <v>0.5</v>
      </c>
      <c r="M30" s="166">
        <v>0.1</v>
      </c>
      <c r="N30" s="44" t="s">
        <v>693</v>
      </c>
      <c r="O30" s="44" t="s">
        <v>66</v>
      </c>
      <c r="P30" s="44">
        <v>54.984704999999998</v>
      </c>
      <c r="Q30" s="18" t="s">
        <v>68</v>
      </c>
      <c r="R30" s="44">
        <v>47.815939</v>
      </c>
      <c r="S30" s="50"/>
      <c r="T30" s="29"/>
    </row>
    <row r="31" spans="1:20" ht="67.5" customHeight="1">
      <c r="A31" s="12">
        <v>29</v>
      </c>
      <c r="B31" s="38" t="s">
        <v>4</v>
      </c>
      <c r="C31" s="16" t="s">
        <v>218</v>
      </c>
      <c r="D31" s="174" t="s">
        <v>694</v>
      </c>
      <c r="E31" s="175">
        <v>45555</v>
      </c>
      <c r="F31" s="125">
        <v>0.54166666666666663</v>
      </c>
      <c r="G31" s="174" t="s">
        <v>745</v>
      </c>
      <c r="H31" s="174" t="s">
        <v>695</v>
      </c>
      <c r="I31" s="174">
        <v>88353266639</v>
      </c>
      <c r="J31" s="174">
        <v>88353266639</v>
      </c>
      <c r="K31" s="48" t="s">
        <v>696</v>
      </c>
      <c r="L31" s="174">
        <v>0.3</v>
      </c>
      <c r="M31" s="176">
        <v>0.06</v>
      </c>
      <c r="N31" s="174" t="s">
        <v>697</v>
      </c>
      <c r="O31" s="44" t="s">
        <v>66</v>
      </c>
      <c r="P31" s="49" t="s">
        <v>811</v>
      </c>
      <c r="Q31" s="18" t="s">
        <v>68</v>
      </c>
      <c r="R31" s="49" t="s">
        <v>810</v>
      </c>
      <c r="S31" s="174"/>
      <c r="T31" s="29"/>
    </row>
    <row r="32" spans="1:20" ht="58.5" customHeight="1">
      <c r="A32" s="12">
        <v>30</v>
      </c>
      <c r="B32" s="38" t="s">
        <v>4</v>
      </c>
      <c r="C32" s="16" t="s">
        <v>218</v>
      </c>
      <c r="D32" s="165" t="s">
        <v>732</v>
      </c>
      <c r="E32" s="177">
        <v>45544</v>
      </c>
      <c r="F32" s="110" t="s">
        <v>738</v>
      </c>
      <c r="G32" s="165" t="s">
        <v>698</v>
      </c>
      <c r="H32" s="110" t="s">
        <v>699</v>
      </c>
      <c r="I32" s="165" t="s">
        <v>700</v>
      </c>
      <c r="J32" s="165" t="s">
        <v>701</v>
      </c>
      <c r="K32" s="51" t="s">
        <v>702</v>
      </c>
      <c r="L32" s="110">
        <v>0.1</v>
      </c>
      <c r="M32" s="110">
        <v>0.1</v>
      </c>
      <c r="N32" s="110" t="s">
        <v>703</v>
      </c>
      <c r="O32" s="110" t="s">
        <v>66</v>
      </c>
      <c r="P32" s="165" t="s">
        <v>842</v>
      </c>
      <c r="Q32" s="110" t="s">
        <v>68</v>
      </c>
      <c r="R32" s="165" t="s">
        <v>843</v>
      </c>
      <c r="S32" s="165"/>
      <c r="T32" s="29"/>
    </row>
    <row r="33" spans="1:20" ht="57" customHeight="1">
      <c r="A33" s="12">
        <v>31</v>
      </c>
      <c r="B33" s="38" t="s">
        <v>4</v>
      </c>
      <c r="C33" s="16" t="s">
        <v>218</v>
      </c>
      <c r="D33" s="50" t="s">
        <v>733</v>
      </c>
      <c r="E33" s="178">
        <v>45560</v>
      </c>
      <c r="F33" s="179">
        <v>0.375</v>
      </c>
      <c r="G33" s="50" t="s">
        <v>704</v>
      </c>
      <c r="H33" s="50" t="s">
        <v>705</v>
      </c>
      <c r="I33" s="50">
        <v>83532</v>
      </c>
      <c r="J33" s="50" t="s">
        <v>706</v>
      </c>
      <c r="K33" s="180" t="s">
        <v>707</v>
      </c>
      <c r="L33" s="50">
        <v>0.1</v>
      </c>
      <c r="M33" s="181">
        <v>0.05</v>
      </c>
      <c r="N33" s="50" t="s">
        <v>63</v>
      </c>
      <c r="O33" s="44" t="s">
        <v>66</v>
      </c>
      <c r="P33" s="50" t="s">
        <v>708</v>
      </c>
      <c r="Q33" s="18" t="s">
        <v>68</v>
      </c>
      <c r="R33" s="50" t="s">
        <v>709</v>
      </c>
      <c r="S33" s="168"/>
      <c r="T33" s="29"/>
    </row>
    <row r="34" spans="1:20" ht="46.5" customHeight="1">
      <c r="A34" s="12">
        <v>32</v>
      </c>
      <c r="B34" s="39" t="s">
        <v>4</v>
      </c>
      <c r="C34" s="13" t="s">
        <v>33</v>
      </c>
      <c r="D34" s="44" t="s">
        <v>734</v>
      </c>
      <c r="E34" s="173">
        <v>45582</v>
      </c>
      <c r="F34" s="60">
        <v>0.41666666666666669</v>
      </c>
      <c r="G34" s="44" t="s">
        <v>746</v>
      </c>
      <c r="H34" s="44" t="s">
        <v>710</v>
      </c>
      <c r="I34" s="44">
        <v>88353264923</v>
      </c>
      <c r="J34" s="44">
        <v>88353264923</v>
      </c>
      <c r="K34" s="44" t="s">
        <v>711</v>
      </c>
      <c r="L34" s="44">
        <v>0.30000000000000004</v>
      </c>
      <c r="M34" s="44">
        <v>3.5000000000000003E-2</v>
      </c>
      <c r="N34" s="44" t="s">
        <v>841</v>
      </c>
      <c r="O34" s="44" t="s">
        <v>66</v>
      </c>
      <c r="P34" s="44" t="s">
        <v>750</v>
      </c>
      <c r="Q34" s="18" t="s">
        <v>68</v>
      </c>
      <c r="R34" s="59" t="s">
        <v>751</v>
      </c>
      <c r="S34" s="182"/>
    </row>
    <row r="35" spans="1:20" ht="57.75" customHeight="1">
      <c r="A35" s="12">
        <v>33</v>
      </c>
      <c r="B35" s="39" t="s">
        <v>4</v>
      </c>
      <c r="C35" s="17" t="s">
        <v>33</v>
      </c>
      <c r="D35" s="44" t="s">
        <v>735</v>
      </c>
      <c r="E35" s="162">
        <v>45567</v>
      </c>
      <c r="F35" s="60">
        <v>0.41666666666666669</v>
      </c>
      <c r="G35" s="44" t="s">
        <v>747</v>
      </c>
      <c r="H35" s="44" t="s">
        <v>712</v>
      </c>
      <c r="I35" s="44">
        <v>883532</v>
      </c>
      <c r="J35" s="44" t="s">
        <v>713</v>
      </c>
      <c r="K35" s="45" t="s">
        <v>714</v>
      </c>
      <c r="L35" s="44">
        <v>1E-3</v>
      </c>
      <c r="M35" s="183">
        <v>0.03</v>
      </c>
      <c r="N35" s="44" t="s">
        <v>839</v>
      </c>
      <c r="O35" s="44" t="s">
        <v>66</v>
      </c>
      <c r="P35" s="44" t="s">
        <v>813</v>
      </c>
      <c r="Q35" s="18" t="s">
        <v>68</v>
      </c>
      <c r="R35" s="44" t="s">
        <v>812</v>
      </c>
      <c r="S35" s="50"/>
    </row>
    <row r="36" spans="1:20" ht="45" customHeight="1">
      <c r="A36" s="12">
        <v>34</v>
      </c>
      <c r="B36" s="39" t="s">
        <v>4</v>
      </c>
      <c r="C36" s="13" t="s">
        <v>33</v>
      </c>
      <c r="D36" s="44" t="s">
        <v>736</v>
      </c>
      <c r="E36" s="162">
        <v>45549</v>
      </c>
      <c r="F36" s="163">
        <v>0.33333333333333331</v>
      </c>
      <c r="G36" s="44" t="s">
        <v>748</v>
      </c>
      <c r="H36" s="44" t="s">
        <v>715</v>
      </c>
      <c r="I36" s="44"/>
      <c r="J36" s="44"/>
      <c r="K36" s="45" t="s">
        <v>716</v>
      </c>
      <c r="L36" s="44">
        <v>0.5</v>
      </c>
      <c r="M36" s="166">
        <v>0.1</v>
      </c>
      <c r="N36" s="44" t="s">
        <v>840</v>
      </c>
      <c r="O36" s="44" t="s">
        <v>66</v>
      </c>
      <c r="P36" s="44" t="s">
        <v>815</v>
      </c>
      <c r="Q36" s="18" t="s">
        <v>68</v>
      </c>
      <c r="R36" s="44" t="s">
        <v>814</v>
      </c>
      <c r="S36" s="44"/>
    </row>
    <row r="37" spans="1:20" ht="39.6">
      <c r="A37" s="12">
        <v>35</v>
      </c>
      <c r="B37" s="39" t="s">
        <v>4</v>
      </c>
      <c r="C37" s="13" t="s">
        <v>33</v>
      </c>
      <c r="D37" s="44" t="s">
        <v>737</v>
      </c>
      <c r="E37" s="162">
        <v>45541</v>
      </c>
      <c r="F37" s="60">
        <v>0.41666666666666669</v>
      </c>
      <c r="G37" s="44" t="s">
        <v>749</v>
      </c>
      <c r="H37" s="44" t="s">
        <v>717</v>
      </c>
      <c r="I37" s="44">
        <v>83532</v>
      </c>
      <c r="J37" s="44" t="s">
        <v>718</v>
      </c>
      <c r="K37" s="45" t="s">
        <v>719</v>
      </c>
      <c r="L37" s="44">
        <v>0.1</v>
      </c>
      <c r="M37" s="44">
        <v>0.1</v>
      </c>
      <c r="N37" s="44" t="s">
        <v>720</v>
      </c>
      <c r="O37" s="44" t="s">
        <v>66</v>
      </c>
      <c r="P37" s="44" t="s">
        <v>721</v>
      </c>
      <c r="Q37" s="44" t="s">
        <v>68</v>
      </c>
      <c r="R37" s="44" t="s">
        <v>722</v>
      </c>
      <c r="S37" s="44"/>
    </row>
    <row r="38" spans="1:20" ht="45.75" customHeight="1">
      <c r="A38" s="12">
        <v>36</v>
      </c>
      <c r="B38" s="39" t="s">
        <v>4</v>
      </c>
      <c r="C38" s="13" t="s">
        <v>33</v>
      </c>
      <c r="D38" s="16" t="s">
        <v>644</v>
      </c>
      <c r="E38" s="138">
        <v>45580</v>
      </c>
      <c r="F38" s="60">
        <v>0.41666666666666669</v>
      </c>
      <c r="G38" s="16" t="s">
        <v>651</v>
      </c>
      <c r="H38" s="16" t="s">
        <v>629</v>
      </c>
      <c r="I38" s="16">
        <v>883538</v>
      </c>
      <c r="J38" s="16">
        <v>89053417171</v>
      </c>
      <c r="K38" s="16" t="s">
        <v>844</v>
      </c>
      <c r="L38" s="16">
        <v>0.5</v>
      </c>
      <c r="M38" s="16">
        <v>0.5</v>
      </c>
      <c r="N38" s="16" t="s">
        <v>44</v>
      </c>
      <c r="O38" s="18" t="s">
        <v>66</v>
      </c>
      <c r="P38" s="16" t="s">
        <v>630</v>
      </c>
      <c r="Q38" s="18" t="s">
        <v>68</v>
      </c>
      <c r="R38" s="16" t="s">
        <v>631</v>
      </c>
      <c r="S38" s="16"/>
    </row>
    <row r="39" spans="1:20" ht="57" customHeight="1">
      <c r="A39" s="12">
        <v>37</v>
      </c>
      <c r="B39" s="41" t="s">
        <v>4</v>
      </c>
      <c r="C39" s="14" t="s">
        <v>33</v>
      </c>
      <c r="D39" s="37" t="s">
        <v>645</v>
      </c>
      <c r="E39" s="118">
        <v>45570</v>
      </c>
      <c r="F39" s="60">
        <v>0.41666666666666669</v>
      </c>
      <c r="G39" s="37" t="s">
        <v>650</v>
      </c>
      <c r="H39" s="37" t="s">
        <v>643</v>
      </c>
      <c r="I39" s="37" t="s">
        <v>632</v>
      </c>
      <c r="J39" s="37" t="s">
        <v>633</v>
      </c>
      <c r="K39" s="27" t="s">
        <v>634</v>
      </c>
      <c r="L39" s="37">
        <v>0.2</v>
      </c>
      <c r="M39" s="156">
        <v>0.3</v>
      </c>
      <c r="N39" s="37" t="s">
        <v>635</v>
      </c>
      <c r="O39" s="18" t="s">
        <v>66</v>
      </c>
      <c r="P39" s="24" t="s">
        <v>801</v>
      </c>
      <c r="Q39" s="18" t="s">
        <v>68</v>
      </c>
      <c r="R39" s="24" t="s">
        <v>800</v>
      </c>
      <c r="S39" s="37"/>
    </row>
    <row r="40" spans="1:20" ht="39" customHeight="1">
      <c r="A40" s="12">
        <v>38</v>
      </c>
      <c r="B40" s="42" t="s">
        <v>4</v>
      </c>
      <c r="C40" s="11" t="s">
        <v>33</v>
      </c>
      <c r="D40" s="157" t="s">
        <v>646</v>
      </c>
      <c r="E40" s="158">
        <v>45548</v>
      </c>
      <c r="F40" s="60">
        <v>0.54166666666666663</v>
      </c>
      <c r="G40" s="16" t="s">
        <v>649</v>
      </c>
      <c r="H40" s="16" t="s">
        <v>642</v>
      </c>
      <c r="I40" s="16">
        <v>883538</v>
      </c>
      <c r="J40" s="16" t="s">
        <v>636</v>
      </c>
      <c r="K40" s="16" t="s">
        <v>637</v>
      </c>
      <c r="L40" s="16">
        <v>0.2</v>
      </c>
      <c r="M40" s="16">
        <v>0.01</v>
      </c>
      <c r="N40" s="16" t="s">
        <v>175</v>
      </c>
      <c r="O40" s="18" t="s">
        <v>66</v>
      </c>
      <c r="P40" s="16" t="s">
        <v>819</v>
      </c>
      <c r="Q40" s="18" t="s">
        <v>68</v>
      </c>
      <c r="R40" s="16" t="s">
        <v>818</v>
      </c>
      <c r="S40" s="16"/>
    </row>
    <row r="41" spans="1:20" ht="45.75" customHeight="1">
      <c r="A41" s="12">
        <v>39</v>
      </c>
      <c r="B41" s="42" t="s">
        <v>4</v>
      </c>
      <c r="C41" s="11" t="s">
        <v>33</v>
      </c>
      <c r="D41" s="37" t="s">
        <v>647</v>
      </c>
      <c r="E41" s="118">
        <v>45556</v>
      </c>
      <c r="F41" s="60" t="s">
        <v>648</v>
      </c>
      <c r="G41" s="37" t="s">
        <v>638</v>
      </c>
      <c r="H41" s="37" t="s">
        <v>641</v>
      </c>
      <c r="I41" s="37" t="s">
        <v>639</v>
      </c>
      <c r="J41" s="37"/>
      <c r="K41" s="27" t="s">
        <v>640</v>
      </c>
      <c r="L41" s="37">
        <v>0.8</v>
      </c>
      <c r="M41" s="156">
        <v>0.1</v>
      </c>
      <c r="N41" s="37" t="s">
        <v>845</v>
      </c>
      <c r="O41" s="18" t="s">
        <v>66</v>
      </c>
      <c r="P41" s="159" t="s">
        <v>803</v>
      </c>
      <c r="Q41" s="18" t="s">
        <v>68</v>
      </c>
      <c r="R41" s="159" t="s">
        <v>802</v>
      </c>
      <c r="S41" s="16"/>
    </row>
    <row r="42" spans="1:20" ht="55.5" customHeight="1">
      <c r="A42" s="12">
        <v>40</v>
      </c>
      <c r="B42" s="42" t="s">
        <v>4</v>
      </c>
      <c r="C42" s="11" t="s">
        <v>33</v>
      </c>
      <c r="D42" s="16" t="s">
        <v>433</v>
      </c>
      <c r="E42" s="53">
        <v>45555</v>
      </c>
      <c r="F42" s="60">
        <v>0.54166666666666663</v>
      </c>
      <c r="G42" s="16" t="s">
        <v>434</v>
      </c>
      <c r="H42" s="16" t="s">
        <v>435</v>
      </c>
      <c r="I42" s="16" t="s">
        <v>436</v>
      </c>
      <c r="J42" s="16" t="s">
        <v>437</v>
      </c>
      <c r="K42" s="27" t="s">
        <v>438</v>
      </c>
      <c r="L42" s="16">
        <v>1</v>
      </c>
      <c r="M42" s="107">
        <v>0.3</v>
      </c>
      <c r="N42" s="16" t="s">
        <v>63</v>
      </c>
      <c r="O42" s="11" t="s">
        <v>66</v>
      </c>
      <c r="P42" s="18" t="s">
        <v>439</v>
      </c>
      <c r="Q42" s="11" t="s">
        <v>68</v>
      </c>
      <c r="R42" s="31" t="s">
        <v>440</v>
      </c>
      <c r="S42" s="16"/>
    </row>
    <row r="43" spans="1:20" ht="31.5" customHeight="1">
      <c r="A43" s="12">
        <v>41</v>
      </c>
      <c r="B43" s="42" t="s">
        <v>4</v>
      </c>
      <c r="C43" s="11" t="s">
        <v>33</v>
      </c>
      <c r="D43" s="65" t="s">
        <v>822</v>
      </c>
      <c r="E43" s="66">
        <v>45549</v>
      </c>
      <c r="F43" s="125" t="s">
        <v>823</v>
      </c>
      <c r="G43" s="65" t="s">
        <v>824</v>
      </c>
      <c r="H43" s="65" t="s">
        <v>441</v>
      </c>
      <c r="I43" s="65">
        <v>883533</v>
      </c>
      <c r="J43" s="65"/>
      <c r="K43" s="126" t="s">
        <v>442</v>
      </c>
      <c r="L43" s="65">
        <v>0.2</v>
      </c>
      <c r="M43" s="61">
        <v>0.15</v>
      </c>
      <c r="N43" s="65" t="s">
        <v>846</v>
      </c>
      <c r="O43" s="11" t="s">
        <v>66</v>
      </c>
      <c r="P43" s="15" t="s">
        <v>825</v>
      </c>
      <c r="Q43" s="11" t="s">
        <v>68</v>
      </c>
      <c r="R43" s="15" t="s">
        <v>826</v>
      </c>
      <c r="S43" s="65"/>
    </row>
    <row r="44" spans="1:20" ht="30" customHeight="1">
      <c r="A44" s="12">
        <v>42</v>
      </c>
      <c r="B44" s="42" t="s">
        <v>4</v>
      </c>
      <c r="C44" s="11" t="s">
        <v>33</v>
      </c>
      <c r="D44" s="23" t="s">
        <v>827</v>
      </c>
      <c r="E44" s="127">
        <v>45556</v>
      </c>
      <c r="F44" s="125" t="s">
        <v>823</v>
      </c>
      <c r="G44" s="23" t="s">
        <v>828</v>
      </c>
      <c r="H44" s="120" t="s">
        <v>443</v>
      </c>
      <c r="I44" s="65">
        <v>883533</v>
      </c>
      <c r="J44" s="120"/>
      <c r="K44" s="126" t="s">
        <v>442</v>
      </c>
      <c r="L44" s="65">
        <v>0.3</v>
      </c>
      <c r="M44" s="68">
        <v>0.15</v>
      </c>
      <c r="N44" s="65" t="s">
        <v>846</v>
      </c>
      <c r="O44" s="11" t="s">
        <v>66</v>
      </c>
      <c r="P44" s="120" t="s">
        <v>829</v>
      </c>
      <c r="Q44" s="11" t="s">
        <v>68</v>
      </c>
      <c r="R44" s="120" t="s">
        <v>830</v>
      </c>
      <c r="S44" s="23"/>
    </row>
    <row r="45" spans="1:20" ht="28.5" customHeight="1">
      <c r="A45" s="12">
        <v>43</v>
      </c>
      <c r="B45" s="42" t="s">
        <v>4</v>
      </c>
      <c r="C45" s="11" t="s">
        <v>33</v>
      </c>
      <c r="D45" s="11" t="s">
        <v>831</v>
      </c>
      <c r="E45" s="122">
        <v>45563</v>
      </c>
      <c r="F45" s="60" t="s">
        <v>823</v>
      </c>
      <c r="G45" s="11" t="s">
        <v>834</v>
      </c>
      <c r="H45" s="12" t="s">
        <v>444</v>
      </c>
      <c r="I45" s="16">
        <v>883533</v>
      </c>
      <c r="J45" s="12"/>
      <c r="K45" s="128" t="s">
        <v>442</v>
      </c>
      <c r="L45" s="16">
        <v>0.4</v>
      </c>
      <c r="M45" s="61">
        <v>0.15</v>
      </c>
      <c r="N45" s="16" t="s">
        <v>846</v>
      </c>
      <c r="O45" s="11" t="s">
        <v>66</v>
      </c>
      <c r="P45" s="11" t="s">
        <v>832</v>
      </c>
      <c r="Q45" s="11" t="s">
        <v>68</v>
      </c>
      <c r="R45" s="12" t="s">
        <v>833</v>
      </c>
      <c r="S45" s="12"/>
    </row>
    <row r="46" spans="1:20" ht="51" customHeight="1">
      <c r="A46" s="12">
        <v>44</v>
      </c>
      <c r="B46" s="42" t="s">
        <v>4</v>
      </c>
      <c r="C46" s="11" t="s">
        <v>33</v>
      </c>
      <c r="D46" s="32" t="s">
        <v>496</v>
      </c>
      <c r="E46" s="66">
        <v>45555</v>
      </c>
      <c r="F46" s="125">
        <v>0.41666666666666669</v>
      </c>
      <c r="G46" s="18" t="s">
        <v>445</v>
      </c>
      <c r="H46" s="18" t="s">
        <v>446</v>
      </c>
      <c r="I46" s="18" t="s">
        <v>447</v>
      </c>
      <c r="J46" s="18" t="s">
        <v>448</v>
      </c>
      <c r="K46" s="35" t="s">
        <v>449</v>
      </c>
      <c r="L46" s="65">
        <v>0.2</v>
      </c>
      <c r="M46" s="129">
        <v>0.1</v>
      </c>
      <c r="N46" s="65" t="s">
        <v>450</v>
      </c>
      <c r="O46" s="18" t="s">
        <v>66</v>
      </c>
      <c r="P46" s="15" t="s">
        <v>451</v>
      </c>
      <c r="Q46" s="18" t="s">
        <v>68</v>
      </c>
      <c r="R46" s="15" t="s">
        <v>452</v>
      </c>
      <c r="S46" s="62"/>
    </row>
    <row r="47" spans="1:20" ht="52.5" customHeight="1">
      <c r="A47" s="12">
        <v>45</v>
      </c>
      <c r="B47" s="42" t="s">
        <v>4</v>
      </c>
      <c r="C47" s="11" t="s">
        <v>33</v>
      </c>
      <c r="D47" s="11" t="s">
        <v>497</v>
      </c>
      <c r="E47" s="63">
        <v>45569</v>
      </c>
      <c r="F47" s="125">
        <v>0.41666666666666669</v>
      </c>
      <c r="G47" s="18" t="s">
        <v>445</v>
      </c>
      <c r="H47" s="18" t="s">
        <v>453</v>
      </c>
      <c r="I47" s="18" t="s">
        <v>447</v>
      </c>
      <c r="J47" s="18" t="s">
        <v>454</v>
      </c>
      <c r="K47" s="35" t="s">
        <v>455</v>
      </c>
      <c r="L47" s="11">
        <v>0.2</v>
      </c>
      <c r="M47" s="11">
        <v>0.05</v>
      </c>
      <c r="N47" s="11" t="s">
        <v>456</v>
      </c>
      <c r="O47" s="18" t="s">
        <v>66</v>
      </c>
      <c r="P47" s="11" t="s">
        <v>457</v>
      </c>
      <c r="Q47" s="18" t="s">
        <v>68</v>
      </c>
      <c r="R47" s="11" t="s">
        <v>458</v>
      </c>
      <c r="S47" s="62"/>
    </row>
    <row r="48" spans="1:20" ht="48.75" customHeight="1">
      <c r="A48" s="12">
        <v>46</v>
      </c>
      <c r="B48" s="42" t="s">
        <v>4</v>
      </c>
      <c r="C48" s="11" t="s">
        <v>33</v>
      </c>
      <c r="D48" s="4" t="s">
        <v>498</v>
      </c>
      <c r="E48" s="63">
        <v>45590</v>
      </c>
      <c r="F48" s="125">
        <v>0.41666666666666669</v>
      </c>
      <c r="G48" s="18" t="s">
        <v>445</v>
      </c>
      <c r="H48" s="18" t="s">
        <v>459</v>
      </c>
      <c r="I48" s="18" t="s">
        <v>447</v>
      </c>
      <c r="J48" s="18" t="s">
        <v>460</v>
      </c>
      <c r="K48" s="35" t="s">
        <v>461</v>
      </c>
      <c r="L48" s="11">
        <v>0.5</v>
      </c>
      <c r="M48" s="11">
        <v>0.03</v>
      </c>
      <c r="N48" s="11" t="s">
        <v>462</v>
      </c>
      <c r="O48" s="18" t="s">
        <v>66</v>
      </c>
      <c r="P48" s="32" t="s">
        <v>463</v>
      </c>
      <c r="Q48" s="18" t="s">
        <v>68</v>
      </c>
      <c r="R48" s="20" t="s">
        <v>464</v>
      </c>
      <c r="S48" s="62"/>
    </row>
    <row r="49" spans="1:19" ht="55.5" customHeight="1">
      <c r="A49" s="12">
        <v>47</v>
      </c>
      <c r="B49" s="42" t="s">
        <v>4</v>
      </c>
      <c r="C49" s="11" t="s">
        <v>33</v>
      </c>
      <c r="D49" s="11" t="s">
        <v>499</v>
      </c>
      <c r="E49" s="63">
        <v>45527</v>
      </c>
      <c r="F49" s="125">
        <v>0.41666666666666669</v>
      </c>
      <c r="G49" s="18" t="s">
        <v>445</v>
      </c>
      <c r="H49" s="18" t="s">
        <v>465</v>
      </c>
      <c r="I49" s="18" t="s">
        <v>447</v>
      </c>
      <c r="J49" s="18" t="s">
        <v>466</v>
      </c>
      <c r="K49" s="35" t="s">
        <v>467</v>
      </c>
      <c r="L49" s="11">
        <v>0.2</v>
      </c>
      <c r="M49" s="11">
        <v>0.03</v>
      </c>
      <c r="N49" s="11" t="s">
        <v>406</v>
      </c>
      <c r="O49" s="18" t="s">
        <v>66</v>
      </c>
      <c r="P49" s="11" t="s">
        <v>468</v>
      </c>
      <c r="Q49" s="18" t="s">
        <v>68</v>
      </c>
      <c r="R49" s="11" t="s">
        <v>469</v>
      </c>
      <c r="S49" s="62"/>
    </row>
    <row r="50" spans="1:19" ht="45" customHeight="1">
      <c r="A50" s="12">
        <v>48</v>
      </c>
      <c r="B50" s="42" t="s">
        <v>4</v>
      </c>
      <c r="C50" s="11" t="s">
        <v>33</v>
      </c>
      <c r="D50" s="32" t="s">
        <v>500</v>
      </c>
      <c r="E50" s="63">
        <v>45555</v>
      </c>
      <c r="F50" s="125">
        <v>0.41666666666666669</v>
      </c>
      <c r="G50" s="18" t="s">
        <v>445</v>
      </c>
      <c r="H50" s="33" t="s">
        <v>470</v>
      </c>
      <c r="I50" s="18" t="s">
        <v>447</v>
      </c>
      <c r="J50" s="33" t="s">
        <v>471</v>
      </c>
      <c r="K50" s="34" t="s">
        <v>472</v>
      </c>
      <c r="L50" s="12">
        <v>0.2</v>
      </c>
      <c r="M50" s="11">
        <v>0.03</v>
      </c>
      <c r="N50" s="11" t="s">
        <v>406</v>
      </c>
      <c r="O50" s="18" t="s">
        <v>66</v>
      </c>
      <c r="P50" s="32" t="s">
        <v>473</v>
      </c>
      <c r="Q50" s="18" t="s">
        <v>68</v>
      </c>
      <c r="R50" s="32" t="s">
        <v>474</v>
      </c>
      <c r="S50" s="62"/>
    </row>
    <row r="51" spans="1:19" ht="51.75" customHeight="1">
      <c r="A51" s="12">
        <v>49</v>
      </c>
      <c r="B51" s="42" t="s">
        <v>4</v>
      </c>
      <c r="C51" s="14" t="s">
        <v>33</v>
      </c>
      <c r="D51" s="11" t="s">
        <v>501</v>
      </c>
      <c r="E51" s="63">
        <v>45583</v>
      </c>
      <c r="F51" s="125">
        <v>0.41666666666666669</v>
      </c>
      <c r="G51" s="18" t="s">
        <v>445</v>
      </c>
      <c r="H51" s="18" t="s">
        <v>475</v>
      </c>
      <c r="I51" s="18" t="s">
        <v>447</v>
      </c>
      <c r="J51" s="18" t="s">
        <v>476</v>
      </c>
      <c r="K51" s="35" t="s">
        <v>477</v>
      </c>
      <c r="L51" s="11">
        <v>0.03</v>
      </c>
      <c r="M51" s="11">
        <v>0.05</v>
      </c>
      <c r="N51" s="11" t="s">
        <v>406</v>
      </c>
      <c r="O51" s="18" t="s">
        <v>66</v>
      </c>
      <c r="P51" s="11" t="s">
        <v>478</v>
      </c>
      <c r="Q51" s="18" t="s">
        <v>68</v>
      </c>
      <c r="R51" s="11" t="s">
        <v>479</v>
      </c>
      <c r="S51" s="62"/>
    </row>
    <row r="52" spans="1:19" ht="66">
      <c r="A52" s="12">
        <v>50</v>
      </c>
      <c r="B52" s="42" t="s">
        <v>4</v>
      </c>
      <c r="C52" s="13" t="s">
        <v>33</v>
      </c>
      <c r="D52" s="23" t="s">
        <v>502</v>
      </c>
      <c r="E52" s="63">
        <v>45583</v>
      </c>
      <c r="F52" s="125">
        <v>0.41666666666666669</v>
      </c>
      <c r="G52" s="18" t="s">
        <v>480</v>
      </c>
      <c r="H52" s="18" t="s">
        <v>481</v>
      </c>
      <c r="I52" s="18" t="s">
        <v>447</v>
      </c>
      <c r="J52" s="36" t="s">
        <v>482</v>
      </c>
      <c r="K52" s="35" t="s">
        <v>483</v>
      </c>
      <c r="L52" s="11">
        <v>1.5</v>
      </c>
      <c r="M52" s="11">
        <v>0.2</v>
      </c>
      <c r="N52" s="23" t="s">
        <v>484</v>
      </c>
      <c r="O52" s="18" t="s">
        <v>66</v>
      </c>
      <c r="P52" s="23" t="s">
        <v>837</v>
      </c>
      <c r="Q52" s="18" t="s">
        <v>68</v>
      </c>
      <c r="R52" s="23" t="s">
        <v>838</v>
      </c>
      <c r="S52" s="62"/>
    </row>
    <row r="53" spans="1:19" ht="50.25" customHeight="1">
      <c r="A53" s="12">
        <v>51</v>
      </c>
      <c r="B53" s="39" t="s">
        <v>4</v>
      </c>
      <c r="C53" s="13" t="s">
        <v>33</v>
      </c>
      <c r="D53" s="23" t="s">
        <v>503</v>
      </c>
      <c r="E53" s="130">
        <v>45555</v>
      </c>
      <c r="F53" s="125">
        <v>0.41666666666666669</v>
      </c>
      <c r="G53" s="15" t="s">
        <v>445</v>
      </c>
      <c r="H53" s="15" t="s">
        <v>488</v>
      </c>
      <c r="I53" s="15" t="s">
        <v>447</v>
      </c>
      <c r="J53" s="131" t="s">
        <v>489</v>
      </c>
      <c r="K53" s="113" t="s">
        <v>487</v>
      </c>
      <c r="L53" s="23">
        <v>1.2</v>
      </c>
      <c r="M53" s="23">
        <v>0.1</v>
      </c>
      <c r="N53" s="23" t="s">
        <v>484</v>
      </c>
      <c r="O53" s="15" t="s">
        <v>66</v>
      </c>
      <c r="P53" s="23" t="s">
        <v>485</v>
      </c>
      <c r="Q53" s="15" t="s">
        <v>68</v>
      </c>
      <c r="R53" s="23" t="s">
        <v>486</v>
      </c>
      <c r="S53" s="62"/>
    </row>
    <row r="54" spans="1:19" ht="60.75" customHeight="1">
      <c r="A54" s="12">
        <v>52</v>
      </c>
      <c r="B54" s="39" t="s">
        <v>4</v>
      </c>
      <c r="C54" s="13" t="s">
        <v>33</v>
      </c>
      <c r="D54" s="11" t="s">
        <v>504</v>
      </c>
      <c r="E54" s="63">
        <v>45576</v>
      </c>
      <c r="F54" s="60">
        <v>0.41666666666666669</v>
      </c>
      <c r="G54" s="16" t="s">
        <v>445</v>
      </c>
      <c r="H54" s="16" t="s">
        <v>490</v>
      </c>
      <c r="I54" s="16" t="s">
        <v>447</v>
      </c>
      <c r="J54" s="16" t="s">
        <v>491</v>
      </c>
      <c r="K54" s="27" t="s">
        <v>492</v>
      </c>
      <c r="L54" s="11">
        <v>1</v>
      </c>
      <c r="M54" s="11">
        <v>0.05</v>
      </c>
      <c r="N54" s="11" t="s">
        <v>493</v>
      </c>
      <c r="O54" s="16" t="s">
        <v>66</v>
      </c>
      <c r="P54" s="11" t="s">
        <v>494</v>
      </c>
      <c r="Q54" s="16" t="s">
        <v>68</v>
      </c>
      <c r="R54" s="11" t="s">
        <v>495</v>
      </c>
      <c r="S54" s="62"/>
    </row>
    <row r="55" spans="1:19" ht="45" customHeight="1">
      <c r="A55" s="12">
        <v>53</v>
      </c>
      <c r="B55" s="39" t="s">
        <v>4</v>
      </c>
      <c r="C55" s="13" t="s">
        <v>33</v>
      </c>
      <c r="D55" s="18" t="s">
        <v>591</v>
      </c>
      <c r="E55" s="53">
        <v>45555</v>
      </c>
      <c r="F55" s="60">
        <v>0.41666666666666669</v>
      </c>
      <c r="G55" s="18" t="s">
        <v>585</v>
      </c>
      <c r="H55" s="18" t="s">
        <v>586</v>
      </c>
      <c r="I55" s="18">
        <v>883539</v>
      </c>
      <c r="J55" s="28" t="s">
        <v>587</v>
      </c>
      <c r="K55" s="151" t="s">
        <v>588</v>
      </c>
      <c r="L55" s="16">
        <v>1.3</v>
      </c>
      <c r="M55" s="16">
        <v>0.3</v>
      </c>
      <c r="N55" s="16" t="s">
        <v>44</v>
      </c>
      <c r="O55" s="16" t="s">
        <v>66</v>
      </c>
      <c r="P55" s="16" t="s">
        <v>589</v>
      </c>
      <c r="Q55" s="16" t="s">
        <v>68</v>
      </c>
      <c r="R55" s="54" t="s">
        <v>590</v>
      </c>
      <c r="S55" s="117"/>
    </row>
    <row r="56" spans="1:19" ht="36.75" customHeight="1">
      <c r="A56" s="12">
        <v>54</v>
      </c>
      <c r="B56" s="39" t="s">
        <v>4</v>
      </c>
      <c r="C56" s="13" t="s">
        <v>33</v>
      </c>
      <c r="D56" s="11" t="s">
        <v>382</v>
      </c>
      <c r="E56" s="122">
        <v>45556</v>
      </c>
      <c r="F56" s="60">
        <v>0.375</v>
      </c>
      <c r="G56" s="77" t="s">
        <v>424</v>
      </c>
      <c r="H56" s="16" t="s">
        <v>430</v>
      </c>
      <c r="I56" s="16"/>
      <c r="J56" s="16"/>
      <c r="K56" s="12" t="s">
        <v>391</v>
      </c>
      <c r="L56" s="16">
        <v>0.5</v>
      </c>
      <c r="M56" s="107">
        <v>0.2</v>
      </c>
      <c r="N56" s="16" t="s">
        <v>44</v>
      </c>
      <c r="O56" s="11" t="s">
        <v>66</v>
      </c>
      <c r="P56" s="12" t="s">
        <v>392</v>
      </c>
      <c r="Q56" s="11" t="s">
        <v>68</v>
      </c>
      <c r="R56" s="12" t="s">
        <v>393</v>
      </c>
      <c r="S56" s="16"/>
    </row>
    <row r="57" spans="1:19" ht="44.25" customHeight="1">
      <c r="A57" s="12">
        <v>55</v>
      </c>
      <c r="B57" s="39" t="s">
        <v>4</v>
      </c>
      <c r="C57" s="13" t="s">
        <v>33</v>
      </c>
      <c r="D57" s="16" t="s">
        <v>383</v>
      </c>
      <c r="E57" s="53" t="s">
        <v>384</v>
      </c>
      <c r="F57" s="60">
        <v>0.375</v>
      </c>
      <c r="G57" s="77" t="s">
        <v>425</v>
      </c>
      <c r="H57" s="16" t="s">
        <v>431</v>
      </c>
      <c r="I57" s="16"/>
      <c r="J57" s="16"/>
      <c r="K57" s="87" t="s">
        <v>391</v>
      </c>
      <c r="L57" s="16">
        <v>0.3</v>
      </c>
      <c r="M57" s="107">
        <v>0.1</v>
      </c>
      <c r="N57" s="16" t="s">
        <v>394</v>
      </c>
      <c r="O57" s="11" t="s">
        <v>66</v>
      </c>
      <c r="P57" s="25" t="s">
        <v>395</v>
      </c>
      <c r="Q57" s="11" t="s">
        <v>68</v>
      </c>
      <c r="R57" s="25" t="s">
        <v>396</v>
      </c>
      <c r="S57" s="16"/>
    </row>
    <row r="58" spans="1:19" ht="26.4">
      <c r="A58" s="12">
        <v>56</v>
      </c>
      <c r="B58" s="39" t="s">
        <v>4</v>
      </c>
      <c r="C58" s="13" t="s">
        <v>33</v>
      </c>
      <c r="D58" s="11" t="s">
        <v>385</v>
      </c>
      <c r="E58" s="122">
        <v>45556</v>
      </c>
      <c r="F58" s="60">
        <v>0.375</v>
      </c>
      <c r="G58" s="77" t="s">
        <v>426</v>
      </c>
      <c r="H58" s="16" t="s">
        <v>432</v>
      </c>
      <c r="I58" s="16"/>
      <c r="J58" s="16"/>
      <c r="K58" s="12" t="s">
        <v>391</v>
      </c>
      <c r="L58" s="16">
        <v>0.5</v>
      </c>
      <c r="M58" s="107">
        <v>0.2</v>
      </c>
      <c r="N58" s="16" t="s">
        <v>44</v>
      </c>
      <c r="O58" s="11" t="s">
        <v>66</v>
      </c>
      <c r="P58" s="12" t="s">
        <v>392</v>
      </c>
      <c r="Q58" s="11" t="s">
        <v>68</v>
      </c>
      <c r="R58" s="12" t="s">
        <v>397</v>
      </c>
      <c r="S58" s="16"/>
    </row>
    <row r="59" spans="1:19" ht="37.5" customHeight="1">
      <c r="A59" s="12">
        <v>57</v>
      </c>
      <c r="B59" s="39" t="s">
        <v>4</v>
      </c>
      <c r="C59" s="13" t="s">
        <v>33</v>
      </c>
      <c r="D59" s="16" t="s">
        <v>386</v>
      </c>
      <c r="E59" s="53">
        <v>45545</v>
      </c>
      <c r="F59" s="60">
        <v>0.375</v>
      </c>
      <c r="G59" s="16" t="s">
        <v>398</v>
      </c>
      <c r="H59" s="16" t="s">
        <v>399</v>
      </c>
      <c r="I59" s="123"/>
      <c r="J59" s="123"/>
      <c r="K59" s="12" t="s">
        <v>408</v>
      </c>
      <c r="L59" s="16">
        <v>0.3</v>
      </c>
      <c r="M59" s="107">
        <v>0.1</v>
      </c>
      <c r="N59" s="16" t="s">
        <v>400</v>
      </c>
      <c r="O59" s="11" t="s">
        <v>66</v>
      </c>
      <c r="P59" s="16" t="s">
        <v>783</v>
      </c>
      <c r="Q59" s="11" t="s">
        <v>68</v>
      </c>
      <c r="R59" s="16" t="s">
        <v>782</v>
      </c>
      <c r="S59" s="12"/>
    </row>
    <row r="60" spans="1:19" ht="41.25" customHeight="1">
      <c r="A60" s="12">
        <v>58</v>
      </c>
      <c r="B60" s="39" t="s">
        <v>4</v>
      </c>
      <c r="C60" s="11" t="s">
        <v>33</v>
      </c>
      <c r="D60" s="16" t="s">
        <v>387</v>
      </c>
      <c r="E60" s="53">
        <v>45562</v>
      </c>
      <c r="F60" s="60">
        <v>0.45833333333333331</v>
      </c>
      <c r="G60" s="65" t="s">
        <v>401</v>
      </c>
      <c r="H60" s="65" t="s">
        <v>402</v>
      </c>
      <c r="I60" s="65" t="s">
        <v>403</v>
      </c>
      <c r="J60" s="65" t="s">
        <v>404</v>
      </c>
      <c r="K60" s="113" t="s">
        <v>405</v>
      </c>
      <c r="L60" s="65">
        <v>1</v>
      </c>
      <c r="M60" s="124">
        <v>0.5</v>
      </c>
      <c r="N60" s="65" t="s">
        <v>406</v>
      </c>
      <c r="O60" s="11" t="s">
        <v>66</v>
      </c>
      <c r="P60" s="32" t="s">
        <v>785</v>
      </c>
      <c r="Q60" s="11" t="s">
        <v>68</v>
      </c>
      <c r="R60" s="16" t="s">
        <v>784</v>
      </c>
      <c r="S60" s="12"/>
    </row>
    <row r="61" spans="1:19" ht="52.8">
      <c r="A61" s="12">
        <v>59</v>
      </c>
      <c r="B61" s="39" t="s">
        <v>4</v>
      </c>
      <c r="C61" s="13" t="s">
        <v>33</v>
      </c>
      <c r="D61" s="16" t="s">
        <v>388</v>
      </c>
      <c r="E61" s="122">
        <v>45549</v>
      </c>
      <c r="F61" s="60">
        <v>0.41666666666666669</v>
      </c>
      <c r="G61" s="11" t="s">
        <v>429</v>
      </c>
      <c r="H61" s="16" t="s">
        <v>407</v>
      </c>
      <c r="I61" s="12"/>
      <c r="J61" s="12"/>
      <c r="K61" s="12" t="s">
        <v>408</v>
      </c>
      <c r="L61" s="16">
        <v>0.5</v>
      </c>
      <c r="M61" s="107">
        <v>0.5</v>
      </c>
      <c r="N61" s="16" t="s">
        <v>63</v>
      </c>
      <c r="O61" s="11" t="s">
        <v>66</v>
      </c>
      <c r="P61" s="16" t="s">
        <v>409</v>
      </c>
      <c r="Q61" s="11" t="s">
        <v>68</v>
      </c>
      <c r="R61" s="16" t="s">
        <v>410</v>
      </c>
      <c r="S61" s="16"/>
    </row>
    <row r="62" spans="1:19" ht="32.25" customHeight="1">
      <c r="A62" s="12">
        <v>60</v>
      </c>
      <c r="B62" s="41" t="s">
        <v>4</v>
      </c>
      <c r="C62" s="14" t="s">
        <v>33</v>
      </c>
      <c r="D62" s="16" t="s">
        <v>389</v>
      </c>
      <c r="E62" s="122">
        <v>45550</v>
      </c>
      <c r="F62" s="60">
        <v>0.375</v>
      </c>
      <c r="G62" s="11" t="s">
        <v>428</v>
      </c>
      <c r="H62" s="11" t="s">
        <v>411</v>
      </c>
      <c r="I62" s="12"/>
      <c r="J62" s="16"/>
      <c r="K62" s="12" t="s">
        <v>412</v>
      </c>
      <c r="L62" s="16">
        <v>1</v>
      </c>
      <c r="M62" s="12">
        <v>2</v>
      </c>
      <c r="N62" s="16" t="s">
        <v>44</v>
      </c>
      <c r="O62" s="11" t="s">
        <v>66</v>
      </c>
      <c r="P62" s="12" t="s">
        <v>413</v>
      </c>
      <c r="Q62" s="11" t="s">
        <v>68</v>
      </c>
      <c r="R62" s="12" t="s">
        <v>414</v>
      </c>
      <c r="S62" s="65"/>
    </row>
    <row r="63" spans="1:19" ht="33.75" customHeight="1">
      <c r="A63" s="12">
        <v>61</v>
      </c>
      <c r="B63" s="41" t="s">
        <v>4</v>
      </c>
      <c r="C63" s="14" t="s">
        <v>33</v>
      </c>
      <c r="D63" s="11" t="s">
        <v>390</v>
      </c>
      <c r="E63" s="122">
        <v>45556</v>
      </c>
      <c r="F63" s="60">
        <v>0.375</v>
      </c>
      <c r="G63" s="79" t="s">
        <v>427</v>
      </c>
      <c r="H63" s="11" t="s">
        <v>415</v>
      </c>
      <c r="I63" s="12"/>
      <c r="J63" s="12"/>
      <c r="K63" s="12" t="s">
        <v>416</v>
      </c>
      <c r="L63" s="12">
        <v>0.2</v>
      </c>
      <c r="M63" s="12">
        <v>0.3</v>
      </c>
      <c r="N63" s="12" t="s">
        <v>417</v>
      </c>
      <c r="O63" s="11" t="s">
        <v>66</v>
      </c>
      <c r="P63" s="12" t="s">
        <v>418</v>
      </c>
      <c r="Q63" s="11" t="s">
        <v>68</v>
      </c>
      <c r="R63" s="12" t="s">
        <v>419</v>
      </c>
      <c r="S63" s="23"/>
    </row>
    <row r="64" spans="1:19" ht="44.25" customHeight="1">
      <c r="A64" s="12">
        <v>62</v>
      </c>
      <c r="B64" s="41" t="s">
        <v>4</v>
      </c>
      <c r="C64" s="14" t="s">
        <v>33</v>
      </c>
      <c r="D64" s="16" t="s">
        <v>85</v>
      </c>
      <c r="E64" s="53">
        <v>45575</v>
      </c>
      <c r="F64" s="60">
        <v>0.54166666666666663</v>
      </c>
      <c r="G64" s="16" t="s">
        <v>80</v>
      </c>
      <c r="H64" s="16" t="s">
        <v>81</v>
      </c>
      <c r="I64" s="16">
        <v>883551</v>
      </c>
      <c r="J64" s="16" t="s">
        <v>82</v>
      </c>
      <c r="K64" s="27" t="s">
        <v>83</v>
      </c>
      <c r="L64" s="16">
        <v>0.3</v>
      </c>
      <c r="M64" s="61">
        <v>0.15</v>
      </c>
      <c r="N64" s="16" t="s">
        <v>84</v>
      </c>
      <c r="O64" s="12" t="s">
        <v>66</v>
      </c>
      <c r="P64" s="57" t="s">
        <v>835</v>
      </c>
      <c r="Q64" s="11" t="s">
        <v>68</v>
      </c>
      <c r="R64" s="57" t="s">
        <v>836</v>
      </c>
      <c r="S64" s="12"/>
    </row>
    <row r="65" spans="1:19" ht="75.75" customHeight="1">
      <c r="A65" s="12">
        <v>63</v>
      </c>
      <c r="B65" s="39" t="s">
        <v>4</v>
      </c>
      <c r="C65" s="14" t="s">
        <v>33</v>
      </c>
      <c r="D65" s="11" t="s">
        <v>262</v>
      </c>
      <c r="E65" s="53" t="s">
        <v>106</v>
      </c>
      <c r="F65" s="60" t="s">
        <v>111</v>
      </c>
      <c r="G65" s="16" t="s">
        <v>107</v>
      </c>
      <c r="H65" s="80" t="s">
        <v>108</v>
      </c>
      <c r="I65" s="11" t="s">
        <v>257</v>
      </c>
      <c r="J65" s="12" t="s">
        <v>258</v>
      </c>
      <c r="K65" s="81" t="s">
        <v>109</v>
      </c>
      <c r="L65" s="16">
        <v>0.04</v>
      </c>
      <c r="M65" s="61">
        <v>0.02</v>
      </c>
      <c r="N65" s="16" t="s">
        <v>110</v>
      </c>
      <c r="O65" s="12" t="s">
        <v>66</v>
      </c>
      <c r="P65" s="18" t="s">
        <v>112</v>
      </c>
      <c r="Q65" s="11" t="s">
        <v>68</v>
      </c>
      <c r="R65" s="28" t="s">
        <v>113</v>
      </c>
      <c r="S65" s="16"/>
    </row>
    <row r="66" spans="1:19" ht="70.5" customHeight="1">
      <c r="A66" s="12">
        <v>64</v>
      </c>
      <c r="B66" s="39" t="s">
        <v>4</v>
      </c>
      <c r="C66" s="11" t="s">
        <v>33</v>
      </c>
      <c r="D66" s="16" t="s">
        <v>263</v>
      </c>
      <c r="E66" s="53">
        <v>45573</v>
      </c>
      <c r="F66" s="60">
        <v>0.41666666666666669</v>
      </c>
      <c r="G66" s="16" t="s">
        <v>264</v>
      </c>
      <c r="H66" s="16" t="s">
        <v>265</v>
      </c>
      <c r="I66" s="16" t="s">
        <v>266</v>
      </c>
      <c r="J66" s="16" t="s">
        <v>267</v>
      </c>
      <c r="K66" s="27" t="s">
        <v>268</v>
      </c>
      <c r="L66" s="16">
        <v>0.1</v>
      </c>
      <c r="M66" s="107">
        <v>0.08</v>
      </c>
      <c r="N66" s="16" t="s">
        <v>289</v>
      </c>
      <c r="O66" s="21" t="s">
        <v>66</v>
      </c>
      <c r="P66" s="18" t="s">
        <v>777</v>
      </c>
      <c r="Q66" s="21" t="s">
        <v>68</v>
      </c>
      <c r="R66" s="18" t="s">
        <v>776</v>
      </c>
      <c r="S66" s="16"/>
    </row>
    <row r="67" spans="1:19" ht="26.4">
      <c r="A67" s="12">
        <v>65</v>
      </c>
      <c r="B67" s="39" t="s">
        <v>4</v>
      </c>
      <c r="C67" s="11" t="s">
        <v>33</v>
      </c>
      <c r="D67" s="22" t="s">
        <v>269</v>
      </c>
      <c r="E67" s="71">
        <v>45561</v>
      </c>
      <c r="F67" s="60">
        <v>0.45833333333333331</v>
      </c>
      <c r="G67" s="26" t="s">
        <v>421</v>
      </c>
      <c r="H67" s="22" t="s">
        <v>270</v>
      </c>
      <c r="I67" s="22"/>
      <c r="J67" s="22"/>
      <c r="K67" s="108" t="s">
        <v>271</v>
      </c>
      <c r="L67" s="22">
        <v>0.2</v>
      </c>
      <c r="M67" s="109">
        <v>0.2</v>
      </c>
      <c r="N67" s="22" t="s">
        <v>272</v>
      </c>
      <c r="O67" s="21" t="s">
        <v>66</v>
      </c>
      <c r="P67" s="22" t="s">
        <v>273</v>
      </c>
      <c r="Q67" s="21" t="s">
        <v>68</v>
      </c>
      <c r="R67" s="22" t="s">
        <v>274</v>
      </c>
      <c r="S67" s="110"/>
    </row>
    <row r="68" spans="1:19" ht="55.5" customHeight="1">
      <c r="A68" s="12">
        <v>66</v>
      </c>
      <c r="B68" s="39" t="s">
        <v>4</v>
      </c>
      <c r="C68" s="11" t="s">
        <v>33</v>
      </c>
      <c r="D68" s="16" t="s">
        <v>275</v>
      </c>
      <c r="E68" s="53" t="s">
        <v>276</v>
      </c>
      <c r="F68" s="60">
        <v>0.41666666666666669</v>
      </c>
      <c r="G68" s="26" t="s">
        <v>422</v>
      </c>
      <c r="H68" s="16" t="s">
        <v>277</v>
      </c>
      <c r="I68" s="16" t="s">
        <v>278</v>
      </c>
      <c r="J68" s="16"/>
      <c r="K68" s="27" t="s">
        <v>423</v>
      </c>
      <c r="L68" s="16">
        <v>0.5</v>
      </c>
      <c r="M68" s="107">
        <v>0.2</v>
      </c>
      <c r="N68" s="16" t="s">
        <v>279</v>
      </c>
      <c r="O68" s="21" t="s">
        <v>66</v>
      </c>
      <c r="P68" s="18">
        <v>55.764064019999999</v>
      </c>
      <c r="Q68" s="21" t="s">
        <v>68</v>
      </c>
      <c r="R68" s="18">
        <v>47.762519529999999</v>
      </c>
      <c r="S68" s="16"/>
    </row>
    <row r="69" spans="1:19" ht="63" customHeight="1">
      <c r="A69" s="12">
        <v>67</v>
      </c>
      <c r="B69" s="39" t="s">
        <v>4</v>
      </c>
      <c r="C69" s="11" t="s">
        <v>33</v>
      </c>
      <c r="D69" s="16" t="s">
        <v>280</v>
      </c>
      <c r="E69" s="53">
        <v>45534</v>
      </c>
      <c r="F69" s="60">
        <v>0.54166666666666663</v>
      </c>
      <c r="G69" s="16" t="s">
        <v>281</v>
      </c>
      <c r="H69" s="16" t="s">
        <v>282</v>
      </c>
      <c r="I69" s="16">
        <v>88354434231</v>
      </c>
      <c r="J69" s="16"/>
      <c r="K69" s="27" t="s">
        <v>283</v>
      </c>
      <c r="L69" s="16">
        <v>0.5</v>
      </c>
      <c r="M69" s="107">
        <v>0.25</v>
      </c>
      <c r="N69" s="16" t="s">
        <v>290</v>
      </c>
      <c r="O69" s="21" t="s">
        <v>66</v>
      </c>
      <c r="P69" s="18">
        <v>55.705215319503601</v>
      </c>
      <c r="Q69" s="21" t="s">
        <v>68</v>
      </c>
      <c r="R69" s="18">
        <v>47.918720954858102</v>
      </c>
      <c r="S69" s="16"/>
    </row>
    <row r="70" spans="1:19" ht="39.6">
      <c r="A70" s="12">
        <v>68</v>
      </c>
      <c r="B70" s="39" t="s">
        <v>4</v>
      </c>
      <c r="C70" s="11" t="s">
        <v>33</v>
      </c>
      <c r="D70" s="16" t="s">
        <v>284</v>
      </c>
      <c r="E70" s="53">
        <v>45563</v>
      </c>
      <c r="F70" s="60">
        <v>0.45833333333333331</v>
      </c>
      <c r="G70" s="16" t="s">
        <v>285</v>
      </c>
      <c r="H70" s="16" t="s">
        <v>286</v>
      </c>
      <c r="I70" s="16" t="s">
        <v>287</v>
      </c>
      <c r="J70" s="16"/>
      <c r="K70" s="27" t="s">
        <v>288</v>
      </c>
      <c r="L70" s="16">
        <v>0.3</v>
      </c>
      <c r="M70" s="107">
        <v>0.5</v>
      </c>
      <c r="N70" s="16" t="s">
        <v>44</v>
      </c>
      <c r="O70" s="21" t="s">
        <v>66</v>
      </c>
      <c r="P70" s="56" t="s">
        <v>821</v>
      </c>
      <c r="Q70" s="21" t="s">
        <v>68</v>
      </c>
      <c r="R70" s="21" t="s">
        <v>820</v>
      </c>
      <c r="S70" s="16"/>
    </row>
    <row r="71" spans="1:19" ht="43.5" customHeight="1">
      <c r="A71" s="12">
        <v>69</v>
      </c>
      <c r="B71" s="39" t="s">
        <v>4</v>
      </c>
      <c r="C71" s="11" t="s">
        <v>33</v>
      </c>
      <c r="D71" s="16" t="s">
        <v>584</v>
      </c>
      <c r="E71" s="53">
        <v>45193</v>
      </c>
      <c r="F71" s="60">
        <v>0.41666666666666669</v>
      </c>
      <c r="G71" s="16" t="s">
        <v>580</v>
      </c>
      <c r="H71" s="16" t="s">
        <v>581</v>
      </c>
      <c r="I71" s="16" t="s">
        <v>582</v>
      </c>
      <c r="J71" s="54" t="s">
        <v>582</v>
      </c>
      <c r="K71" s="150" t="s">
        <v>583</v>
      </c>
      <c r="L71" s="16">
        <v>1.5</v>
      </c>
      <c r="M71" s="107">
        <v>2</v>
      </c>
      <c r="N71" s="16" t="s">
        <v>63</v>
      </c>
      <c r="O71" s="16" t="s">
        <v>66</v>
      </c>
      <c r="P71" s="16" t="s">
        <v>799</v>
      </c>
      <c r="Q71" s="16" t="s">
        <v>68</v>
      </c>
      <c r="R71" s="16" t="s">
        <v>798</v>
      </c>
      <c r="S71" s="62"/>
    </row>
    <row r="72" spans="1:19" ht="61.5" customHeight="1">
      <c r="A72" s="12">
        <v>70</v>
      </c>
      <c r="B72" s="39" t="s">
        <v>4</v>
      </c>
      <c r="C72" s="23" t="s">
        <v>33</v>
      </c>
      <c r="D72" s="16" t="s">
        <v>505</v>
      </c>
      <c r="E72" s="132" t="s">
        <v>756</v>
      </c>
      <c r="F72" s="16" t="s">
        <v>757</v>
      </c>
      <c r="G72" s="16" t="s">
        <v>565</v>
      </c>
      <c r="H72" s="16" t="s">
        <v>506</v>
      </c>
      <c r="I72" s="16">
        <v>883540</v>
      </c>
      <c r="J72" s="54">
        <v>21182</v>
      </c>
      <c r="K72" s="133" t="s">
        <v>758</v>
      </c>
      <c r="L72" s="16">
        <v>0.4</v>
      </c>
      <c r="M72" s="16">
        <v>3</v>
      </c>
      <c r="N72" s="16" t="s">
        <v>507</v>
      </c>
      <c r="O72" s="16" t="s">
        <v>66</v>
      </c>
      <c r="P72" s="16" t="s">
        <v>787</v>
      </c>
      <c r="Q72" s="16" t="s">
        <v>68</v>
      </c>
      <c r="R72" s="16" t="s">
        <v>786</v>
      </c>
      <c r="S72" s="16"/>
    </row>
    <row r="73" spans="1:19" ht="73.5" customHeight="1">
      <c r="A73" s="12">
        <v>71</v>
      </c>
      <c r="B73" s="39" t="s">
        <v>4</v>
      </c>
      <c r="C73" s="11" t="s">
        <v>33</v>
      </c>
      <c r="D73" s="16" t="s">
        <v>552</v>
      </c>
      <c r="E73" s="53">
        <v>45569</v>
      </c>
      <c r="F73" s="60">
        <v>0.41666666666666669</v>
      </c>
      <c r="G73" s="16" t="s">
        <v>566</v>
      </c>
      <c r="H73" s="16" t="s">
        <v>508</v>
      </c>
      <c r="I73" s="16"/>
      <c r="J73" s="16"/>
      <c r="K73" s="134" t="s">
        <v>759</v>
      </c>
      <c r="L73" s="61">
        <v>0.3</v>
      </c>
      <c r="M73" s="123" t="s">
        <v>509</v>
      </c>
      <c r="N73" s="16" t="s">
        <v>510</v>
      </c>
      <c r="O73" s="16" t="s">
        <v>66</v>
      </c>
      <c r="P73" s="16" t="s">
        <v>760</v>
      </c>
      <c r="Q73" s="16" t="s">
        <v>68</v>
      </c>
      <c r="R73" s="16" t="s">
        <v>761</v>
      </c>
      <c r="S73" s="16"/>
    </row>
    <row r="74" spans="1:19" ht="88.5" customHeight="1">
      <c r="A74" s="12">
        <v>72</v>
      </c>
      <c r="B74" s="39" t="s">
        <v>4</v>
      </c>
      <c r="C74" s="11" t="s">
        <v>33</v>
      </c>
      <c r="D74" s="37" t="s">
        <v>553</v>
      </c>
      <c r="E74" s="135">
        <v>45563</v>
      </c>
      <c r="F74" s="60">
        <v>0.41666666666666669</v>
      </c>
      <c r="G74" s="37" t="s">
        <v>567</v>
      </c>
      <c r="H74" s="37" t="s">
        <v>511</v>
      </c>
      <c r="I74" s="37" t="s">
        <v>512</v>
      </c>
      <c r="J74" s="136">
        <v>29506</v>
      </c>
      <c r="K74" s="137" t="s">
        <v>513</v>
      </c>
      <c r="L74" s="37">
        <v>5.0000000000000001E-3</v>
      </c>
      <c r="M74" s="37">
        <v>0.55000000000000004</v>
      </c>
      <c r="N74" s="37" t="s">
        <v>514</v>
      </c>
      <c r="O74" s="16" t="s">
        <v>66</v>
      </c>
      <c r="P74" s="37" t="s">
        <v>789</v>
      </c>
      <c r="Q74" s="16" t="s">
        <v>68</v>
      </c>
      <c r="R74" s="37" t="s">
        <v>788</v>
      </c>
      <c r="S74" s="37"/>
    </row>
    <row r="75" spans="1:19" ht="47.25" customHeight="1">
      <c r="A75" s="12">
        <v>73</v>
      </c>
      <c r="B75" s="39" t="s">
        <v>4</v>
      </c>
      <c r="C75" s="11" t="s">
        <v>33</v>
      </c>
      <c r="D75" s="16" t="s">
        <v>554</v>
      </c>
      <c r="E75" s="138">
        <v>45569</v>
      </c>
      <c r="F75" s="60" t="s">
        <v>762</v>
      </c>
      <c r="G75" s="16" t="s">
        <v>763</v>
      </c>
      <c r="H75" s="16" t="s">
        <v>767</v>
      </c>
      <c r="I75" s="16"/>
      <c r="J75" s="16"/>
      <c r="K75" s="139" t="s">
        <v>764</v>
      </c>
      <c r="L75" s="16">
        <v>1</v>
      </c>
      <c r="M75" s="107">
        <v>1</v>
      </c>
      <c r="N75" s="16" t="s">
        <v>515</v>
      </c>
      <c r="O75" s="16" t="s">
        <v>66</v>
      </c>
      <c r="P75" s="16" t="s">
        <v>535</v>
      </c>
      <c r="Q75" s="16" t="s">
        <v>68</v>
      </c>
      <c r="R75" s="16" t="s">
        <v>536</v>
      </c>
      <c r="S75" s="16"/>
    </row>
    <row r="76" spans="1:19" ht="43.5" customHeight="1">
      <c r="A76" s="12">
        <v>74</v>
      </c>
      <c r="B76" s="39" t="s">
        <v>4</v>
      </c>
      <c r="C76" s="11" t="s">
        <v>33</v>
      </c>
      <c r="D76" s="16" t="s">
        <v>516</v>
      </c>
      <c r="E76" s="53">
        <v>45560</v>
      </c>
      <c r="F76" s="60">
        <v>0.375</v>
      </c>
      <c r="G76" s="16" t="s">
        <v>568</v>
      </c>
      <c r="H76" s="16" t="s">
        <v>517</v>
      </c>
      <c r="I76" s="16">
        <v>788340</v>
      </c>
      <c r="J76" s="16"/>
      <c r="K76" s="27" t="s">
        <v>518</v>
      </c>
      <c r="L76" s="16">
        <v>0.4</v>
      </c>
      <c r="M76" s="61">
        <v>0.03</v>
      </c>
      <c r="N76" s="16" t="s">
        <v>515</v>
      </c>
      <c r="O76" s="16" t="s">
        <v>66</v>
      </c>
      <c r="P76" s="16" t="s">
        <v>538</v>
      </c>
      <c r="Q76" s="16" t="s">
        <v>68</v>
      </c>
      <c r="R76" s="16" t="s">
        <v>537</v>
      </c>
      <c r="S76" s="16"/>
    </row>
    <row r="77" spans="1:19" ht="52.5" customHeight="1">
      <c r="A77" s="12">
        <v>75</v>
      </c>
      <c r="B77" s="39" t="s">
        <v>4</v>
      </c>
      <c r="C77" s="11" t="s">
        <v>33</v>
      </c>
      <c r="D77" s="16" t="s">
        <v>555</v>
      </c>
      <c r="E77" s="53">
        <v>45560</v>
      </c>
      <c r="F77" s="60">
        <v>0.5</v>
      </c>
      <c r="G77" s="16" t="s">
        <v>569</v>
      </c>
      <c r="H77" s="16" t="s">
        <v>517</v>
      </c>
      <c r="I77" s="16">
        <v>788340</v>
      </c>
      <c r="J77" s="16"/>
      <c r="K77" s="27" t="s">
        <v>518</v>
      </c>
      <c r="L77" s="16">
        <v>0.4</v>
      </c>
      <c r="M77" s="61">
        <v>0.02</v>
      </c>
      <c r="N77" s="16" t="s">
        <v>515</v>
      </c>
      <c r="O77" s="16" t="s">
        <v>66</v>
      </c>
      <c r="P77" s="12" t="s">
        <v>540</v>
      </c>
      <c r="Q77" s="16" t="s">
        <v>68</v>
      </c>
      <c r="R77" s="12" t="s">
        <v>539</v>
      </c>
      <c r="S77" s="12"/>
    </row>
    <row r="78" spans="1:19" ht="52.8">
      <c r="A78" s="12">
        <v>76</v>
      </c>
      <c r="B78" s="39" t="s">
        <v>4</v>
      </c>
      <c r="C78" s="11" t="s">
        <v>33</v>
      </c>
      <c r="D78" s="16" t="s">
        <v>556</v>
      </c>
      <c r="E78" s="53">
        <v>45560</v>
      </c>
      <c r="F78" s="60">
        <v>0.625</v>
      </c>
      <c r="G78" s="16" t="s">
        <v>519</v>
      </c>
      <c r="H78" s="16" t="s">
        <v>517</v>
      </c>
      <c r="I78" s="16">
        <v>788340</v>
      </c>
      <c r="J78" s="16"/>
      <c r="K78" s="27" t="s">
        <v>518</v>
      </c>
      <c r="L78" s="16">
        <v>0.4</v>
      </c>
      <c r="M78" s="61">
        <v>0.01</v>
      </c>
      <c r="N78" s="16" t="s">
        <v>515</v>
      </c>
      <c r="O78" s="16" t="s">
        <v>66</v>
      </c>
      <c r="P78" s="12" t="s">
        <v>542</v>
      </c>
      <c r="Q78" s="16" t="s">
        <v>68</v>
      </c>
      <c r="R78" s="12" t="s">
        <v>541</v>
      </c>
      <c r="S78" s="12"/>
    </row>
    <row r="79" spans="1:19" ht="52.8">
      <c r="A79" s="12">
        <v>77</v>
      </c>
      <c r="B79" s="39" t="s">
        <v>4</v>
      </c>
      <c r="C79" s="11" t="s">
        <v>33</v>
      </c>
      <c r="D79" s="16" t="s">
        <v>571</v>
      </c>
      <c r="E79" s="138">
        <v>45569</v>
      </c>
      <c r="F79" s="60">
        <v>0.625</v>
      </c>
      <c r="G79" s="16" t="s">
        <v>570</v>
      </c>
      <c r="H79" s="16" t="s">
        <v>520</v>
      </c>
      <c r="I79" s="16">
        <v>883540</v>
      </c>
      <c r="J79" s="53"/>
      <c r="K79" s="27" t="s">
        <v>521</v>
      </c>
      <c r="L79" s="16">
        <v>2</v>
      </c>
      <c r="M79" s="107">
        <v>0.15</v>
      </c>
      <c r="N79" s="16" t="s">
        <v>515</v>
      </c>
      <c r="O79" s="16" t="s">
        <v>66</v>
      </c>
      <c r="P79" s="16" t="s">
        <v>543</v>
      </c>
      <c r="Q79" s="16" t="s">
        <v>68</v>
      </c>
      <c r="R79" s="16" t="s">
        <v>522</v>
      </c>
      <c r="S79" s="12"/>
    </row>
    <row r="80" spans="1:19" ht="26.4">
      <c r="A80" s="12">
        <v>78</v>
      </c>
      <c r="B80" s="39" t="s">
        <v>4</v>
      </c>
      <c r="C80" s="11" t="s">
        <v>33</v>
      </c>
      <c r="D80" s="16" t="s">
        <v>557</v>
      </c>
      <c r="E80" s="66">
        <v>45570</v>
      </c>
      <c r="F80" s="60">
        <v>0.41666666666666669</v>
      </c>
      <c r="G80" s="65" t="s">
        <v>572</v>
      </c>
      <c r="H80" s="65" t="s">
        <v>523</v>
      </c>
      <c r="I80" s="65"/>
      <c r="J80" s="65"/>
      <c r="K80" s="113" t="s">
        <v>524</v>
      </c>
      <c r="L80" s="65">
        <v>0.3</v>
      </c>
      <c r="M80" s="129">
        <v>0.1</v>
      </c>
      <c r="N80" s="65" t="s">
        <v>525</v>
      </c>
      <c r="O80" s="16" t="s">
        <v>66</v>
      </c>
      <c r="P80" s="11" t="s">
        <v>791</v>
      </c>
      <c r="Q80" s="16" t="s">
        <v>68</v>
      </c>
      <c r="R80" s="11" t="s">
        <v>790</v>
      </c>
      <c r="S80" s="140"/>
    </row>
    <row r="81" spans="1:19" ht="59.25" customHeight="1">
      <c r="A81" s="12">
        <v>79</v>
      </c>
      <c r="B81" s="39" t="s">
        <v>4</v>
      </c>
      <c r="C81" s="11" t="s">
        <v>33</v>
      </c>
      <c r="D81" s="11" t="s">
        <v>558</v>
      </c>
      <c r="E81" s="122">
        <v>45571</v>
      </c>
      <c r="F81" s="60">
        <v>0.41666666666666669</v>
      </c>
      <c r="G81" s="12" t="s">
        <v>573</v>
      </c>
      <c r="H81" s="65" t="s">
        <v>523</v>
      </c>
      <c r="I81" s="65"/>
      <c r="J81" s="65"/>
      <c r="K81" s="113" t="s">
        <v>524</v>
      </c>
      <c r="L81" s="12">
        <v>0.3</v>
      </c>
      <c r="M81" s="12">
        <v>0.1</v>
      </c>
      <c r="N81" s="65" t="s">
        <v>525</v>
      </c>
      <c r="O81" s="16" t="s">
        <v>66</v>
      </c>
      <c r="P81" s="11" t="s">
        <v>793</v>
      </c>
      <c r="Q81" s="16" t="s">
        <v>68</v>
      </c>
      <c r="R81" s="11" t="s">
        <v>792</v>
      </c>
      <c r="S81" s="141"/>
    </row>
    <row r="82" spans="1:19" ht="45" customHeight="1">
      <c r="A82" s="12">
        <v>80</v>
      </c>
      <c r="B82" s="39" t="s">
        <v>4</v>
      </c>
      <c r="C82" s="11" t="s">
        <v>33</v>
      </c>
      <c r="D82" s="11" t="s">
        <v>559</v>
      </c>
      <c r="E82" s="122">
        <v>45570</v>
      </c>
      <c r="F82" s="60">
        <v>0.5</v>
      </c>
      <c r="G82" s="11" t="s">
        <v>574</v>
      </c>
      <c r="H82" s="16" t="s">
        <v>523</v>
      </c>
      <c r="I82" s="16"/>
      <c r="J82" s="16"/>
      <c r="K82" s="27" t="s">
        <v>524</v>
      </c>
      <c r="L82" s="12">
        <v>0.3</v>
      </c>
      <c r="M82" s="12">
        <v>0.1</v>
      </c>
      <c r="N82" s="142" t="s">
        <v>525</v>
      </c>
      <c r="O82" s="16" t="s">
        <v>66</v>
      </c>
      <c r="P82" s="11" t="s">
        <v>795</v>
      </c>
      <c r="Q82" s="16" t="s">
        <v>68</v>
      </c>
      <c r="R82" s="11" t="s">
        <v>794</v>
      </c>
      <c r="S82" s="11"/>
    </row>
    <row r="83" spans="1:19" ht="38.25" customHeight="1">
      <c r="A83" s="12">
        <v>81</v>
      </c>
      <c r="B83" s="39" t="s">
        <v>4</v>
      </c>
      <c r="C83" s="11" t="s">
        <v>33</v>
      </c>
      <c r="D83" s="16" t="s">
        <v>560</v>
      </c>
      <c r="E83" s="143">
        <v>45569</v>
      </c>
      <c r="F83" s="125" t="s">
        <v>765</v>
      </c>
      <c r="G83" s="65" t="s">
        <v>575</v>
      </c>
      <c r="H83" s="65" t="s">
        <v>526</v>
      </c>
      <c r="I83" s="144" t="s">
        <v>512</v>
      </c>
      <c r="J83" s="65"/>
      <c r="K83" s="133" t="s">
        <v>766</v>
      </c>
      <c r="L83" s="65">
        <v>0.4</v>
      </c>
      <c r="M83" s="68">
        <v>0.04</v>
      </c>
      <c r="N83" s="65" t="s">
        <v>527</v>
      </c>
      <c r="O83" s="16" t="s">
        <v>66</v>
      </c>
      <c r="P83" s="145" t="s">
        <v>550</v>
      </c>
      <c r="Q83" s="16" t="s">
        <v>68</v>
      </c>
      <c r="R83" s="145" t="s">
        <v>551</v>
      </c>
      <c r="S83" s="16"/>
    </row>
    <row r="84" spans="1:19" ht="52.5" customHeight="1">
      <c r="A84" s="12">
        <v>82</v>
      </c>
      <c r="B84" s="39" t="s">
        <v>4</v>
      </c>
      <c r="C84" s="11" t="s">
        <v>33</v>
      </c>
      <c r="D84" s="16" t="s">
        <v>561</v>
      </c>
      <c r="E84" s="143">
        <v>45570</v>
      </c>
      <c r="F84" s="125" t="s">
        <v>765</v>
      </c>
      <c r="G84" s="65" t="s">
        <v>576</v>
      </c>
      <c r="H84" s="12" t="s">
        <v>528</v>
      </c>
      <c r="I84" s="144" t="s">
        <v>512</v>
      </c>
      <c r="J84" s="12"/>
      <c r="K84" s="133" t="s">
        <v>766</v>
      </c>
      <c r="L84" s="146">
        <v>0.3</v>
      </c>
      <c r="M84" s="146">
        <v>7.4999999999999997E-2</v>
      </c>
      <c r="N84" s="12" t="s">
        <v>529</v>
      </c>
      <c r="O84" s="16" t="s">
        <v>66</v>
      </c>
      <c r="P84" s="147" t="s">
        <v>797</v>
      </c>
      <c r="Q84" s="16" t="s">
        <v>68</v>
      </c>
      <c r="R84" s="147" t="s">
        <v>796</v>
      </c>
      <c r="S84" s="12"/>
    </row>
    <row r="85" spans="1:19" ht="54.75" customHeight="1">
      <c r="A85" s="12">
        <v>83</v>
      </c>
      <c r="B85" s="39" t="s">
        <v>4</v>
      </c>
      <c r="C85" s="11" t="s">
        <v>33</v>
      </c>
      <c r="D85" s="16" t="s">
        <v>562</v>
      </c>
      <c r="E85" s="143">
        <v>45571</v>
      </c>
      <c r="F85" s="125" t="s">
        <v>765</v>
      </c>
      <c r="G85" s="65" t="s">
        <v>577</v>
      </c>
      <c r="H85" s="120" t="s">
        <v>530</v>
      </c>
      <c r="I85" s="144" t="s">
        <v>512</v>
      </c>
      <c r="J85" s="120"/>
      <c r="K85" s="133" t="s">
        <v>766</v>
      </c>
      <c r="L85" s="148">
        <v>0.3</v>
      </c>
      <c r="M85" s="148">
        <v>7.4999999999999997E-2</v>
      </c>
      <c r="N85" s="23" t="s">
        <v>531</v>
      </c>
      <c r="O85" s="16" t="s">
        <v>66</v>
      </c>
      <c r="P85" s="149" t="s">
        <v>548</v>
      </c>
      <c r="Q85" s="16" t="s">
        <v>68</v>
      </c>
      <c r="R85" s="149" t="s">
        <v>549</v>
      </c>
      <c r="S85" s="12"/>
    </row>
    <row r="86" spans="1:19" ht="38.25" customHeight="1">
      <c r="A86" s="12">
        <v>84</v>
      </c>
      <c r="B86" s="39" t="s">
        <v>4</v>
      </c>
      <c r="C86" s="11" t="s">
        <v>33</v>
      </c>
      <c r="D86" s="16" t="s">
        <v>563</v>
      </c>
      <c r="E86" s="143">
        <v>45572</v>
      </c>
      <c r="F86" s="60" t="s">
        <v>765</v>
      </c>
      <c r="G86" s="16" t="s">
        <v>578</v>
      </c>
      <c r="H86" s="12" t="s">
        <v>532</v>
      </c>
      <c r="I86" s="37" t="s">
        <v>512</v>
      </c>
      <c r="J86" s="12"/>
      <c r="K86" s="133" t="s">
        <v>766</v>
      </c>
      <c r="L86" s="146">
        <v>0.3</v>
      </c>
      <c r="M86" s="146">
        <v>0.05</v>
      </c>
      <c r="N86" s="12" t="s">
        <v>44</v>
      </c>
      <c r="O86" s="16" t="s">
        <v>66</v>
      </c>
      <c r="P86" s="149" t="s">
        <v>547</v>
      </c>
      <c r="Q86" s="16" t="s">
        <v>68</v>
      </c>
      <c r="R86" s="149" t="s">
        <v>546</v>
      </c>
      <c r="S86" s="12"/>
    </row>
    <row r="87" spans="1:19" ht="38.25" customHeight="1">
      <c r="A87" s="12">
        <v>85</v>
      </c>
      <c r="B87" s="39" t="s">
        <v>4</v>
      </c>
      <c r="C87" s="11" t="s">
        <v>33</v>
      </c>
      <c r="D87" s="16" t="s">
        <v>564</v>
      </c>
      <c r="E87" s="138">
        <v>45573</v>
      </c>
      <c r="F87" s="60" t="s">
        <v>765</v>
      </c>
      <c r="G87" s="16" t="s">
        <v>579</v>
      </c>
      <c r="H87" s="12" t="s">
        <v>533</v>
      </c>
      <c r="I87" s="37" t="s">
        <v>512</v>
      </c>
      <c r="J87" s="30"/>
      <c r="K87" s="133" t="s">
        <v>766</v>
      </c>
      <c r="L87" s="146">
        <v>0.3</v>
      </c>
      <c r="M87" s="146">
        <v>0.05</v>
      </c>
      <c r="N87" s="11" t="s">
        <v>534</v>
      </c>
      <c r="O87" s="16" t="s">
        <v>66</v>
      </c>
      <c r="P87" s="149" t="s">
        <v>545</v>
      </c>
      <c r="Q87" s="16" t="s">
        <v>68</v>
      </c>
      <c r="R87" s="149" t="s">
        <v>544</v>
      </c>
      <c r="S87" s="12"/>
    </row>
    <row r="88" spans="1:19" ht="55.5" customHeight="1">
      <c r="A88" s="12">
        <v>86</v>
      </c>
      <c r="B88" s="39" t="s">
        <v>4</v>
      </c>
      <c r="C88" s="11" t="s">
        <v>33</v>
      </c>
      <c r="D88" s="65" t="s">
        <v>353</v>
      </c>
      <c r="E88" s="66">
        <v>45217</v>
      </c>
      <c r="F88" s="111" t="s">
        <v>291</v>
      </c>
      <c r="G88" s="65" t="s">
        <v>292</v>
      </c>
      <c r="H88" s="65" t="s">
        <v>293</v>
      </c>
      <c r="I88" s="112"/>
      <c r="J88" s="112" t="s">
        <v>294</v>
      </c>
      <c r="K88" s="113" t="s">
        <v>295</v>
      </c>
      <c r="L88" s="65">
        <v>0.1</v>
      </c>
      <c r="M88" s="11">
        <v>2.5000000000000001E-2</v>
      </c>
      <c r="N88" s="65" t="s">
        <v>296</v>
      </c>
      <c r="O88" s="15" t="s">
        <v>66</v>
      </c>
      <c r="P88" s="15" t="s">
        <v>297</v>
      </c>
      <c r="Q88" s="15" t="s">
        <v>68</v>
      </c>
      <c r="R88" s="15" t="s">
        <v>298</v>
      </c>
      <c r="S88" s="12"/>
    </row>
    <row r="89" spans="1:19" ht="42" customHeight="1">
      <c r="A89" s="12">
        <v>87</v>
      </c>
      <c r="B89" s="39" t="s">
        <v>4</v>
      </c>
      <c r="C89" s="11" t="s">
        <v>33</v>
      </c>
      <c r="D89" s="11" t="s">
        <v>299</v>
      </c>
      <c r="E89" s="63">
        <v>45217</v>
      </c>
      <c r="F89" s="64">
        <v>0.39583333333333331</v>
      </c>
      <c r="G89" s="11" t="s">
        <v>300</v>
      </c>
      <c r="H89" s="65" t="s">
        <v>293</v>
      </c>
      <c r="I89" s="112"/>
      <c r="J89" s="112" t="s">
        <v>294</v>
      </c>
      <c r="K89" s="113" t="s">
        <v>295</v>
      </c>
      <c r="L89" s="11">
        <v>0.1</v>
      </c>
      <c r="M89" s="11">
        <v>0.125</v>
      </c>
      <c r="N89" s="11" t="s">
        <v>296</v>
      </c>
      <c r="O89" s="11" t="s">
        <v>66</v>
      </c>
      <c r="P89" s="11" t="s">
        <v>301</v>
      </c>
      <c r="Q89" s="11" t="s">
        <v>68</v>
      </c>
      <c r="R89" s="11" t="s">
        <v>302</v>
      </c>
      <c r="S89" s="12"/>
    </row>
    <row r="90" spans="1:19" ht="37.5" customHeight="1">
      <c r="A90" s="12">
        <v>88</v>
      </c>
      <c r="B90" s="39" t="s">
        <v>4</v>
      </c>
      <c r="C90" s="11" t="s">
        <v>33</v>
      </c>
      <c r="D90" s="11" t="s">
        <v>354</v>
      </c>
      <c r="E90" s="63">
        <v>45217</v>
      </c>
      <c r="F90" s="64">
        <v>0.375</v>
      </c>
      <c r="G90" s="11" t="s">
        <v>303</v>
      </c>
      <c r="H90" s="65" t="s">
        <v>304</v>
      </c>
      <c r="I90" s="112"/>
      <c r="J90" s="112" t="s">
        <v>294</v>
      </c>
      <c r="K90" s="113" t="s">
        <v>295</v>
      </c>
      <c r="L90" s="11">
        <v>0.25</v>
      </c>
      <c r="M90" s="11">
        <v>2.5000000000000001E-2</v>
      </c>
      <c r="N90" s="11" t="s">
        <v>296</v>
      </c>
      <c r="O90" s="11" t="s">
        <v>66</v>
      </c>
      <c r="P90" s="11" t="s">
        <v>305</v>
      </c>
      <c r="Q90" s="11" t="s">
        <v>68</v>
      </c>
      <c r="R90" s="11" t="s">
        <v>306</v>
      </c>
      <c r="S90" s="117"/>
    </row>
    <row r="91" spans="1:19" ht="51" customHeight="1">
      <c r="A91" s="12">
        <v>89</v>
      </c>
      <c r="B91" s="39" t="s">
        <v>4</v>
      </c>
      <c r="C91" s="13" t="s">
        <v>33</v>
      </c>
      <c r="D91" s="11" t="s">
        <v>355</v>
      </c>
      <c r="E91" s="63">
        <v>45217</v>
      </c>
      <c r="F91" s="64">
        <v>0.375</v>
      </c>
      <c r="G91" s="11" t="s">
        <v>307</v>
      </c>
      <c r="H91" s="16" t="s">
        <v>304</v>
      </c>
      <c r="I91" s="114"/>
      <c r="J91" s="114" t="s">
        <v>294</v>
      </c>
      <c r="K91" s="27" t="s">
        <v>295</v>
      </c>
      <c r="L91" s="11">
        <v>0.25</v>
      </c>
      <c r="M91" s="11">
        <v>2.5000000000000001E-2</v>
      </c>
      <c r="N91" s="11" t="s">
        <v>296</v>
      </c>
      <c r="O91" s="11" t="s">
        <v>66</v>
      </c>
      <c r="P91" s="11" t="s">
        <v>308</v>
      </c>
      <c r="Q91" s="11" t="s">
        <v>68</v>
      </c>
      <c r="R91" s="11" t="s">
        <v>309</v>
      </c>
      <c r="S91" s="117"/>
    </row>
    <row r="92" spans="1:19" ht="57" customHeight="1">
      <c r="A92" s="12">
        <v>90</v>
      </c>
      <c r="B92" s="39" t="s">
        <v>4</v>
      </c>
      <c r="C92" s="13" t="s">
        <v>33</v>
      </c>
      <c r="D92" s="11" t="s">
        <v>356</v>
      </c>
      <c r="E92" s="63">
        <v>45217</v>
      </c>
      <c r="F92" s="64">
        <v>0.375</v>
      </c>
      <c r="G92" s="11" t="s">
        <v>373</v>
      </c>
      <c r="H92" s="11" t="s">
        <v>310</v>
      </c>
      <c r="I92" s="115" t="s">
        <v>311</v>
      </c>
      <c r="J92" s="116" t="s">
        <v>312</v>
      </c>
      <c r="K92" s="11" t="s">
        <v>313</v>
      </c>
      <c r="L92" s="11">
        <v>0.1</v>
      </c>
      <c r="M92" s="11">
        <v>0.03</v>
      </c>
      <c r="N92" s="11" t="s">
        <v>314</v>
      </c>
      <c r="O92" s="11" t="s">
        <v>66</v>
      </c>
      <c r="P92" s="11" t="s">
        <v>315</v>
      </c>
      <c r="Q92" s="11" t="s">
        <v>68</v>
      </c>
      <c r="R92" s="11" t="s">
        <v>316</v>
      </c>
      <c r="S92" s="62"/>
    </row>
    <row r="93" spans="1:19" ht="39.75" customHeight="1">
      <c r="A93" s="12">
        <v>91</v>
      </c>
      <c r="B93" s="39" t="s">
        <v>4</v>
      </c>
      <c r="C93" s="13" t="s">
        <v>33</v>
      </c>
      <c r="D93" s="11" t="s">
        <v>357</v>
      </c>
      <c r="E93" s="63">
        <v>45217</v>
      </c>
      <c r="F93" s="64">
        <v>0.375</v>
      </c>
      <c r="G93" s="11" t="s">
        <v>374</v>
      </c>
      <c r="H93" s="11" t="s">
        <v>317</v>
      </c>
      <c r="I93" s="116" t="s">
        <v>311</v>
      </c>
      <c r="J93" s="115" t="s">
        <v>318</v>
      </c>
      <c r="K93" s="11" t="s">
        <v>319</v>
      </c>
      <c r="L93" s="11">
        <v>0.1</v>
      </c>
      <c r="M93" s="11">
        <f>0.01+ 0.03</f>
        <v>0.04</v>
      </c>
      <c r="N93" s="11" t="s">
        <v>320</v>
      </c>
      <c r="O93" s="11" t="s">
        <v>66</v>
      </c>
      <c r="P93" s="11" t="s">
        <v>321</v>
      </c>
      <c r="Q93" s="11" t="s">
        <v>68</v>
      </c>
      <c r="R93" s="11" t="s">
        <v>322</v>
      </c>
      <c r="S93" s="62"/>
    </row>
    <row r="94" spans="1:19" ht="47.25" customHeight="1">
      <c r="A94" s="12">
        <v>92</v>
      </c>
      <c r="B94" s="39" t="s">
        <v>4</v>
      </c>
      <c r="C94" s="13" t="s">
        <v>33</v>
      </c>
      <c r="D94" s="11" t="s">
        <v>358</v>
      </c>
      <c r="E94" s="63">
        <v>45217</v>
      </c>
      <c r="F94" s="64">
        <v>0.375</v>
      </c>
      <c r="G94" s="11" t="s">
        <v>375</v>
      </c>
      <c r="H94" s="11" t="s">
        <v>323</v>
      </c>
      <c r="I94" s="115" t="s">
        <v>311</v>
      </c>
      <c r="J94" s="116" t="s">
        <v>324</v>
      </c>
      <c r="K94" s="11" t="s">
        <v>325</v>
      </c>
      <c r="L94" s="11">
        <v>0.1</v>
      </c>
      <c r="M94" s="11">
        <v>0.03</v>
      </c>
      <c r="N94" s="11" t="s">
        <v>296</v>
      </c>
      <c r="O94" s="11" t="s">
        <v>66</v>
      </c>
      <c r="P94" s="11" t="s">
        <v>326</v>
      </c>
      <c r="Q94" s="11" t="s">
        <v>68</v>
      </c>
      <c r="R94" s="11" t="s">
        <v>327</v>
      </c>
      <c r="S94" s="62"/>
    </row>
    <row r="95" spans="1:19" ht="26.4">
      <c r="A95" s="12">
        <v>93</v>
      </c>
      <c r="B95" s="39" t="s">
        <v>4</v>
      </c>
      <c r="C95" s="13" t="s">
        <v>33</v>
      </c>
      <c r="D95" s="11" t="s">
        <v>359</v>
      </c>
      <c r="E95" s="63">
        <v>45217</v>
      </c>
      <c r="F95" s="64">
        <v>0.375</v>
      </c>
      <c r="G95" s="11" t="s">
        <v>376</v>
      </c>
      <c r="H95" s="11" t="s">
        <v>328</v>
      </c>
      <c r="I95" s="115" t="s">
        <v>311</v>
      </c>
      <c r="J95" s="115" t="s">
        <v>329</v>
      </c>
      <c r="K95" s="11" t="s">
        <v>330</v>
      </c>
      <c r="L95" s="11">
        <v>0.1</v>
      </c>
      <c r="M95" s="11">
        <v>0.01</v>
      </c>
      <c r="N95" s="11" t="s">
        <v>296</v>
      </c>
      <c r="O95" s="11" t="s">
        <v>66</v>
      </c>
      <c r="P95" s="11" t="s">
        <v>331</v>
      </c>
      <c r="Q95" s="11" t="s">
        <v>68</v>
      </c>
      <c r="R95" s="11" t="s">
        <v>332</v>
      </c>
      <c r="S95" s="62"/>
    </row>
    <row r="96" spans="1:19" ht="44.25" customHeight="1">
      <c r="A96" s="12">
        <v>94</v>
      </c>
      <c r="B96" s="39" t="s">
        <v>4</v>
      </c>
      <c r="C96" s="13" t="s">
        <v>33</v>
      </c>
      <c r="D96" s="11" t="s">
        <v>360</v>
      </c>
      <c r="E96" s="63">
        <v>45217</v>
      </c>
      <c r="F96" s="64">
        <v>0.375</v>
      </c>
      <c r="G96" s="11" t="s">
        <v>377</v>
      </c>
      <c r="H96" s="11" t="s">
        <v>333</v>
      </c>
      <c r="I96" s="115" t="s">
        <v>311</v>
      </c>
      <c r="J96" s="115" t="s">
        <v>334</v>
      </c>
      <c r="K96" s="11" t="s">
        <v>335</v>
      </c>
      <c r="L96" s="11">
        <v>0.1</v>
      </c>
      <c r="M96" s="11">
        <f>0.02+ 0.002</f>
        <v>2.1999999999999999E-2</v>
      </c>
      <c r="N96" s="11" t="s">
        <v>336</v>
      </c>
      <c r="O96" s="11" t="s">
        <v>66</v>
      </c>
      <c r="P96" s="11" t="s">
        <v>337</v>
      </c>
      <c r="Q96" s="11" t="s">
        <v>68</v>
      </c>
      <c r="R96" s="11" t="s">
        <v>338</v>
      </c>
      <c r="S96" s="62"/>
    </row>
    <row r="97" spans="1:19" ht="30" customHeight="1">
      <c r="A97" s="12">
        <v>95</v>
      </c>
      <c r="B97" s="39" t="s">
        <v>4</v>
      </c>
      <c r="C97" s="13" t="s">
        <v>33</v>
      </c>
      <c r="D97" s="11" t="s">
        <v>361</v>
      </c>
      <c r="E97" s="63">
        <v>45217</v>
      </c>
      <c r="F97" s="64">
        <v>0.375</v>
      </c>
      <c r="G97" s="11" t="s">
        <v>378</v>
      </c>
      <c r="H97" s="11" t="s">
        <v>339</v>
      </c>
      <c r="I97" s="115" t="s">
        <v>311</v>
      </c>
      <c r="J97" s="116" t="s">
        <v>340</v>
      </c>
      <c r="K97" s="11" t="s">
        <v>341</v>
      </c>
      <c r="L97" s="11">
        <v>0.1</v>
      </c>
      <c r="M97" s="11">
        <f>0.03+0.003</f>
        <v>3.3000000000000002E-2</v>
      </c>
      <c r="N97" s="11" t="s">
        <v>336</v>
      </c>
      <c r="O97" s="11" t="s">
        <v>66</v>
      </c>
      <c r="P97" s="11" t="s">
        <v>817</v>
      </c>
      <c r="Q97" s="11" t="s">
        <v>68</v>
      </c>
      <c r="R97" s="11" t="s">
        <v>816</v>
      </c>
      <c r="S97" s="62"/>
    </row>
    <row r="98" spans="1:19" ht="42.75" customHeight="1">
      <c r="A98" s="12">
        <v>96</v>
      </c>
      <c r="B98" s="39" t="s">
        <v>4</v>
      </c>
      <c r="C98" s="13" t="s">
        <v>33</v>
      </c>
      <c r="D98" s="11" t="s">
        <v>362</v>
      </c>
      <c r="E98" s="63">
        <v>45217</v>
      </c>
      <c r="F98" s="64">
        <v>0.375</v>
      </c>
      <c r="G98" s="11" t="s">
        <v>379</v>
      </c>
      <c r="H98" s="11" t="s">
        <v>342</v>
      </c>
      <c r="I98" s="115" t="s">
        <v>311</v>
      </c>
      <c r="J98" s="115" t="s">
        <v>343</v>
      </c>
      <c r="K98" s="11" t="s">
        <v>344</v>
      </c>
      <c r="L98" s="11">
        <v>0.1</v>
      </c>
      <c r="M98" s="11">
        <v>0.02</v>
      </c>
      <c r="N98" s="11" t="s">
        <v>345</v>
      </c>
      <c r="O98" s="11" t="s">
        <v>66</v>
      </c>
      <c r="P98" s="11" t="s">
        <v>346</v>
      </c>
      <c r="Q98" s="11" t="s">
        <v>68</v>
      </c>
      <c r="R98" s="11" t="s">
        <v>347</v>
      </c>
      <c r="S98" s="62"/>
    </row>
    <row r="99" spans="1:19" ht="39" customHeight="1">
      <c r="A99" s="12">
        <v>97</v>
      </c>
      <c r="B99" s="39" t="s">
        <v>4</v>
      </c>
      <c r="C99" s="13" t="s">
        <v>33</v>
      </c>
      <c r="D99" s="11" t="s">
        <v>363</v>
      </c>
      <c r="E99" s="63">
        <v>45217</v>
      </c>
      <c r="F99" s="64">
        <v>0.375</v>
      </c>
      <c r="G99" s="11" t="s">
        <v>380</v>
      </c>
      <c r="H99" s="11" t="s">
        <v>348</v>
      </c>
      <c r="I99" s="115" t="s">
        <v>311</v>
      </c>
      <c r="J99" s="115" t="s">
        <v>349</v>
      </c>
      <c r="K99" s="11" t="s">
        <v>350</v>
      </c>
      <c r="L99" s="11">
        <v>0.1</v>
      </c>
      <c r="M99" s="11">
        <v>0.03</v>
      </c>
      <c r="N99" s="11" t="s">
        <v>296</v>
      </c>
      <c r="O99" s="11" t="s">
        <v>66</v>
      </c>
      <c r="P99" s="11" t="s">
        <v>351</v>
      </c>
      <c r="Q99" s="11" t="s">
        <v>68</v>
      </c>
      <c r="R99" s="11" t="s">
        <v>352</v>
      </c>
      <c r="S99" s="16"/>
    </row>
    <row r="100" spans="1:19" ht="36.75" customHeight="1">
      <c r="A100" s="12">
        <v>98</v>
      </c>
      <c r="B100" s="39" t="s">
        <v>4</v>
      </c>
      <c r="C100" s="13" t="s">
        <v>33</v>
      </c>
      <c r="D100" s="16" t="s">
        <v>45</v>
      </c>
      <c r="E100" s="53">
        <v>45583</v>
      </c>
      <c r="F100" s="60">
        <v>0.41666666666666669</v>
      </c>
      <c r="G100" s="16" t="s">
        <v>38</v>
      </c>
      <c r="H100" s="16" t="s">
        <v>39</v>
      </c>
      <c r="I100" s="16">
        <v>883536</v>
      </c>
      <c r="J100" s="16">
        <v>60731</v>
      </c>
      <c r="K100" s="27" t="s">
        <v>40</v>
      </c>
      <c r="L100" s="16">
        <v>0.1</v>
      </c>
      <c r="M100" s="61">
        <v>0.02</v>
      </c>
      <c r="N100" s="16" t="s">
        <v>259</v>
      </c>
      <c r="O100" s="15" t="s">
        <v>66</v>
      </c>
      <c r="P100" s="16" t="s">
        <v>768</v>
      </c>
      <c r="Q100" s="15" t="s">
        <v>68</v>
      </c>
      <c r="R100" s="16" t="s">
        <v>769</v>
      </c>
      <c r="S100" s="37"/>
    </row>
    <row r="101" spans="1:19" ht="47.25" customHeight="1">
      <c r="A101" s="12">
        <v>99</v>
      </c>
      <c r="B101" s="39" t="s">
        <v>4</v>
      </c>
      <c r="C101" s="13" t="s">
        <v>33</v>
      </c>
      <c r="D101" s="11" t="s">
        <v>46</v>
      </c>
      <c r="E101" s="63">
        <v>45563</v>
      </c>
      <c r="F101" s="64">
        <v>0.41666666666666669</v>
      </c>
      <c r="G101" s="11" t="s">
        <v>41</v>
      </c>
      <c r="H101" s="11" t="s">
        <v>42</v>
      </c>
      <c r="I101" s="16">
        <v>883536</v>
      </c>
      <c r="J101" s="11">
        <v>61732</v>
      </c>
      <c r="K101" s="27" t="s">
        <v>43</v>
      </c>
      <c r="L101" s="11">
        <v>0.1</v>
      </c>
      <c r="M101" s="11">
        <v>0.01</v>
      </c>
      <c r="N101" s="11" t="s">
        <v>44</v>
      </c>
      <c r="O101" s="15" t="s">
        <v>66</v>
      </c>
      <c r="P101" s="11" t="s">
        <v>771</v>
      </c>
      <c r="Q101" s="15" t="s">
        <v>68</v>
      </c>
      <c r="R101" s="11" t="s">
        <v>770</v>
      </c>
      <c r="S101" s="16"/>
    </row>
    <row r="102" spans="1:19" ht="39" customHeight="1">
      <c r="A102" s="12">
        <v>10</v>
      </c>
      <c r="B102" s="39" t="s">
        <v>4</v>
      </c>
      <c r="C102" s="13" t="s">
        <v>33</v>
      </c>
      <c r="D102" s="16" t="s">
        <v>620</v>
      </c>
      <c r="E102" s="53">
        <v>45549</v>
      </c>
      <c r="F102" s="60">
        <v>0.41666666666666669</v>
      </c>
      <c r="G102" s="16" t="s">
        <v>600</v>
      </c>
      <c r="H102" s="16" t="s">
        <v>601</v>
      </c>
      <c r="I102" s="16">
        <v>83547</v>
      </c>
      <c r="J102" s="16">
        <v>63135</v>
      </c>
      <c r="K102" s="27" t="s">
        <v>602</v>
      </c>
      <c r="L102" s="16">
        <v>7.8E-2</v>
      </c>
      <c r="M102" s="61">
        <v>0.5</v>
      </c>
      <c r="N102" s="16" t="s">
        <v>150</v>
      </c>
      <c r="O102" s="18" t="s">
        <v>66</v>
      </c>
      <c r="P102" s="18">
        <v>55.922505000000001</v>
      </c>
      <c r="Q102" s="18" t="s">
        <v>68</v>
      </c>
      <c r="R102" s="28">
        <v>46.482660000000003</v>
      </c>
      <c r="S102" s="62"/>
    </row>
    <row r="103" spans="1:19" ht="54" customHeight="1">
      <c r="A103" s="30">
        <v>101</v>
      </c>
      <c r="B103" s="13" t="s">
        <v>4</v>
      </c>
      <c r="C103" s="13" t="s">
        <v>33</v>
      </c>
      <c r="D103" s="18" t="s">
        <v>621</v>
      </c>
      <c r="E103" s="36">
        <v>45549</v>
      </c>
      <c r="F103" s="60">
        <v>0.41666666666666669</v>
      </c>
      <c r="G103" s="18" t="s">
        <v>603</v>
      </c>
      <c r="H103" s="18" t="s">
        <v>604</v>
      </c>
      <c r="I103" s="11">
        <v>883547</v>
      </c>
      <c r="J103" s="11">
        <v>22878</v>
      </c>
      <c r="K103" s="27" t="s">
        <v>605</v>
      </c>
      <c r="L103" s="12">
        <v>1.4999999999999999E-2</v>
      </c>
      <c r="M103" s="152" t="s">
        <v>606</v>
      </c>
      <c r="N103" s="18" t="s">
        <v>44</v>
      </c>
      <c r="O103" s="18" t="s">
        <v>66</v>
      </c>
      <c r="P103" s="16" t="s">
        <v>607</v>
      </c>
      <c r="Q103" s="18" t="s">
        <v>68</v>
      </c>
      <c r="R103" s="54" t="s">
        <v>608</v>
      </c>
      <c r="S103" s="62"/>
    </row>
    <row r="104" spans="1:19" ht="26.4">
      <c r="A104" s="12">
        <v>102</v>
      </c>
      <c r="B104" s="13" t="s">
        <v>4</v>
      </c>
      <c r="C104" s="13" t="s">
        <v>33</v>
      </c>
      <c r="D104" s="18" t="s">
        <v>622</v>
      </c>
      <c r="E104" s="36">
        <v>45551</v>
      </c>
      <c r="F104" s="60">
        <v>0.41666666666666669</v>
      </c>
      <c r="G104" s="18" t="s">
        <v>609</v>
      </c>
      <c r="H104" s="18" t="s">
        <v>610</v>
      </c>
      <c r="I104" s="11">
        <v>883547</v>
      </c>
      <c r="J104" s="11">
        <v>22878</v>
      </c>
      <c r="K104" s="27" t="s">
        <v>605</v>
      </c>
      <c r="L104" s="12">
        <v>1.4999999999999999E-2</v>
      </c>
      <c r="M104" s="70" t="s">
        <v>606</v>
      </c>
      <c r="N104" s="18" t="s">
        <v>44</v>
      </c>
      <c r="O104" s="18" t="s">
        <v>66</v>
      </c>
      <c r="P104" s="11" t="s">
        <v>611</v>
      </c>
      <c r="Q104" s="18" t="s">
        <v>68</v>
      </c>
      <c r="R104" s="58" t="s">
        <v>612</v>
      </c>
      <c r="S104" s="62"/>
    </row>
    <row r="105" spans="1:19" ht="49.5" customHeight="1">
      <c r="A105" s="12">
        <v>103</v>
      </c>
      <c r="B105" s="13" t="s">
        <v>4</v>
      </c>
      <c r="C105" s="13" t="s">
        <v>33</v>
      </c>
      <c r="D105" s="18" t="s">
        <v>622</v>
      </c>
      <c r="E105" s="53">
        <v>45572</v>
      </c>
      <c r="F105" s="60">
        <v>0.41666666666666669</v>
      </c>
      <c r="G105" s="18" t="s">
        <v>613</v>
      </c>
      <c r="H105" s="18" t="s">
        <v>610</v>
      </c>
      <c r="I105" s="11">
        <v>883547</v>
      </c>
      <c r="J105" s="11">
        <v>22878</v>
      </c>
      <c r="K105" s="27" t="s">
        <v>605</v>
      </c>
      <c r="L105" s="12">
        <v>1.4999999999999999E-2</v>
      </c>
      <c r="M105" s="153" t="s">
        <v>614</v>
      </c>
      <c r="N105" s="18" t="s">
        <v>44</v>
      </c>
      <c r="O105" s="18" t="s">
        <v>66</v>
      </c>
      <c r="P105" s="11" t="s">
        <v>611</v>
      </c>
      <c r="Q105" s="18" t="s">
        <v>68</v>
      </c>
      <c r="R105" s="58" t="s">
        <v>612</v>
      </c>
      <c r="S105" s="62"/>
    </row>
    <row r="106" spans="1:19" ht="39.75" customHeight="1">
      <c r="A106" s="12">
        <v>104</v>
      </c>
      <c r="B106" s="13" t="s">
        <v>4</v>
      </c>
      <c r="C106" s="13" t="s">
        <v>33</v>
      </c>
      <c r="D106" s="11" t="s">
        <v>623</v>
      </c>
      <c r="E106" s="53">
        <v>45538</v>
      </c>
      <c r="F106" s="60">
        <v>0.625</v>
      </c>
      <c r="G106" s="65" t="s">
        <v>615</v>
      </c>
      <c r="H106" s="18" t="s">
        <v>616</v>
      </c>
      <c r="I106" s="11">
        <v>83547</v>
      </c>
      <c r="J106" s="11">
        <v>22737</v>
      </c>
      <c r="K106" s="27" t="s">
        <v>617</v>
      </c>
      <c r="L106" s="12">
        <v>0.01</v>
      </c>
      <c r="M106" s="153" t="s">
        <v>614</v>
      </c>
      <c r="N106" s="154" t="s">
        <v>150</v>
      </c>
      <c r="O106" s="18" t="s">
        <v>66</v>
      </c>
      <c r="P106" s="11">
        <v>55.941589</v>
      </c>
      <c r="Q106" s="18" t="s">
        <v>68</v>
      </c>
      <c r="R106" s="58">
        <v>46.209100999999997</v>
      </c>
      <c r="S106" s="62"/>
    </row>
    <row r="107" spans="1:19" ht="40.5" customHeight="1">
      <c r="A107" s="12">
        <v>105</v>
      </c>
      <c r="B107" s="13" t="s">
        <v>4</v>
      </c>
      <c r="C107" s="13" t="s">
        <v>33</v>
      </c>
      <c r="D107" s="31" t="s">
        <v>624</v>
      </c>
      <c r="E107" s="155">
        <v>45559</v>
      </c>
      <c r="F107" s="60">
        <v>0.375</v>
      </c>
      <c r="G107" s="18" t="s">
        <v>625</v>
      </c>
      <c r="H107" s="18" t="s">
        <v>618</v>
      </c>
      <c r="I107" s="11">
        <v>883547</v>
      </c>
      <c r="J107" s="11">
        <v>22416</v>
      </c>
      <c r="K107" s="27" t="s">
        <v>619</v>
      </c>
      <c r="L107" s="31">
        <v>1.4999999999999999E-2</v>
      </c>
      <c r="M107" s="31">
        <v>0.03</v>
      </c>
      <c r="N107" s="18" t="s">
        <v>345</v>
      </c>
      <c r="O107" s="18" t="s">
        <v>66</v>
      </c>
      <c r="P107" s="12" t="s">
        <v>627</v>
      </c>
      <c r="Q107" s="18" t="s">
        <v>68</v>
      </c>
      <c r="R107" s="30" t="s">
        <v>626</v>
      </c>
      <c r="S107" s="62"/>
    </row>
    <row r="108" spans="1:19" ht="60" customHeight="1">
      <c r="A108" s="12">
        <v>106</v>
      </c>
      <c r="B108" s="13" t="s">
        <v>4</v>
      </c>
      <c r="C108" s="13" t="s">
        <v>33</v>
      </c>
      <c r="D108" s="65" t="s">
        <v>87</v>
      </c>
      <c r="E108" s="66">
        <v>45548</v>
      </c>
      <c r="F108" s="64">
        <v>0.41666666666666669</v>
      </c>
      <c r="G108" s="65" t="s">
        <v>86</v>
      </c>
      <c r="H108" s="65" t="s">
        <v>47</v>
      </c>
      <c r="I108" s="65">
        <v>883549</v>
      </c>
      <c r="J108" s="65">
        <v>60902</v>
      </c>
      <c r="K108" s="67" t="s">
        <v>48</v>
      </c>
      <c r="L108" s="65">
        <v>0.3</v>
      </c>
      <c r="M108" s="68">
        <v>0.03</v>
      </c>
      <c r="N108" s="65" t="s">
        <v>260</v>
      </c>
      <c r="O108" s="15" t="s">
        <v>66</v>
      </c>
      <c r="P108" s="15" t="s">
        <v>67</v>
      </c>
      <c r="Q108" s="15" t="s">
        <v>68</v>
      </c>
      <c r="R108" s="15" t="s">
        <v>69</v>
      </c>
      <c r="S108" s="16"/>
    </row>
    <row r="109" spans="1:19" ht="39.75" customHeight="1">
      <c r="A109" s="12">
        <v>107</v>
      </c>
      <c r="B109" s="13" t="s">
        <v>4</v>
      </c>
      <c r="C109" s="13" t="s">
        <v>33</v>
      </c>
      <c r="D109" s="16" t="s">
        <v>88</v>
      </c>
      <c r="E109" s="36">
        <v>45562</v>
      </c>
      <c r="F109" s="69">
        <v>0.4375</v>
      </c>
      <c r="G109" s="18" t="s">
        <v>65</v>
      </c>
      <c r="H109" s="16" t="s">
        <v>64</v>
      </c>
      <c r="I109" s="18">
        <v>883549</v>
      </c>
      <c r="J109" s="70" t="s">
        <v>847</v>
      </c>
      <c r="K109" s="35" t="s">
        <v>49</v>
      </c>
      <c r="L109" s="18">
        <v>0.2</v>
      </c>
      <c r="M109" s="68">
        <v>0.02</v>
      </c>
      <c r="N109" s="16" t="s">
        <v>50</v>
      </c>
      <c r="O109" s="15" t="s">
        <v>66</v>
      </c>
      <c r="P109" s="18" t="s">
        <v>70</v>
      </c>
      <c r="Q109" s="15" t="s">
        <v>68</v>
      </c>
      <c r="R109" s="18" t="s">
        <v>71</v>
      </c>
      <c r="S109" s="25"/>
    </row>
    <row r="110" spans="1:19" ht="51.75" customHeight="1">
      <c r="A110" s="12">
        <v>108</v>
      </c>
      <c r="B110" s="13" t="s">
        <v>4</v>
      </c>
      <c r="C110" s="13" t="s">
        <v>33</v>
      </c>
      <c r="D110" s="22" t="s">
        <v>89</v>
      </c>
      <c r="E110" s="71">
        <v>45549</v>
      </c>
      <c r="F110" s="60">
        <v>0.54166666666666663</v>
      </c>
      <c r="G110" s="22" t="s">
        <v>242</v>
      </c>
      <c r="H110" s="22" t="s">
        <v>51</v>
      </c>
      <c r="I110" s="22">
        <v>88354925184</v>
      </c>
      <c r="J110" s="22">
        <v>88354925184</v>
      </c>
      <c r="K110" s="72" t="s">
        <v>52</v>
      </c>
      <c r="L110" s="22">
        <v>0.3</v>
      </c>
      <c r="M110" s="73">
        <v>1</v>
      </c>
      <c r="N110" s="22" t="s">
        <v>59</v>
      </c>
      <c r="O110" s="15" t="s">
        <v>66</v>
      </c>
      <c r="P110" s="22" t="s">
        <v>773</v>
      </c>
      <c r="Q110" s="15" t="s">
        <v>68</v>
      </c>
      <c r="R110" s="22" t="s">
        <v>772</v>
      </c>
      <c r="S110" s="22"/>
    </row>
    <row r="111" spans="1:19" ht="55.5" customHeight="1">
      <c r="A111" s="12">
        <v>109</v>
      </c>
      <c r="B111" s="13" t="s">
        <v>4</v>
      </c>
      <c r="C111" s="13" t="s">
        <v>33</v>
      </c>
      <c r="D111" s="22" t="s">
        <v>90</v>
      </c>
      <c r="E111" s="71">
        <v>45570</v>
      </c>
      <c r="F111" s="74">
        <v>0.625</v>
      </c>
      <c r="G111" s="32" t="s">
        <v>243</v>
      </c>
      <c r="H111" s="22" t="s">
        <v>53</v>
      </c>
      <c r="I111" s="22"/>
      <c r="J111" s="22"/>
      <c r="K111" s="72" t="s">
        <v>52</v>
      </c>
      <c r="L111" s="22">
        <v>0.15</v>
      </c>
      <c r="M111" s="22">
        <v>0.15</v>
      </c>
      <c r="N111" s="22" t="s">
        <v>261</v>
      </c>
      <c r="O111" s="15" t="s">
        <v>66</v>
      </c>
      <c r="P111" s="22" t="s">
        <v>774</v>
      </c>
      <c r="Q111" s="15" t="s">
        <v>68</v>
      </c>
      <c r="R111" s="22" t="s">
        <v>775</v>
      </c>
      <c r="S111" s="22"/>
    </row>
    <row r="112" spans="1:19" ht="39.6">
      <c r="A112" s="12">
        <v>110</v>
      </c>
      <c r="B112" s="13" t="s">
        <v>4</v>
      </c>
      <c r="C112" s="13" t="s">
        <v>33</v>
      </c>
      <c r="D112" s="75" t="s">
        <v>91</v>
      </c>
      <c r="E112" s="63">
        <v>45562</v>
      </c>
      <c r="F112" s="64">
        <v>0.41666666666666669</v>
      </c>
      <c r="G112" s="11" t="s">
        <v>95</v>
      </c>
      <c r="H112" s="11" t="s">
        <v>54</v>
      </c>
      <c r="I112" s="11">
        <v>883549</v>
      </c>
      <c r="J112" s="11" t="s">
        <v>55</v>
      </c>
      <c r="K112" s="76" t="s">
        <v>114</v>
      </c>
      <c r="L112" s="11">
        <v>0.03</v>
      </c>
      <c r="M112" s="68">
        <v>2.5000000000000001E-2</v>
      </c>
      <c r="N112" s="11" t="s">
        <v>63</v>
      </c>
      <c r="O112" s="11" t="s">
        <v>66</v>
      </c>
      <c r="P112" s="11" t="s">
        <v>72</v>
      </c>
      <c r="Q112" s="11" t="s">
        <v>68</v>
      </c>
      <c r="R112" s="11" t="s">
        <v>73</v>
      </c>
      <c r="S112" s="11"/>
    </row>
    <row r="113" spans="1:19" ht="48.75" customHeight="1">
      <c r="A113" s="12">
        <v>111</v>
      </c>
      <c r="B113" s="13" t="s">
        <v>4</v>
      </c>
      <c r="C113" s="13" t="s">
        <v>33</v>
      </c>
      <c r="D113" s="77" t="s">
        <v>628</v>
      </c>
      <c r="E113" s="63">
        <v>45532</v>
      </c>
      <c r="F113" s="64">
        <v>0.41666666666666669</v>
      </c>
      <c r="G113" s="11" t="s">
        <v>94</v>
      </c>
      <c r="H113" s="11" t="s">
        <v>56</v>
      </c>
      <c r="I113" s="11" t="s">
        <v>117</v>
      </c>
      <c r="J113" s="11" t="s">
        <v>57</v>
      </c>
      <c r="K113" s="78" t="s">
        <v>115</v>
      </c>
      <c r="L113" s="11">
        <v>0.2</v>
      </c>
      <c r="M113" s="68">
        <v>0.06</v>
      </c>
      <c r="N113" s="11" t="s">
        <v>204</v>
      </c>
      <c r="O113" s="11" t="s">
        <v>66</v>
      </c>
      <c r="P113" s="12" t="s">
        <v>77</v>
      </c>
      <c r="Q113" s="11" t="s">
        <v>68</v>
      </c>
      <c r="R113" s="12" t="s">
        <v>76</v>
      </c>
      <c r="S113" s="12"/>
    </row>
    <row r="114" spans="1:19" ht="139.5" customHeight="1">
      <c r="A114" s="12">
        <v>112</v>
      </c>
      <c r="B114" s="13" t="s">
        <v>4</v>
      </c>
      <c r="C114" s="13" t="s">
        <v>33</v>
      </c>
      <c r="D114" s="11" t="s">
        <v>92</v>
      </c>
      <c r="E114" s="63">
        <v>45555</v>
      </c>
      <c r="F114" s="79">
        <v>0.39583333333333331</v>
      </c>
      <c r="G114" s="11" t="s">
        <v>96</v>
      </c>
      <c r="H114" s="11" t="s">
        <v>58</v>
      </c>
      <c r="I114" s="11"/>
      <c r="J114" s="11"/>
      <c r="K114" s="78" t="s">
        <v>116</v>
      </c>
      <c r="L114" s="11">
        <v>0.6</v>
      </c>
      <c r="M114" s="68">
        <v>1.5</v>
      </c>
      <c r="N114" s="11" t="s">
        <v>59</v>
      </c>
      <c r="O114" s="12" t="s">
        <v>66</v>
      </c>
      <c r="P114" s="12" t="s">
        <v>74</v>
      </c>
      <c r="Q114" s="12" t="s">
        <v>68</v>
      </c>
      <c r="R114" s="12" t="s">
        <v>75</v>
      </c>
      <c r="S114" s="11"/>
    </row>
    <row r="115" spans="1:19" ht="53.25" customHeight="1">
      <c r="A115" s="12">
        <v>113</v>
      </c>
      <c r="B115" s="13" t="s">
        <v>4</v>
      </c>
      <c r="C115" s="13" t="s">
        <v>33</v>
      </c>
      <c r="D115" s="11" t="s">
        <v>93</v>
      </c>
      <c r="E115" s="63">
        <v>45553</v>
      </c>
      <c r="F115" s="64">
        <v>0.375</v>
      </c>
      <c r="G115" s="11" t="s">
        <v>97</v>
      </c>
      <c r="H115" s="11" t="s">
        <v>60</v>
      </c>
      <c r="I115" s="11">
        <v>883549</v>
      </c>
      <c r="J115" s="11" t="s">
        <v>61</v>
      </c>
      <c r="K115" s="11" t="s">
        <v>62</v>
      </c>
      <c r="L115" s="11">
        <v>1</v>
      </c>
      <c r="M115" s="61">
        <v>1</v>
      </c>
      <c r="N115" s="11" t="s">
        <v>63</v>
      </c>
      <c r="O115" s="12" t="s">
        <v>66</v>
      </c>
      <c r="P115" s="12" t="s">
        <v>79</v>
      </c>
      <c r="Q115" s="11" t="s">
        <v>68</v>
      </c>
      <c r="R115" s="12" t="s">
        <v>78</v>
      </c>
      <c r="S115" s="12"/>
    </row>
    <row r="116" spans="1:19" ht="60" customHeight="1">
      <c r="A116" s="12">
        <v>114</v>
      </c>
      <c r="B116" s="13" t="s">
        <v>4</v>
      </c>
      <c r="C116" s="13" t="s">
        <v>33</v>
      </c>
      <c r="D116" s="23" t="s">
        <v>364</v>
      </c>
      <c r="E116" s="118">
        <v>45553</v>
      </c>
      <c r="F116" s="119">
        <v>0.58333333333333337</v>
      </c>
      <c r="G116" s="37" t="s">
        <v>372</v>
      </c>
      <c r="H116" s="120" t="s">
        <v>365</v>
      </c>
      <c r="I116" s="120">
        <v>883548</v>
      </c>
      <c r="J116" s="16" t="s">
        <v>420</v>
      </c>
      <c r="K116" s="121" t="s">
        <v>366</v>
      </c>
      <c r="L116" s="120">
        <v>0.2</v>
      </c>
      <c r="M116" s="120">
        <v>0.2</v>
      </c>
      <c r="N116" s="23" t="s">
        <v>367</v>
      </c>
      <c r="O116" s="11" t="s">
        <v>66</v>
      </c>
      <c r="P116" s="24" t="s">
        <v>779</v>
      </c>
      <c r="Q116" s="11" t="s">
        <v>68</v>
      </c>
      <c r="R116" s="24" t="s">
        <v>778</v>
      </c>
      <c r="S116" s="182"/>
    </row>
    <row r="117" spans="1:19" ht="52.8">
      <c r="A117" s="12">
        <v>115</v>
      </c>
      <c r="B117" s="13" t="s">
        <v>4</v>
      </c>
      <c r="C117" s="13" t="s">
        <v>33</v>
      </c>
      <c r="D117" s="11" t="s">
        <v>368</v>
      </c>
      <c r="E117" s="122">
        <v>45542</v>
      </c>
      <c r="F117" s="60">
        <v>0.375</v>
      </c>
      <c r="G117" s="12" t="s">
        <v>381</v>
      </c>
      <c r="H117" s="12" t="s">
        <v>369</v>
      </c>
      <c r="I117" s="12">
        <v>883548</v>
      </c>
      <c r="J117" s="53">
        <v>46998</v>
      </c>
      <c r="K117" s="12" t="s">
        <v>370</v>
      </c>
      <c r="L117" s="12">
        <v>0.5</v>
      </c>
      <c r="M117" s="12">
        <v>0.4</v>
      </c>
      <c r="N117" s="11" t="s">
        <v>371</v>
      </c>
      <c r="O117" s="11" t="s">
        <v>66</v>
      </c>
      <c r="P117" s="11" t="s">
        <v>781</v>
      </c>
      <c r="Q117" s="11" t="s">
        <v>68</v>
      </c>
      <c r="R117" s="11" t="s">
        <v>780</v>
      </c>
      <c r="S117" s="50"/>
    </row>
    <row r="118" spans="1:19" ht="39.75" customHeight="1">
      <c r="A118" s="12">
        <v>116</v>
      </c>
      <c r="B118" s="13" t="s">
        <v>4</v>
      </c>
      <c r="C118" s="13" t="s">
        <v>33</v>
      </c>
      <c r="D118" s="16" t="s">
        <v>103</v>
      </c>
      <c r="E118" s="53">
        <v>45569</v>
      </c>
      <c r="F118" s="60">
        <v>0.58333333333333337</v>
      </c>
      <c r="G118" s="16" t="s">
        <v>98</v>
      </c>
      <c r="H118" s="16" t="s">
        <v>104</v>
      </c>
      <c r="I118" s="16">
        <v>883533</v>
      </c>
      <c r="J118" s="16" t="s">
        <v>99</v>
      </c>
      <c r="K118" s="27" t="s">
        <v>100</v>
      </c>
      <c r="L118" s="16">
        <v>0.05</v>
      </c>
      <c r="M118" s="61">
        <v>7.0000000000000007E-2</v>
      </c>
      <c r="N118" s="16" t="s">
        <v>101</v>
      </c>
      <c r="O118" s="12" t="s">
        <v>66</v>
      </c>
      <c r="P118" s="18" t="s">
        <v>105</v>
      </c>
      <c r="Q118" s="11" t="s">
        <v>68</v>
      </c>
      <c r="R118" s="28" t="s">
        <v>102</v>
      </c>
      <c r="S118" s="44"/>
    </row>
    <row r="119" spans="1:19" ht="47.25" customHeight="1">
      <c r="A119" s="12">
        <v>117</v>
      </c>
      <c r="B119" s="13" t="s">
        <v>4</v>
      </c>
      <c r="C119" s="13" t="s">
        <v>33</v>
      </c>
      <c r="D119" s="16" t="s">
        <v>592</v>
      </c>
      <c r="E119" s="36">
        <v>45553</v>
      </c>
      <c r="F119" s="69">
        <v>0.33333333333333331</v>
      </c>
      <c r="G119" s="18" t="s">
        <v>593</v>
      </c>
      <c r="H119" s="18" t="s">
        <v>594</v>
      </c>
      <c r="I119" s="18">
        <v>88352</v>
      </c>
      <c r="J119" s="18" t="s">
        <v>595</v>
      </c>
      <c r="K119" s="27" t="s">
        <v>596</v>
      </c>
      <c r="L119" s="18">
        <v>0.3</v>
      </c>
      <c r="M119" s="18">
        <v>0.3</v>
      </c>
      <c r="N119" s="18" t="s">
        <v>597</v>
      </c>
      <c r="O119" s="18" t="s">
        <v>66</v>
      </c>
      <c r="P119" s="18" t="s">
        <v>598</v>
      </c>
      <c r="Q119" s="18" t="s">
        <v>68</v>
      </c>
      <c r="R119" s="28" t="s">
        <v>599</v>
      </c>
      <c r="S119" s="44"/>
    </row>
  </sheetData>
  <mergeCells count="2">
    <mergeCell ref="O1:R1"/>
    <mergeCell ref="O2:R2"/>
  </mergeCells>
  <hyperlinks>
    <hyperlink ref="K3" r:id="rId1" xr:uid="{00000000-0004-0000-0000-000000000000}"/>
    <hyperlink ref="K4" r:id="rId2" xr:uid="{00000000-0004-0000-0000-000001000000}"/>
    <hyperlink ref="K5" r:id="rId3" xr:uid="{00000000-0004-0000-0000-000002000000}"/>
    <hyperlink ref="K6" r:id="rId4" display="mailto:ahmatov_alatr@cap.ru" xr:uid="{00000000-0004-0000-0000-000003000000}"/>
    <hyperlink ref="K7" r:id="rId5" xr:uid="{00000000-0004-0000-0000-000004000000}"/>
    <hyperlink ref="K9" r:id="rId6" xr:uid="{00000000-0004-0000-0000-000005000000}"/>
    <hyperlink ref="K10" r:id="rId7" xr:uid="{00000000-0004-0000-0000-000006000000}"/>
    <hyperlink ref="K11" r:id="rId8" xr:uid="{00000000-0004-0000-0000-000007000000}"/>
    <hyperlink ref="K14" r:id="rId9" xr:uid="{00000000-0004-0000-0000-000008000000}"/>
    <hyperlink ref="K15" r:id="rId10" xr:uid="{00000000-0004-0000-0000-000009000000}"/>
    <hyperlink ref="K16" r:id="rId11" xr:uid="{00000000-0004-0000-0000-00000A000000}"/>
    <hyperlink ref="K17" r:id="rId12" xr:uid="{00000000-0004-0000-0000-00000B000000}"/>
    <hyperlink ref="K18" r:id="rId13" xr:uid="{00000000-0004-0000-0000-00000C000000}"/>
    <hyperlink ref="K19" r:id="rId14" xr:uid="{00000000-0004-0000-0000-00000D000000}"/>
    <hyperlink ref="K20" r:id="rId15" xr:uid="{00000000-0004-0000-0000-00000E000000}"/>
    <hyperlink ref="K21" r:id="rId16" xr:uid="{00000000-0004-0000-0000-00000F000000}"/>
    <hyperlink ref="K23" r:id="rId17" xr:uid="{00000000-0004-0000-0000-000010000000}"/>
    <hyperlink ref="K24" r:id="rId18" xr:uid="{00000000-0004-0000-0000-000011000000}"/>
    <hyperlink ref="K25" r:id="rId19" xr:uid="{00000000-0004-0000-0000-000012000000}"/>
    <hyperlink ref="K26" r:id="rId20" xr:uid="{00000000-0004-0000-0000-000013000000}"/>
    <hyperlink ref="K27" r:id="rId21" xr:uid="{00000000-0004-0000-0000-000014000000}"/>
    <hyperlink ref="K28" r:id="rId22" xr:uid="{00000000-0004-0000-0000-000015000000}"/>
    <hyperlink ref="K29" r:id="rId23" xr:uid="{00000000-0004-0000-0000-000016000000}"/>
    <hyperlink ref="K30" r:id="rId24" xr:uid="{00000000-0004-0000-0000-000017000000}"/>
    <hyperlink ref="K31" r:id="rId25" xr:uid="{00000000-0004-0000-0000-000018000000}"/>
    <hyperlink ref="K33" r:id="rId26" xr:uid="{00000000-0004-0000-0000-000019000000}"/>
    <hyperlink ref="K34" r:id="rId27" xr:uid="{00000000-0004-0000-0000-00001A000000}"/>
    <hyperlink ref="K35" r:id="rId28" xr:uid="{00000000-0004-0000-0000-00001B000000}"/>
    <hyperlink ref="K36" r:id="rId29" xr:uid="{00000000-0004-0000-0000-00001C000000}"/>
    <hyperlink ref="K37" r:id="rId30" xr:uid="{00000000-0004-0000-0000-00001D000000}"/>
    <hyperlink ref="K39" r:id="rId31" xr:uid="{00000000-0004-0000-0000-00001E000000}"/>
    <hyperlink ref="K41" r:id="rId32" xr:uid="{00000000-0004-0000-0000-00001F000000}"/>
    <hyperlink ref="K42" r:id="rId33" xr:uid="{00000000-0004-0000-0000-000020000000}"/>
    <hyperlink ref="K43:K45" r:id="rId34" display="kan-ashvin@cap.ru" xr:uid="{00000000-0004-0000-0000-000021000000}"/>
    <hyperlink ref="K43" r:id="rId35" xr:uid="{00000000-0004-0000-0000-000022000000}"/>
    <hyperlink ref="K44:K45" r:id="rId36" display="kan-ashvin@cap.ru" xr:uid="{00000000-0004-0000-0000-000023000000}"/>
    <hyperlink ref="K52" r:id="rId37" xr:uid="{00000000-0004-0000-0000-000024000000}"/>
    <hyperlink ref="K46" r:id="rId38" xr:uid="{00000000-0004-0000-0000-000025000000}"/>
    <hyperlink ref="K47" r:id="rId39" xr:uid="{00000000-0004-0000-0000-000026000000}"/>
    <hyperlink ref="K48" r:id="rId40" xr:uid="{00000000-0004-0000-0000-000027000000}"/>
    <hyperlink ref="K49" r:id="rId41" xr:uid="{00000000-0004-0000-0000-000028000000}"/>
    <hyperlink ref="K50" r:id="rId42" xr:uid="{00000000-0004-0000-0000-000029000000}"/>
    <hyperlink ref="K51" r:id="rId43" xr:uid="{00000000-0004-0000-0000-00002A000000}"/>
    <hyperlink ref="K53" r:id="rId44" xr:uid="{00000000-0004-0000-0000-00002B000000}"/>
    <hyperlink ref="K54" r:id="rId45" xr:uid="{00000000-0004-0000-0000-00002C000000}"/>
    <hyperlink ref="K55" r:id="rId46" xr:uid="{00000000-0004-0000-0000-00002D000000}"/>
    <hyperlink ref="K57" r:id="rId47" xr:uid="{00000000-0004-0000-0000-00002E000000}"/>
    <hyperlink ref="K64" r:id="rId48" xr:uid="{00000000-0004-0000-0000-00002F000000}"/>
    <hyperlink ref="K65" r:id="rId49" xr:uid="{00000000-0004-0000-0000-000030000000}"/>
    <hyperlink ref="K66" r:id="rId50" xr:uid="{00000000-0004-0000-0000-000031000000}"/>
    <hyperlink ref="K67" r:id="rId51" xr:uid="{00000000-0004-0000-0000-000032000000}"/>
    <hyperlink ref="K69" r:id="rId52" xr:uid="{00000000-0004-0000-0000-000033000000}"/>
    <hyperlink ref="K70" r:id="rId53" xr:uid="{00000000-0004-0000-0000-000034000000}"/>
    <hyperlink ref="K68" r:id="rId54" xr:uid="{00000000-0004-0000-0000-000035000000}"/>
    <hyperlink ref="K74" r:id="rId55" xr:uid="{00000000-0004-0000-0000-000036000000}"/>
    <hyperlink ref="K76" r:id="rId56" xr:uid="{00000000-0004-0000-0000-000037000000}"/>
    <hyperlink ref="K77" r:id="rId57" xr:uid="{00000000-0004-0000-0000-000038000000}"/>
    <hyperlink ref="K78" r:id="rId58" xr:uid="{00000000-0004-0000-0000-000039000000}"/>
    <hyperlink ref="K79" r:id="rId59" xr:uid="{00000000-0004-0000-0000-00003A000000}"/>
    <hyperlink ref="K80" r:id="rId60" xr:uid="{00000000-0004-0000-0000-00003B000000}"/>
    <hyperlink ref="K81:K82" r:id="rId61" display="cha_saraba@cap.ru" xr:uid="{00000000-0004-0000-0000-00003C000000}"/>
    <hyperlink ref="K72" r:id="rId62" display="mailto:cha_sirma@cap.ru" xr:uid="{00000000-0004-0000-0000-00003D000000}"/>
    <hyperlink ref="K73" r:id="rId63" xr:uid="{00000000-0004-0000-0000-00003E000000}"/>
    <hyperlink ref="K75" r:id="rId64" display="mailto:cha_abash@cap.ru" xr:uid="{00000000-0004-0000-0000-00003F000000}"/>
    <hyperlink ref="K83" r:id="rId65" display="mailto:cha_ish@cap.ru" xr:uid="{00000000-0004-0000-0000-000040000000}"/>
    <hyperlink ref="K84:K87" r:id="rId66" display="mailto:cha_ish@cap.ru" xr:uid="{00000000-0004-0000-0000-000041000000}"/>
    <hyperlink ref="K88" r:id="rId67" xr:uid="{00000000-0004-0000-0000-000042000000}"/>
    <hyperlink ref="K89" r:id="rId68" xr:uid="{00000000-0004-0000-0000-000043000000}"/>
    <hyperlink ref="K90" r:id="rId69" xr:uid="{00000000-0004-0000-0000-000044000000}"/>
    <hyperlink ref="K91" r:id="rId70" xr:uid="{00000000-0004-0000-0000-000045000000}"/>
    <hyperlink ref="K100" r:id="rId71" xr:uid="{00000000-0004-0000-0000-000046000000}"/>
    <hyperlink ref="K101" r:id="rId72" xr:uid="{00000000-0004-0000-0000-000047000000}"/>
    <hyperlink ref="K106" r:id="rId73" xr:uid="{00000000-0004-0000-0000-000048000000}"/>
    <hyperlink ref="K102" r:id="rId74" xr:uid="{00000000-0004-0000-0000-000049000000}"/>
    <hyperlink ref="K109" r:id="rId75" xr:uid="{00000000-0004-0000-0000-00004A000000}"/>
    <hyperlink ref="K110" r:id="rId76" xr:uid="{00000000-0004-0000-0000-00004B000000}"/>
    <hyperlink ref="K111" r:id="rId77" xr:uid="{00000000-0004-0000-0000-00004C000000}"/>
    <hyperlink ref="K116" r:id="rId78" xr:uid="{00000000-0004-0000-0000-00004D000000}"/>
    <hyperlink ref="K118" r:id="rId79" xr:uid="{00000000-0004-0000-0000-00004E000000}"/>
    <hyperlink ref="K119" r:id="rId80" xr:uid="{00000000-0004-0000-0000-00004F000000}"/>
  </hyperlinks>
  <pageMargins left="0.7" right="0.7" top="0.75" bottom="0.75" header="0.3" footer="0.3"/>
  <pageSetup paperSize="9" scale="35" fitToHeight="0" orientation="landscape" r:id="rId81"/>
  <legacyDrawing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activeCell="F13" sqref="F13"/>
    </sheetView>
  </sheetViews>
  <sheetFormatPr defaultRowHeight="13.2"/>
  <cols>
    <col min="1" max="1" width="18" customWidth="1"/>
    <col min="2" max="2" width="13.5546875" customWidth="1"/>
    <col min="3" max="3" width="18.44140625" customWidth="1"/>
    <col min="4" max="4" width="15" customWidth="1"/>
    <col min="5" max="5" width="20.6640625" customWidth="1"/>
  </cols>
  <sheetData>
    <row r="1" spans="1:5">
      <c r="A1" s="189" t="s">
        <v>24</v>
      </c>
      <c r="B1" s="190"/>
      <c r="C1" s="190"/>
      <c r="D1" s="190"/>
      <c r="E1" s="190"/>
    </row>
    <row r="2" spans="1:5" ht="38.25" customHeight="1">
      <c r="A2" s="194" t="s">
        <v>23</v>
      </c>
      <c r="B2" s="192" t="s">
        <v>22</v>
      </c>
      <c r="C2" s="192" t="s">
        <v>18</v>
      </c>
      <c r="D2" s="4" t="s">
        <v>19</v>
      </c>
      <c r="E2" s="192" t="s">
        <v>21</v>
      </c>
    </row>
    <row r="3" spans="1:5">
      <c r="A3" s="195"/>
      <c r="B3" s="193"/>
      <c r="C3" s="193"/>
      <c r="D3" s="4" t="s">
        <v>20</v>
      </c>
      <c r="E3" s="193"/>
    </row>
    <row r="4" spans="1:5" ht="40.5" customHeight="1">
      <c r="A4" s="6" t="s">
        <v>34</v>
      </c>
      <c r="B4" s="5"/>
      <c r="C4" s="5"/>
      <c r="D4" s="5"/>
      <c r="E4" s="5"/>
    </row>
    <row r="5" spans="1:5" ht="36" customHeight="1">
      <c r="A5" s="191" t="s">
        <v>37</v>
      </c>
      <c r="B5" s="191"/>
      <c r="C5" s="191"/>
      <c r="D5" s="191"/>
      <c r="E5" s="191"/>
    </row>
  </sheetData>
  <mergeCells count="6">
    <mergeCell ref="A1:E1"/>
    <mergeCell ref="A5:E5"/>
    <mergeCell ref="B2:B3"/>
    <mergeCell ref="C2:C3"/>
    <mergeCell ref="E2:E3"/>
    <mergeCell ref="A2:A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EA7814197689478ADC881EAB4FDCDE" ma:contentTypeVersion="11" ma:contentTypeDescription="Создание документа." ma:contentTypeScope="" ma:versionID="187e4ebf914d51e6ad606c7b8713b892">
  <xsd:schema xmlns:xsd="http://www.w3.org/2001/XMLSchema" xmlns:xs="http://www.w3.org/2001/XMLSchema" xmlns:p="http://schemas.microsoft.com/office/2006/metadata/properties" xmlns:ns3="a10ebafd-67bf-42fd-8a9d-4c8c81d82d6c" xmlns:ns4="7a14a349-06db-49ff-bc3f-ddcfa4f43066" targetNamespace="http://schemas.microsoft.com/office/2006/metadata/properties" ma:root="true" ma:fieldsID="8038d79ac086cab6a21f2fd9e26bb856" ns3:_="" ns4:_="">
    <xsd:import namespace="a10ebafd-67bf-42fd-8a9d-4c8c81d82d6c"/>
    <xsd:import namespace="7a14a349-06db-49ff-bc3f-ddcfa4f430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ebafd-67bf-42fd-8a9d-4c8c81d82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4a349-06db-49ff-bc3f-ddcfa4f430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7B0665-1FBA-477A-B9F5-56A758206A5C}">
  <ds:schemaRefs>
    <ds:schemaRef ds:uri="http://schemas.microsoft.com/office/infopath/2007/PartnerControls"/>
    <ds:schemaRef ds:uri="http://www.w3.org/XML/1998/namespace"/>
    <ds:schemaRef ds:uri="http://purl.org/dc/dcmitype/"/>
    <ds:schemaRef ds:uri="7a14a349-06db-49ff-bc3f-ddcfa4f43066"/>
    <ds:schemaRef ds:uri="http://purl.org/dc/terms/"/>
    <ds:schemaRef ds:uri="a10ebafd-67bf-42fd-8a9d-4c8c81d82d6c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E783699-7180-48D1-894F-7B294B093C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82FFD-2B0F-40D0-9D1A-C3406FDF5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ebafd-67bf-42fd-8a9d-4c8c81d82d6c"/>
    <ds:schemaRef ds:uri="7a14a349-06db-49ff-bc3f-ddcfa4f43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Сохраним лес</vt:lpstr>
      <vt:lpstr>контакты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Фомич Анастасия Федоровна</dc:creator>
  <cp:lastModifiedBy>Анна Петрова</cp:lastModifiedBy>
  <cp:lastPrinted>2023-08-14T07:47:12Z</cp:lastPrinted>
  <dcterms:created xsi:type="dcterms:W3CDTF">2020-01-17T08:16:50Z</dcterms:created>
  <dcterms:modified xsi:type="dcterms:W3CDTF">2024-09-07T14:40:31Z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0x01010098EA7814197689478ADC881EAB4FDCDE</vt:lpwstr>
  </property>
</Properties>
</file>