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(2)'!$A$1:$AB$40</definedName>
  </definedNames>
  <calcPr fullCalcOnLoad="1"/>
</workbook>
</file>

<file path=xl/sharedStrings.xml><?xml version="1.0" encoding="utf-8"?>
<sst xmlns="http://schemas.openxmlformats.org/spreadsheetml/2006/main" count="126" uniqueCount="89">
  <si>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</si>
  <si>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</si>
  <si>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</si>
  <si>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</si>
  <si>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</si>
  <si>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</si>
  <si>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</si>
  <si>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</si>
  <si>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</si>
  <si>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</si>
  <si>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</si>
  <si>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</si>
  <si>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</si>
  <si>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</si>
  <si>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</si>
  <si>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</si>
  <si>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</si>
  <si>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</si>
  <si>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</si>
  <si>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</si>
  <si>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</si>
  <si>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</si>
  <si>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</si>
  <si>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</si>
  <si>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</si>
  <si>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</si>
  <si>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</si>
  <si>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</si>
  <si>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</si>
  <si>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</si>
  <si>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</si>
  <si>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</si>
  <si>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</si>
  <si>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</si>
  <si>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</si>
  <si>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</si>
  <si>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</si>
  <si>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</si>
  <si>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</si>
  <si>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</si>
  <si>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</si>
  <si>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</si>
  <si>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</si>
  <si>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</si>
  <si>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</si>
  <si>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</si>
  <si>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</si>
  <si>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</si>
  <si>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</si>
  <si>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</si>
  <si>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</si>
  <si>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</si>
  <si>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</si>
  <si>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</si>
  <si>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</si>
  <si>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</si>
  <si>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</si>
  <si>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</si>
  <si>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</si>
  <si>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</si>
  <si>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</si>
  <si>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</si>
  <si>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</si>
  <si>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</si>
  <si>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</si>
  <si>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</si>
  <si>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</si>
  <si>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</si>
  <si>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</si>
  <si>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</si>
  <si>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</si>
  <si>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</si>
  <si>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</si>
  <si>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</si>
  <si>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</si>
  <si>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</si>
  <si>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</si>
  <si>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</si>
  <si>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</si>
  <si>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</si>
  <si>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</si>
  <si>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</si>
  <si>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</si>
  <si>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</si>
  <si>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</si>
  <si>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Хмель</t>
  </si>
  <si>
    <t>обрез.</t>
  </si>
  <si>
    <t>лен,</t>
  </si>
  <si>
    <t>Информация о сельскохозяйственных работах по состоянию на 12 мая 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</si>
</sst>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12" fillId="0" borderId="16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4"/>
  <sheetViews>
    <sheetView tabSelected="1" view="pageBreakPreview" zoomScale="75" zoomScaleNormal="75" zoomScaleSheetLayoutView="7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0" sqref="G20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4" width="8.75390625" style="0" customWidth="1"/>
    <col min="15" max="18" width="9.875" style="0" customWidth="1"/>
    <col min="19" max="19" width="10.875" style="0" customWidth="1"/>
    <col min="20" max="20" width="13.875" style="0" customWidth="1"/>
    <col min="21" max="21" width="11.25390625" style="0" customWidth="1"/>
    <col min="22" max="25" width="11.00390625" style="0" customWidth="1"/>
    <col min="26" max="26" width="10.75390625" style="0" customWidth="1"/>
    <col min="27" max="27" width="11.00390625" style="0" customWidth="1"/>
  </cols>
  <sheetData>
    <row r="1" spans="1:27" ht="24" customHeight="1">
      <c r="A1" s="52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8"/>
      <c r="X1" s="8"/>
      <c r="Y1" s="8"/>
      <c r="Z1" s="54"/>
      <c r="AA1" s="52"/>
    </row>
    <row r="2" spans="1:28" ht="18">
      <c r="A2" s="21" t="s">
        <v>1</v>
      </c>
      <c r="B2" s="28" t="s">
        <v>6</v>
      </c>
      <c r="C2" s="23" t="s">
        <v>27</v>
      </c>
      <c r="D2" s="28" t="s">
        <v>42</v>
      </c>
      <c r="E2" s="28" t="s">
        <v>25</v>
      </c>
      <c r="F2" s="28"/>
      <c r="G2" s="49" t="s">
        <v>49</v>
      </c>
      <c r="H2" s="50"/>
      <c r="I2" s="50"/>
      <c r="J2" s="50"/>
      <c r="K2" s="51"/>
      <c r="L2" s="23" t="s">
        <v>25</v>
      </c>
      <c r="M2" s="23" t="s">
        <v>25</v>
      </c>
      <c r="N2" s="29" t="s">
        <v>25</v>
      </c>
      <c r="O2" s="28" t="s">
        <v>25</v>
      </c>
      <c r="P2" s="28" t="s">
        <v>30</v>
      </c>
      <c r="Q2" s="28" t="s">
        <v>25</v>
      </c>
      <c r="R2" s="28" t="s">
        <v>25</v>
      </c>
      <c r="S2" s="28" t="s">
        <v>29</v>
      </c>
      <c r="T2" s="23" t="s">
        <v>8</v>
      </c>
      <c r="U2" s="29" t="s">
        <v>12</v>
      </c>
      <c r="V2" s="28" t="s">
        <v>22</v>
      </c>
      <c r="W2" s="28" t="s">
        <v>71</v>
      </c>
      <c r="X2" s="28" t="s">
        <v>12</v>
      </c>
      <c r="Y2" s="28" t="s">
        <v>22</v>
      </c>
      <c r="Z2" s="49" t="s">
        <v>17</v>
      </c>
      <c r="AA2" s="51"/>
      <c r="AB2" s="23" t="s">
        <v>85</v>
      </c>
    </row>
    <row r="3" spans="1:28" ht="16.5" customHeight="1">
      <c r="A3" s="22"/>
      <c r="B3" s="30" t="s">
        <v>7</v>
      </c>
      <c r="C3" s="24" t="s">
        <v>14</v>
      </c>
      <c r="D3" s="30" t="s">
        <v>44</v>
      </c>
      <c r="E3" s="30" t="s">
        <v>56</v>
      </c>
      <c r="F3" s="30" t="s">
        <v>66</v>
      </c>
      <c r="G3" s="30" t="s">
        <v>50</v>
      </c>
      <c r="H3" s="30" t="s">
        <v>51</v>
      </c>
      <c r="I3" s="30" t="s">
        <v>52</v>
      </c>
      <c r="J3" s="30" t="s">
        <v>53</v>
      </c>
      <c r="K3" s="30" t="s">
        <v>54</v>
      </c>
      <c r="L3" s="24" t="s">
        <v>87</v>
      </c>
      <c r="M3" s="24" t="s">
        <v>63</v>
      </c>
      <c r="N3" s="31" t="s">
        <v>59</v>
      </c>
      <c r="O3" s="30" t="s">
        <v>26</v>
      </c>
      <c r="P3" s="30" t="s">
        <v>31</v>
      </c>
      <c r="Q3" s="30" t="s">
        <v>61</v>
      </c>
      <c r="R3" s="30" t="s">
        <v>64</v>
      </c>
      <c r="S3" s="30" t="s">
        <v>28</v>
      </c>
      <c r="T3" s="24" t="s">
        <v>70</v>
      </c>
      <c r="U3" s="31" t="s">
        <v>10</v>
      </c>
      <c r="V3" s="30" t="s">
        <v>10</v>
      </c>
      <c r="W3" s="30" t="s">
        <v>69</v>
      </c>
      <c r="X3" s="30" t="s">
        <v>69</v>
      </c>
      <c r="Y3" s="30" t="s">
        <v>69</v>
      </c>
      <c r="Z3" s="23" t="s">
        <v>18</v>
      </c>
      <c r="AA3" s="32" t="s">
        <v>21</v>
      </c>
      <c r="AB3" s="24" t="s">
        <v>86</v>
      </c>
    </row>
    <row r="4" spans="1:28" ht="18">
      <c r="A4" s="22" t="s">
        <v>0</v>
      </c>
      <c r="B4" s="17" t="s">
        <v>5</v>
      </c>
      <c r="C4" s="25" t="s">
        <v>15</v>
      </c>
      <c r="D4" s="17" t="s">
        <v>9</v>
      </c>
      <c r="E4" s="17" t="s">
        <v>57</v>
      </c>
      <c r="F4" s="17"/>
      <c r="G4" s="17" t="s">
        <v>55</v>
      </c>
      <c r="H4" s="17" t="s">
        <v>9</v>
      </c>
      <c r="I4" s="17" t="s">
        <v>9</v>
      </c>
      <c r="J4" s="17" t="s">
        <v>9</v>
      </c>
      <c r="K4" s="17" t="s">
        <v>9</v>
      </c>
      <c r="L4" s="25" t="s">
        <v>9</v>
      </c>
      <c r="M4" s="25" t="s">
        <v>9</v>
      </c>
      <c r="N4" s="20" t="s">
        <v>60</v>
      </c>
      <c r="O4" s="17" t="s">
        <v>9</v>
      </c>
      <c r="P4" s="17" t="s">
        <v>32</v>
      </c>
      <c r="Q4" s="17" t="s">
        <v>9</v>
      </c>
      <c r="R4" s="17" t="s">
        <v>65</v>
      </c>
      <c r="S4" s="17" t="s">
        <v>5</v>
      </c>
      <c r="T4" s="25" t="s">
        <v>13</v>
      </c>
      <c r="U4" s="20" t="s">
        <v>41</v>
      </c>
      <c r="V4" s="17" t="s">
        <v>11</v>
      </c>
      <c r="W4" s="17" t="s">
        <v>72</v>
      </c>
      <c r="X4" s="17" t="s">
        <v>68</v>
      </c>
      <c r="Y4" s="17" t="s">
        <v>68</v>
      </c>
      <c r="Z4" s="25" t="s">
        <v>20</v>
      </c>
      <c r="AA4" s="33" t="s">
        <v>19</v>
      </c>
      <c r="AB4" s="44"/>
    </row>
    <row r="5" spans="1:28" ht="18">
      <c r="A5" s="40"/>
      <c r="B5" s="18"/>
      <c r="C5" s="26" t="s">
        <v>9</v>
      </c>
      <c r="D5" s="18"/>
      <c r="E5" s="18" t="s">
        <v>9</v>
      </c>
      <c r="F5" s="18"/>
      <c r="G5" s="18" t="s">
        <v>9</v>
      </c>
      <c r="H5" s="18"/>
      <c r="I5" s="18"/>
      <c r="J5" s="18"/>
      <c r="K5" s="18"/>
      <c r="L5" s="26"/>
      <c r="M5" s="26"/>
      <c r="N5" s="34" t="s">
        <v>9</v>
      </c>
      <c r="O5" s="18"/>
      <c r="P5" s="18" t="s">
        <v>9</v>
      </c>
      <c r="Q5" s="26" t="s">
        <v>9</v>
      </c>
      <c r="R5" s="26" t="s">
        <v>9</v>
      </c>
      <c r="S5" s="18"/>
      <c r="T5" s="26" t="s">
        <v>9</v>
      </c>
      <c r="U5" s="34" t="s">
        <v>9</v>
      </c>
      <c r="V5" s="18" t="s">
        <v>9</v>
      </c>
      <c r="W5" s="18" t="s">
        <v>9</v>
      </c>
      <c r="X5" s="18" t="s">
        <v>9</v>
      </c>
      <c r="Y5" s="18" t="s">
        <v>9</v>
      </c>
      <c r="Z5" s="26" t="s">
        <v>9</v>
      </c>
      <c r="AA5" s="35" t="s">
        <v>9</v>
      </c>
      <c r="AB5" s="45" t="s">
        <v>9</v>
      </c>
    </row>
    <row r="6" spans="1:28" ht="30" customHeight="1">
      <c r="A6" s="13" t="s">
        <v>33</v>
      </c>
      <c r="B6" s="10">
        <v>300</v>
      </c>
      <c r="C6" s="7">
        <v>1050</v>
      </c>
      <c r="D6" s="7">
        <v>242</v>
      </c>
      <c r="E6" s="10">
        <f aca="true" t="shared" si="0" ref="E6:E20">G6+H6+I6+J6+K6</f>
        <v>700</v>
      </c>
      <c r="F6" s="10">
        <f>E6/C6*100</f>
        <v>66.66666666666666</v>
      </c>
      <c r="G6" s="10"/>
      <c r="H6" s="10"/>
      <c r="I6" s="10"/>
      <c r="J6" s="10"/>
      <c r="K6" s="10">
        <v>700</v>
      </c>
      <c r="L6" s="10"/>
      <c r="M6" s="10"/>
      <c r="N6" s="10"/>
      <c r="O6" s="10">
        <v>230</v>
      </c>
      <c r="P6" s="10">
        <v>132</v>
      </c>
      <c r="Q6" s="9"/>
      <c r="R6" s="10"/>
      <c r="S6" s="10"/>
      <c r="T6" s="27">
        <v>2100</v>
      </c>
      <c r="U6" s="11">
        <v>2100</v>
      </c>
      <c r="V6" s="11">
        <v>2100</v>
      </c>
      <c r="W6" s="19">
        <v>357</v>
      </c>
      <c r="X6" s="11">
        <v>357</v>
      </c>
      <c r="Y6" s="11">
        <v>357</v>
      </c>
      <c r="Z6" s="11">
        <v>1050</v>
      </c>
      <c r="AA6" s="11">
        <v>850</v>
      </c>
      <c r="AB6" s="41"/>
    </row>
    <row r="7" spans="1:28" ht="30" customHeight="1">
      <c r="A7" s="13" t="s">
        <v>34</v>
      </c>
      <c r="B7" s="10">
        <v>20</v>
      </c>
      <c r="C7" s="7">
        <v>583</v>
      </c>
      <c r="D7" s="7"/>
      <c r="E7" s="10">
        <f t="shared" si="0"/>
        <v>0</v>
      </c>
      <c r="F7" s="10">
        <f aca="true" t="shared" si="1" ref="F7:F36">E7/C7*100</f>
        <v>0</v>
      </c>
      <c r="G7" s="10"/>
      <c r="H7" s="10"/>
      <c r="I7" s="10"/>
      <c r="J7" s="10"/>
      <c r="K7" s="10"/>
      <c r="L7" s="10"/>
      <c r="M7" s="10"/>
      <c r="N7" s="10"/>
      <c r="O7" s="10"/>
      <c r="P7" s="9"/>
      <c r="Q7" s="10"/>
      <c r="R7" s="10"/>
      <c r="S7" s="10"/>
      <c r="T7" s="7">
        <v>520</v>
      </c>
      <c r="U7" s="11">
        <v>520</v>
      </c>
      <c r="V7" s="11">
        <v>520</v>
      </c>
      <c r="W7" s="19">
        <v>150</v>
      </c>
      <c r="X7" s="11">
        <v>150</v>
      </c>
      <c r="Y7" s="11">
        <v>150</v>
      </c>
      <c r="Z7" s="10">
        <v>190</v>
      </c>
      <c r="AA7" s="11">
        <v>50</v>
      </c>
      <c r="AB7" s="41"/>
    </row>
    <row r="8" spans="1:28" ht="30" customHeight="1">
      <c r="A8" s="14" t="s">
        <v>35</v>
      </c>
      <c r="B8" s="10">
        <v>25</v>
      </c>
      <c r="C8" s="7">
        <v>200</v>
      </c>
      <c r="D8" s="7"/>
      <c r="E8" s="10">
        <f t="shared" si="0"/>
        <v>0</v>
      </c>
      <c r="F8" s="10">
        <f t="shared" si="1"/>
        <v>0</v>
      </c>
      <c r="G8" s="10"/>
      <c r="H8" s="10"/>
      <c r="I8" s="10"/>
      <c r="J8" s="10"/>
      <c r="K8" s="10"/>
      <c r="L8" s="10"/>
      <c r="M8" s="10"/>
      <c r="N8" s="10"/>
      <c r="O8" s="10"/>
      <c r="P8" s="9"/>
      <c r="Q8" s="9"/>
      <c r="R8" s="9"/>
      <c r="S8" s="10"/>
      <c r="T8" s="7">
        <v>216</v>
      </c>
      <c r="U8" s="11">
        <v>216</v>
      </c>
      <c r="V8" s="11">
        <v>216</v>
      </c>
      <c r="W8" s="19">
        <v>186</v>
      </c>
      <c r="X8" s="11"/>
      <c r="Y8" s="11">
        <v>186</v>
      </c>
      <c r="Z8" s="10">
        <v>50</v>
      </c>
      <c r="AA8" s="11">
        <v>50</v>
      </c>
      <c r="AB8" s="41"/>
    </row>
    <row r="9" spans="1:28" ht="30" customHeight="1">
      <c r="A9" s="13" t="s">
        <v>36</v>
      </c>
      <c r="B9" s="10"/>
      <c r="C9" s="7">
        <v>350</v>
      </c>
      <c r="D9" s="7"/>
      <c r="E9" s="10">
        <f t="shared" si="0"/>
        <v>100</v>
      </c>
      <c r="F9" s="10">
        <f t="shared" si="1"/>
        <v>28.57142857142857</v>
      </c>
      <c r="G9" s="10"/>
      <c r="H9" s="10">
        <v>100</v>
      </c>
      <c r="I9" s="10"/>
      <c r="J9" s="10"/>
      <c r="K9" s="10"/>
      <c r="L9" s="10"/>
      <c r="M9" s="10"/>
      <c r="N9" s="10"/>
      <c r="O9" s="10"/>
      <c r="P9" s="9"/>
      <c r="Q9" s="9"/>
      <c r="R9" s="9"/>
      <c r="S9" s="10"/>
      <c r="T9" s="7">
        <v>0</v>
      </c>
      <c r="U9" s="11"/>
      <c r="V9" s="11"/>
      <c r="W9" s="19">
        <v>250</v>
      </c>
      <c r="X9" s="11">
        <v>250</v>
      </c>
      <c r="Y9" s="11">
        <v>250</v>
      </c>
      <c r="Z9" s="10"/>
      <c r="AA9" s="12"/>
      <c r="AB9" s="41"/>
    </row>
    <row r="10" spans="1:28" ht="30" customHeight="1">
      <c r="A10" s="13" t="s">
        <v>43</v>
      </c>
      <c r="B10" s="10">
        <v>40</v>
      </c>
      <c r="C10" s="7">
        <v>259</v>
      </c>
      <c r="D10" s="7"/>
      <c r="E10" s="10">
        <f t="shared" si="0"/>
        <v>150</v>
      </c>
      <c r="F10" s="10">
        <f t="shared" si="1"/>
        <v>57.91505791505791</v>
      </c>
      <c r="G10" s="10">
        <v>150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70</v>
      </c>
      <c r="T10" s="7">
        <v>50</v>
      </c>
      <c r="U10" s="11">
        <v>50</v>
      </c>
      <c r="V10" s="11">
        <v>50</v>
      </c>
      <c r="W10" s="19"/>
      <c r="X10" s="11"/>
      <c r="Y10" s="11"/>
      <c r="Z10" s="10">
        <v>200</v>
      </c>
      <c r="AA10" s="10">
        <v>200</v>
      </c>
      <c r="AB10" s="41"/>
    </row>
    <row r="11" spans="1:28" ht="30" customHeight="1">
      <c r="A11" s="13" t="s">
        <v>37</v>
      </c>
      <c r="B11" s="10"/>
      <c r="C11" s="7">
        <v>62</v>
      </c>
      <c r="D11" s="7"/>
      <c r="E11" s="10">
        <f t="shared" si="0"/>
        <v>0</v>
      </c>
      <c r="F11" s="10">
        <f t="shared" si="1"/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9"/>
      <c r="Q11" s="9"/>
      <c r="R11" s="9"/>
      <c r="S11" s="10"/>
      <c r="T11" s="7">
        <v>0</v>
      </c>
      <c r="U11" s="11"/>
      <c r="V11" s="11"/>
      <c r="W11" s="19"/>
      <c r="X11" s="11"/>
      <c r="Y11" s="11"/>
      <c r="Z11" s="10"/>
      <c r="AA11" s="11"/>
      <c r="AB11" s="41"/>
    </row>
    <row r="12" spans="1:28" ht="30" customHeight="1">
      <c r="A12" s="13" t="s">
        <v>38</v>
      </c>
      <c r="B12" s="10">
        <v>105</v>
      </c>
      <c r="C12" s="7">
        <v>150</v>
      </c>
      <c r="D12" s="7"/>
      <c r="E12" s="10">
        <f t="shared" si="0"/>
        <v>150</v>
      </c>
      <c r="F12" s="10">
        <f t="shared" si="1"/>
        <v>100</v>
      </c>
      <c r="G12" s="10">
        <v>150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7">
        <v>300</v>
      </c>
      <c r="U12" s="11">
        <v>300</v>
      </c>
      <c r="V12" s="11">
        <v>300</v>
      </c>
      <c r="W12" s="19">
        <v>241</v>
      </c>
      <c r="X12" s="11">
        <v>241</v>
      </c>
      <c r="Y12" s="11">
        <v>241</v>
      </c>
      <c r="Z12" s="10">
        <v>150</v>
      </c>
      <c r="AA12" s="11">
        <v>150</v>
      </c>
      <c r="AB12" s="41"/>
    </row>
    <row r="13" spans="1:28" ht="30" customHeight="1">
      <c r="A13" s="13" t="s">
        <v>58</v>
      </c>
      <c r="B13" s="10">
        <v>800</v>
      </c>
      <c r="C13" s="7">
        <v>2886</v>
      </c>
      <c r="D13" s="7"/>
      <c r="E13" s="10">
        <f t="shared" si="0"/>
        <v>1286</v>
      </c>
      <c r="F13" s="10">
        <f t="shared" si="1"/>
        <v>44.55994455994456</v>
      </c>
      <c r="G13" s="10">
        <v>409</v>
      </c>
      <c r="H13" s="10">
        <v>877</v>
      </c>
      <c r="I13" s="10"/>
      <c r="J13" s="10"/>
      <c r="K13" s="10"/>
      <c r="L13" s="10"/>
      <c r="M13" s="10"/>
      <c r="N13" s="10"/>
      <c r="O13" s="10"/>
      <c r="P13" s="9"/>
      <c r="Q13" s="9"/>
      <c r="R13" s="9"/>
      <c r="S13" s="10"/>
      <c r="T13" s="7">
        <v>2095</v>
      </c>
      <c r="U13" s="11">
        <v>2095</v>
      </c>
      <c r="V13" s="11">
        <v>2095</v>
      </c>
      <c r="W13" s="19"/>
      <c r="X13" s="11"/>
      <c r="Y13" s="11"/>
      <c r="Z13" s="10">
        <v>2835</v>
      </c>
      <c r="AA13" s="10">
        <v>1700</v>
      </c>
      <c r="AB13" s="41" t="s">
        <v>24</v>
      </c>
    </row>
    <row r="14" spans="1:28" ht="30" customHeight="1">
      <c r="A14" s="13" t="s">
        <v>46</v>
      </c>
      <c r="B14" s="10">
        <v>120</v>
      </c>
      <c r="C14" s="7">
        <v>1150</v>
      </c>
      <c r="D14" s="7">
        <v>200</v>
      </c>
      <c r="E14" s="10">
        <f t="shared" si="0"/>
        <v>307</v>
      </c>
      <c r="F14" s="10">
        <f t="shared" si="1"/>
        <v>26.695652173913043</v>
      </c>
      <c r="G14" s="10">
        <v>163</v>
      </c>
      <c r="H14" s="10">
        <v>119</v>
      </c>
      <c r="I14" s="10"/>
      <c r="J14" s="10"/>
      <c r="K14" s="10">
        <v>25</v>
      </c>
      <c r="L14" s="10">
        <v>24</v>
      </c>
      <c r="M14" s="10"/>
      <c r="N14" s="10"/>
      <c r="O14" s="10"/>
      <c r="P14" s="9">
        <v>20</v>
      </c>
      <c r="Q14" s="9"/>
      <c r="R14" s="9"/>
      <c r="S14" s="10">
        <v>90</v>
      </c>
      <c r="T14" s="7">
        <v>293</v>
      </c>
      <c r="U14" s="11">
        <v>293</v>
      </c>
      <c r="V14" s="11">
        <v>293</v>
      </c>
      <c r="W14" s="19">
        <v>529</v>
      </c>
      <c r="X14" s="11"/>
      <c r="Y14" s="11">
        <v>529</v>
      </c>
      <c r="Z14" s="10">
        <v>290</v>
      </c>
      <c r="AA14" s="11">
        <v>417</v>
      </c>
      <c r="AB14" s="42">
        <v>14</v>
      </c>
    </row>
    <row r="15" spans="1:236" ht="30" customHeight="1">
      <c r="A15" s="46" t="s">
        <v>47</v>
      </c>
      <c r="B15" s="10">
        <v>230</v>
      </c>
      <c r="C15" s="7">
        <v>1164</v>
      </c>
      <c r="D15" s="7"/>
      <c r="E15" s="10">
        <f t="shared" si="0"/>
        <v>273</v>
      </c>
      <c r="F15" s="10">
        <f t="shared" si="1"/>
        <v>23.45360824742268</v>
      </c>
      <c r="G15" s="10"/>
      <c r="H15" s="10">
        <v>273</v>
      </c>
      <c r="I15" s="10"/>
      <c r="J15" s="10"/>
      <c r="K15" s="10"/>
      <c r="L15" s="10"/>
      <c r="M15" s="10"/>
      <c r="N15" s="10"/>
      <c r="O15" s="10"/>
      <c r="P15" s="10"/>
      <c r="Q15" s="9"/>
      <c r="R15" s="10"/>
      <c r="S15" s="10"/>
      <c r="T15" s="7">
        <v>690</v>
      </c>
      <c r="U15" s="11">
        <v>690</v>
      </c>
      <c r="V15" s="11">
        <v>690</v>
      </c>
      <c r="W15" s="19">
        <v>1176</v>
      </c>
      <c r="X15" s="11">
        <v>900</v>
      </c>
      <c r="Y15" s="11">
        <v>1176</v>
      </c>
      <c r="Z15" s="10">
        <v>1200</v>
      </c>
      <c r="AA15" s="11">
        <v>900</v>
      </c>
      <c r="AB15" s="4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30" customHeight="1">
      <c r="A16" s="13" t="s">
        <v>45</v>
      </c>
      <c r="B16" s="10"/>
      <c r="C16" s="7">
        <v>600</v>
      </c>
      <c r="D16" s="7">
        <v>1300</v>
      </c>
      <c r="E16" s="10">
        <f t="shared" si="0"/>
        <v>210</v>
      </c>
      <c r="F16" s="10">
        <f t="shared" si="1"/>
        <v>35</v>
      </c>
      <c r="G16" s="10">
        <v>110</v>
      </c>
      <c r="H16" s="10"/>
      <c r="I16" s="10"/>
      <c r="J16" s="10"/>
      <c r="K16" s="10">
        <v>100</v>
      </c>
      <c r="L16" s="10"/>
      <c r="M16" s="10"/>
      <c r="N16" s="10"/>
      <c r="O16" s="10"/>
      <c r="P16" s="9"/>
      <c r="Q16" s="9"/>
      <c r="R16" s="9"/>
      <c r="S16" s="10"/>
      <c r="T16" s="7">
        <v>1000</v>
      </c>
      <c r="U16" s="11">
        <v>1000</v>
      </c>
      <c r="V16" s="11">
        <v>1000</v>
      </c>
      <c r="W16" s="19"/>
      <c r="X16" s="11"/>
      <c r="Y16" s="11"/>
      <c r="Z16" s="10"/>
      <c r="AA16" s="11">
        <v>210</v>
      </c>
      <c r="AB16" s="4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30" customHeight="1">
      <c r="A17" s="13" t="s">
        <v>62</v>
      </c>
      <c r="B17" s="10"/>
      <c r="C17" s="7"/>
      <c r="D17" s="7"/>
      <c r="E17" s="10">
        <f t="shared" si="0"/>
        <v>0</v>
      </c>
      <c r="F17" s="10" t="e">
        <f t="shared" si="1"/>
        <v>#DIV/0!</v>
      </c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  <c r="R17" s="9"/>
      <c r="S17" s="10"/>
      <c r="T17" s="7">
        <v>639</v>
      </c>
      <c r="U17" s="11"/>
      <c r="V17" s="11">
        <v>639</v>
      </c>
      <c r="W17" s="19">
        <v>43</v>
      </c>
      <c r="X17" s="11">
        <v>43</v>
      </c>
      <c r="Y17" s="11">
        <v>43</v>
      </c>
      <c r="Z17" s="10"/>
      <c r="AA17" s="11"/>
      <c r="AB17" s="4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ht="30" customHeight="1">
      <c r="A18" s="13" t="s">
        <v>79</v>
      </c>
      <c r="B18" s="10"/>
      <c r="C18" s="7"/>
      <c r="D18" s="7"/>
      <c r="E18" s="10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  <c r="Q18" s="9"/>
      <c r="R18" s="9"/>
      <c r="S18" s="10"/>
      <c r="T18" s="7"/>
      <c r="U18" s="7"/>
      <c r="V18" s="11"/>
      <c r="W18" s="19">
        <v>30</v>
      </c>
      <c r="X18" s="11"/>
      <c r="Y18" s="11">
        <v>30</v>
      </c>
      <c r="Z18" s="10"/>
      <c r="AA18" s="11"/>
      <c r="AB18" s="4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30" customHeight="1">
      <c r="A19" s="15" t="s">
        <v>16</v>
      </c>
      <c r="B19" s="7">
        <f>SUM(B6:B18)</f>
        <v>1640</v>
      </c>
      <c r="C19" s="7">
        <f>SUM(C6:C18)</f>
        <v>8454</v>
      </c>
      <c r="D19" s="7">
        <f>SUM(D6:D18)</f>
        <v>1742</v>
      </c>
      <c r="E19" s="7">
        <f>SUM(E6:E18)</f>
        <v>3176</v>
      </c>
      <c r="F19" s="19">
        <f t="shared" si="1"/>
        <v>37.568015140761766</v>
      </c>
      <c r="G19" s="7">
        <f aca="true" t="shared" si="2" ref="G19:AA19">SUM(G6:G18)</f>
        <v>982</v>
      </c>
      <c r="H19" s="7">
        <f t="shared" si="2"/>
        <v>1369</v>
      </c>
      <c r="I19" s="7">
        <f t="shared" si="2"/>
        <v>0</v>
      </c>
      <c r="J19" s="7">
        <f t="shared" si="2"/>
        <v>0</v>
      </c>
      <c r="K19" s="7">
        <f t="shared" si="2"/>
        <v>825</v>
      </c>
      <c r="L19" s="7">
        <f t="shared" si="2"/>
        <v>24</v>
      </c>
      <c r="M19" s="7">
        <f t="shared" si="2"/>
        <v>0</v>
      </c>
      <c r="N19" s="7">
        <f t="shared" si="2"/>
        <v>0</v>
      </c>
      <c r="O19" s="7">
        <f t="shared" si="2"/>
        <v>230</v>
      </c>
      <c r="P19" s="7">
        <f t="shared" si="2"/>
        <v>152</v>
      </c>
      <c r="Q19" s="7">
        <f t="shared" si="2"/>
        <v>0</v>
      </c>
      <c r="R19" s="7">
        <f t="shared" si="2"/>
        <v>0</v>
      </c>
      <c r="S19" s="7">
        <f t="shared" si="2"/>
        <v>160</v>
      </c>
      <c r="T19" s="7">
        <f t="shared" si="2"/>
        <v>7903</v>
      </c>
      <c r="U19" s="7">
        <f t="shared" si="2"/>
        <v>7264</v>
      </c>
      <c r="V19" s="7">
        <f t="shared" si="2"/>
        <v>7903</v>
      </c>
      <c r="W19" s="19">
        <f t="shared" si="2"/>
        <v>2962</v>
      </c>
      <c r="X19" s="7">
        <f t="shared" si="2"/>
        <v>1941</v>
      </c>
      <c r="Y19" s="7">
        <f t="shared" si="2"/>
        <v>2962</v>
      </c>
      <c r="Z19" s="7">
        <f t="shared" si="2"/>
        <v>5965</v>
      </c>
      <c r="AA19" s="7">
        <f t="shared" si="2"/>
        <v>4527</v>
      </c>
      <c r="AB19" s="4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30" customHeight="1">
      <c r="A20" s="13" t="s">
        <v>4</v>
      </c>
      <c r="B20" s="11"/>
      <c r="C20" s="7"/>
      <c r="D20" s="7"/>
      <c r="E20" s="10">
        <f t="shared" si="0"/>
        <v>0</v>
      </c>
      <c r="F20" s="10"/>
      <c r="G20" s="11"/>
      <c r="H20" s="11"/>
      <c r="I20" s="11"/>
      <c r="J20" s="11"/>
      <c r="K20" s="11"/>
      <c r="L20" s="11"/>
      <c r="M20" s="11"/>
      <c r="N20" s="11"/>
      <c r="O20" s="1"/>
      <c r="P20" s="1"/>
      <c r="Q20" s="1"/>
      <c r="R20" s="1"/>
      <c r="S20" s="1"/>
      <c r="T20" s="7"/>
      <c r="U20" s="11"/>
      <c r="V20" s="11"/>
      <c r="W20" s="19">
        <v>1100</v>
      </c>
      <c r="X20" s="11"/>
      <c r="Y20" s="11"/>
      <c r="Z20" s="11"/>
      <c r="AA20" s="11"/>
      <c r="AB20" s="4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30" customHeight="1">
      <c r="A21" s="13" t="s">
        <v>78</v>
      </c>
      <c r="B21" s="11">
        <v>10</v>
      </c>
      <c r="C21" s="7">
        <v>320</v>
      </c>
      <c r="D21" s="7"/>
      <c r="E21" s="10">
        <f aca="true" t="shared" si="3" ref="E21:E32">G21+H21+I21+J21+K21</f>
        <v>80</v>
      </c>
      <c r="F21" s="10">
        <f t="shared" si="1"/>
        <v>25</v>
      </c>
      <c r="G21" s="11"/>
      <c r="H21" s="11">
        <v>80</v>
      </c>
      <c r="I21" s="11"/>
      <c r="J21" s="11"/>
      <c r="K21" s="11"/>
      <c r="L21" s="11"/>
      <c r="M21" s="11"/>
      <c r="N21" s="11"/>
      <c r="O21" s="1"/>
      <c r="P21" s="1"/>
      <c r="Q21" s="1"/>
      <c r="R21" s="1"/>
      <c r="S21" s="9"/>
      <c r="T21" s="7">
        <v>130</v>
      </c>
      <c r="U21" s="11">
        <v>130</v>
      </c>
      <c r="V21" s="11">
        <v>130</v>
      </c>
      <c r="W21" s="19"/>
      <c r="X21" s="11"/>
      <c r="Y21" s="11"/>
      <c r="Z21" s="11">
        <v>120</v>
      </c>
      <c r="AA21" s="11">
        <v>80</v>
      </c>
      <c r="AB21" s="4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30" customHeight="1">
      <c r="A22" s="13" t="s">
        <v>39</v>
      </c>
      <c r="B22" s="11"/>
      <c r="C22" s="7">
        <v>45</v>
      </c>
      <c r="D22" s="7"/>
      <c r="E22" s="10">
        <f t="shared" si="3"/>
        <v>0</v>
      </c>
      <c r="F22" s="10">
        <f t="shared" si="1"/>
        <v>0</v>
      </c>
      <c r="G22" s="11"/>
      <c r="H22" s="11"/>
      <c r="I22" s="11"/>
      <c r="J22" s="11"/>
      <c r="K22" s="11"/>
      <c r="L22" s="11"/>
      <c r="M22" s="11"/>
      <c r="N22" s="11"/>
      <c r="O22" s="1"/>
      <c r="P22" s="1"/>
      <c r="Q22" s="1"/>
      <c r="R22" s="1"/>
      <c r="S22" s="9"/>
      <c r="T22" s="7"/>
      <c r="U22" s="11"/>
      <c r="V22" s="11"/>
      <c r="W22" s="19">
        <v>84</v>
      </c>
      <c r="X22" s="11"/>
      <c r="Y22" s="11">
        <v>84</v>
      </c>
      <c r="Z22" s="11"/>
      <c r="AA22" s="12"/>
      <c r="AB22" s="4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30" customHeight="1">
      <c r="A23" s="13" t="s">
        <v>40</v>
      </c>
      <c r="B23" s="11"/>
      <c r="C23" s="7"/>
      <c r="D23" s="7"/>
      <c r="E23" s="10">
        <f t="shared" si="3"/>
        <v>0</v>
      </c>
      <c r="F23" s="10" t="e">
        <f t="shared" si="1"/>
        <v>#DIV/0!</v>
      </c>
      <c r="G23" s="11"/>
      <c r="H23" s="11"/>
      <c r="I23" s="11"/>
      <c r="J23" s="11"/>
      <c r="K23" s="11"/>
      <c r="L23" s="11"/>
      <c r="M23" s="11"/>
      <c r="N23" s="11"/>
      <c r="O23" s="1"/>
      <c r="P23" s="1"/>
      <c r="Q23" s="1"/>
      <c r="R23" s="1"/>
      <c r="S23" s="9"/>
      <c r="T23" s="7"/>
      <c r="U23" s="11"/>
      <c r="V23" s="11"/>
      <c r="W23" s="19">
        <v>73</v>
      </c>
      <c r="X23" s="11"/>
      <c r="Y23" s="11">
        <v>73</v>
      </c>
      <c r="Z23" s="11"/>
      <c r="AA23" s="12"/>
      <c r="AB23" s="4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30" customHeight="1">
      <c r="A24" s="13" t="s">
        <v>75</v>
      </c>
      <c r="B24" s="11">
        <v>8</v>
      </c>
      <c r="C24" s="7">
        <v>49</v>
      </c>
      <c r="D24" s="7"/>
      <c r="E24" s="10">
        <f t="shared" si="3"/>
        <v>30</v>
      </c>
      <c r="F24" s="10">
        <f t="shared" si="1"/>
        <v>61.224489795918366</v>
      </c>
      <c r="G24" s="11">
        <v>30</v>
      </c>
      <c r="H24" s="11"/>
      <c r="I24" s="11"/>
      <c r="J24" s="11"/>
      <c r="K24" s="11"/>
      <c r="L24" s="11"/>
      <c r="M24" s="11"/>
      <c r="N24" s="11"/>
      <c r="O24" s="1"/>
      <c r="P24" s="1"/>
      <c r="Q24" s="1"/>
      <c r="R24" s="1"/>
      <c r="S24" s="9"/>
      <c r="T24" s="7">
        <v>25</v>
      </c>
      <c r="U24" s="11">
        <v>25</v>
      </c>
      <c r="V24" s="11">
        <v>25</v>
      </c>
      <c r="W24" s="19">
        <v>6</v>
      </c>
      <c r="X24" s="11">
        <v>6</v>
      </c>
      <c r="Y24" s="11">
        <v>6</v>
      </c>
      <c r="Z24" s="11">
        <v>49</v>
      </c>
      <c r="AA24" s="11">
        <v>30</v>
      </c>
      <c r="AB24" s="4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30" customHeight="1">
      <c r="A25" s="13" t="s">
        <v>81</v>
      </c>
      <c r="B25" s="11">
        <v>10</v>
      </c>
      <c r="C25" s="7">
        <v>63</v>
      </c>
      <c r="D25" s="7"/>
      <c r="E25" s="10">
        <f t="shared" si="3"/>
        <v>24</v>
      </c>
      <c r="F25" s="10">
        <f t="shared" si="1"/>
        <v>38.095238095238095</v>
      </c>
      <c r="G25" s="19"/>
      <c r="H25" s="11">
        <v>8</v>
      </c>
      <c r="I25" s="19"/>
      <c r="J25" s="19"/>
      <c r="K25" s="11">
        <v>16</v>
      </c>
      <c r="L25" s="11"/>
      <c r="M25" s="19"/>
      <c r="N25" s="19"/>
      <c r="O25" s="1"/>
      <c r="P25" s="1"/>
      <c r="Q25" s="1"/>
      <c r="R25" s="1"/>
      <c r="S25" s="9"/>
      <c r="T25" s="7"/>
      <c r="U25" s="11"/>
      <c r="V25" s="11"/>
      <c r="W25" s="19">
        <v>29</v>
      </c>
      <c r="X25" s="11">
        <v>29</v>
      </c>
      <c r="Y25" s="11">
        <v>29</v>
      </c>
      <c r="Z25" s="11">
        <v>63</v>
      </c>
      <c r="AA25" s="11">
        <v>30</v>
      </c>
      <c r="AB25" s="4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ht="30" customHeight="1">
      <c r="A26" s="13" t="s">
        <v>48</v>
      </c>
      <c r="B26" s="11">
        <v>175</v>
      </c>
      <c r="C26" s="7">
        <v>600</v>
      </c>
      <c r="D26" s="7"/>
      <c r="E26" s="10">
        <f t="shared" si="3"/>
        <v>250</v>
      </c>
      <c r="F26" s="10">
        <f t="shared" si="1"/>
        <v>41.66666666666667</v>
      </c>
      <c r="G26" s="11">
        <v>250</v>
      </c>
      <c r="H26" s="11"/>
      <c r="I26" s="11"/>
      <c r="J26" s="11"/>
      <c r="K26" s="11"/>
      <c r="L26" s="11"/>
      <c r="M26" s="11"/>
      <c r="N26" s="11"/>
      <c r="O26" s="1"/>
      <c r="P26" s="1"/>
      <c r="Q26" s="1"/>
      <c r="R26" s="1"/>
      <c r="S26" s="10">
        <v>120</v>
      </c>
      <c r="T26" s="7"/>
      <c r="U26" s="11"/>
      <c r="V26" s="11"/>
      <c r="W26" s="19"/>
      <c r="X26" s="11"/>
      <c r="Y26" s="11"/>
      <c r="Z26" s="11">
        <v>700</v>
      </c>
      <c r="AA26" s="10">
        <v>250</v>
      </c>
      <c r="AB26" s="4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ht="30" customHeight="1">
      <c r="A27" s="13" t="s">
        <v>67</v>
      </c>
      <c r="B27" s="11">
        <v>10</v>
      </c>
      <c r="C27" s="7">
        <v>350</v>
      </c>
      <c r="D27" s="7"/>
      <c r="E27" s="10">
        <f t="shared" si="3"/>
        <v>0</v>
      </c>
      <c r="F27" s="10">
        <f t="shared" si="1"/>
        <v>0</v>
      </c>
      <c r="G27" s="11"/>
      <c r="H27" s="11"/>
      <c r="I27" s="11"/>
      <c r="J27" s="11"/>
      <c r="K27" s="11"/>
      <c r="L27" s="11"/>
      <c r="M27" s="11"/>
      <c r="N27" s="11"/>
      <c r="O27" s="1"/>
      <c r="P27" s="1"/>
      <c r="Q27" s="1"/>
      <c r="R27" s="1"/>
      <c r="S27" s="9"/>
      <c r="T27" s="7"/>
      <c r="U27" s="11"/>
      <c r="V27" s="11"/>
      <c r="W27" s="19">
        <v>156</v>
      </c>
      <c r="X27" s="11">
        <v>78</v>
      </c>
      <c r="Y27" s="11">
        <v>156</v>
      </c>
      <c r="Z27" s="11">
        <v>130</v>
      </c>
      <c r="AA27" s="10">
        <v>120</v>
      </c>
      <c r="AB27" s="4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ht="30" customHeight="1">
      <c r="A28" s="13" t="s">
        <v>82</v>
      </c>
      <c r="B28" s="11"/>
      <c r="C28" s="7">
        <v>70</v>
      </c>
      <c r="D28" s="7"/>
      <c r="E28" s="10">
        <f t="shared" si="3"/>
        <v>0</v>
      </c>
      <c r="F28" s="10">
        <f t="shared" si="1"/>
        <v>0</v>
      </c>
      <c r="G28" s="11"/>
      <c r="H28" s="11"/>
      <c r="I28" s="11"/>
      <c r="J28" s="11"/>
      <c r="K28" s="11"/>
      <c r="L28" s="11"/>
      <c r="M28" s="11"/>
      <c r="N28" s="11"/>
      <c r="O28" s="1"/>
      <c r="P28" s="1"/>
      <c r="Q28" s="1"/>
      <c r="R28" s="1"/>
      <c r="S28" s="9"/>
      <c r="T28" s="16"/>
      <c r="U28" s="11"/>
      <c r="V28" s="11"/>
      <c r="W28" s="19">
        <v>67</v>
      </c>
      <c r="X28" s="11"/>
      <c r="Y28" s="11">
        <v>67</v>
      </c>
      <c r="Z28" s="11"/>
      <c r="AA28" s="10"/>
      <c r="AB28" s="4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ht="30" customHeight="1">
      <c r="A29" s="13" t="s">
        <v>80</v>
      </c>
      <c r="B29" s="11"/>
      <c r="C29" s="7">
        <v>16</v>
      </c>
      <c r="D29" s="7"/>
      <c r="E29" s="10">
        <f t="shared" si="3"/>
        <v>0</v>
      </c>
      <c r="F29" s="10">
        <f t="shared" si="1"/>
        <v>0</v>
      </c>
      <c r="G29" s="11"/>
      <c r="H29" s="11"/>
      <c r="I29" s="11"/>
      <c r="J29" s="11"/>
      <c r="K29" s="11"/>
      <c r="L29" s="11"/>
      <c r="M29" s="11"/>
      <c r="N29" s="11"/>
      <c r="O29" s="1"/>
      <c r="P29" s="12"/>
      <c r="Q29" s="1"/>
      <c r="R29" s="1"/>
      <c r="S29" s="9"/>
      <c r="T29" s="7"/>
      <c r="U29" s="11"/>
      <c r="V29" s="11"/>
      <c r="W29" s="19"/>
      <c r="X29" s="11"/>
      <c r="Y29" s="11"/>
      <c r="Z29" s="11">
        <v>16</v>
      </c>
      <c r="AA29" s="10"/>
      <c r="AB29" s="4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ht="30" customHeight="1">
      <c r="A30" s="13" t="s">
        <v>77</v>
      </c>
      <c r="B30" s="11"/>
      <c r="C30" s="7">
        <v>13</v>
      </c>
      <c r="D30" s="7"/>
      <c r="E30" s="10">
        <f t="shared" si="3"/>
        <v>0</v>
      </c>
      <c r="F30" s="10">
        <f t="shared" si="1"/>
        <v>0</v>
      </c>
      <c r="G30" s="11"/>
      <c r="H30" s="11"/>
      <c r="I30" s="11"/>
      <c r="J30" s="11"/>
      <c r="K30" s="11"/>
      <c r="L30" s="11"/>
      <c r="M30" s="11"/>
      <c r="N30" s="11"/>
      <c r="O30" s="1"/>
      <c r="P30" s="12"/>
      <c r="Q30" s="1"/>
      <c r="R30" s="1"/>
      <c r="S30" s="9"/>
      <c r="T30" s="7"/>
      <c r="U30" s="11"/>
      <c r="V30" s="11"/>
      <c r="W30" s="19">
        <v>24</v>
      </c>
      <c r="X30" s="11"/>
      <c r="Y30" s="11">
        <v>24</v>
      </c>
      <c r="Z30" s="11"/>
      <c r="AA30" s="10"/>
      <c r="AB30" s="4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ht="30" customHeight="1">
      <c r="A31" s="13" t="s">
        <v>76</v>
      </c>
      <c r="B31" s="11"/>
      <c r="C31" s="7">
        <v>300</v>
      </c>
      <c r="D31" s="7"/>
      <c r="E31" s="10">
        <f t="shared" si="3"/>
        <v>0</v>
      </c>
      <c r="F31" s="10">
        <f t="shared" si="1"/>
        <v>0</v>
      </c>
      <c r="G31" s="11"/>
      <c r="H31" s="11"/>
      <c r="I31" s="11"/>
      <c r="J31" s="11"/>
      <c r="K31" s="11"/>
      <c r="L31" s="11"/>
      <c r="M31" s="11"/>
      <c r="N31" s="11"/>
      <c r="O31" s="1"/>
      <c r="P31" s="12"/>
      <c r="Q31" s="1"/>
      <c r="R31" s="1"/>
      <c r="S31" s="9"/>
      <c r="T31" s="7"/>
      <c r="U31" s="11"/>
      <c r="V31" s="11"/>
      <c r="W31" s="19"/>
      <c r="X31" s="11"/>
      <c r="Y31" s="11"/>
      <c r="Z31" s="11"/>
      <c r="AA31" s="10"/>
      <c r="AB31" s="4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</row>
    <row r="32" spans="1:236" ht="30" customHeight="1">
      <c r="A32" s="13" t="s">
        <v>74</v>
      </c>
      <c r="B32" s="11"/>
      <c r="C32" s="7">
        <v>216</v>
      </c>
      <c r="D32" s="7"/>
      <c r="E32" s="10">
        <f t="shared" si="3"/>
        <v>0</v>
      </c>
      <c r="F32" s="10">
        <f t="shared" si="1"/>
        <v>0</v>
      </c>
      <c r="G32" s="11"/>
      <c r="H32" s="11"/>
      <c r="I32" s="11"/>
      <c r="J32" s="11"/>
      <c r="K32" s="11"/>
      <c r="L32" s="11"/>
      <c r="M32" s="11"/>
      <c r="N32" s="11"/>
      <c r="O32" s="1"/>
      <c r="P32" s="11"/>
      <c r="Q32" s="1"/>
      <c r="R32" s="1"/>
      <c r="S32" s="9"/>
      <c r="T32" s="7"/>
      <c r="U32" s="11"/>
      <c r="V32" s="11"/>
      <c r="W32" s="19"/>
      <c r="X32" s="11"/>
      <c r="Y32" s="11"/>
      <c r="Z32" s="11"/>
      <c r="AA32" s="10"/>
      <c r="AB32" s="4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ht="30" customHeight="1">
      <c r="A33" s="13" t="s">
        <v>83</v>
      </c>
      <c r="B33" s="11"/>
      <c r="C33" s="7"/>
      <c r="D33" s="7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"/>
      <c r="P33" s="11"/>
      <c r="Q33" s="1"/>
      <c r="R33" s="1"/>
      <c r="S33" s="9"/>
      <c r="T33" s="7"/>
      <c r="U33" s="11"/>
      <c r="V33" s="11"/>
      <c r="W33" s="19">
        <v>192</v>
      </c>
      <c r="X33" s="11"/>
      <c r="Y33" s="11">
        <v>192</v>
      </c>
      <c r="Z33" s="11"/>
      <c r="AA33" s="10"/>
      <c r="AB33" s="4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236" ht="30" customHeight="1">
      <c r="A34" s="13" t="s">
        <v>84</v>
      </c>
      <c r="B34" s="11"/>
      <c r="C34" s="7"/>
      <c r="D34" s="7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"/>
      <c r="P34" s="11"/>
      <c r="Q34" s="1"/>
      <c r="R34" s="1"/>
      <c r="S34" s="9"/>
      <c r="T34" s="7"/>
      <c r="U34" s="11"/>
      <c r="V34" s="11"/>
      <c r="W34" s="39">
        <v>105.3</v>
      </c>
      <c r="X34" s="11"/>
      <c r="Y34" s="11"/>
      <c r="Z34" s="11"/>
      <c r="AA34" s="10"/>
      <c r="AB34" s="4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28" ht="30" customHeight="1">
      <c r="A35" s="3" t="s">
        <v>2</v>
      </c>
      <c r="B35" s="7">
        <f>SUM(B20:B32)</f>
        <v>213</v>
      </c>
      <c r="C35" s="7">
        <f>SUM(C20:C32)</f>
        <v>2042</v>
      </c>
      <c r="D35" s="7">
        <f>SUM(D20:D32)</f>
        <v>0</v>
      </c>
      <c r="E35" s="7">
        <f>SUM(E20:E32)</f>
        <v>384</v>
      </c>
      <c r="F35" s="19">
        <f t="shared" si="1"/>
        <v>18.8050930460333</v>
      </c>
      <c r="G35" s="7">
        <f aca="true" t="shared" si="4" ref="G35:AB35">SUM(G20:G32)</f>
        <v>280</v>
      </c>
      <c r="H35" s="7">
        <f t="shared" si="4"/>
        <v>88</v>
      </c>
      <c r="I35" s="7">
        <f t="shared" si="4"/>
        <v>0</v>
      </c>
      <c r="J35" s="7">
        <f t="shared" si="4"/>
        <v>0</v>
      </c>
      <c r="K35" s="7">
        <f t="shared" si="4"/>
        <v>16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0</v>
      </c>
      <c r="S35" s="7">
        <f t="shared" si="4"/>
        <v>120</v>
      </c>
      <c r="T35" s="7">
        <f t="shared" si="4"/>
        <v>155</v>
      </c>
      <c r="U35" s="7">
        <f t="shared" si="4"/>
        <v>155</v>
      </c>
      <c r="V35" s="7">
        <f t="shared" si="4"/>
        <v>155</v>
      </c>
      <c r="W35" s="19">
        <f t="shared" si="4"/>
        <v>1539</v>
      </c>
      <c r="X35" s="7">
        <f t="shared" si="4"/>
        <v>113</v>
      </c>
      <c r="Y35" s="7">
        <f t="shared" si="4"/>
        <v>439</v>
      </c>
      <c r="Z35" s="7">
        <f t="shared" si="4"/>
        <v>1078</v>
      </c>
      <c r="AA35" s="7">
        <f t="shared" si="4"/>
        <v>510</v>
      </c>
      <c r="AB35" s="7">
        <f t="shared" si="4"/>
        <v>0</v>
      </c>
    </row>
    <row r="36" spans="1:28" ht="30" customHeight="1">
      <c r="A36" s="4" t="s">
        <v>3</v>
      </c>
      <c r="B36" s="7">
        <f>B19+B35</f>
        <v>1853</v>
      </c>
      <c r="C36" s="6">
        <f>C19+C35</f>
        <v>10496</v>
      </c>
      <c r="D36" s="6">
        <f>D19+D35</f>
        <v>1742</v>
      </c>
      <c r="E36" s="6">
        <f>E19+E35</f>
        <v>3560</v>
      </c>
      <c r="F36" s="19">
        <f t="shared" si="1"/>
        <v>33.917682926829265</v>
      </c>
      <c r="G36" s="6">
        <f aca="true" t="shared" si="5" ref="G36:AB36">G19+G35</f>
        <v>1262</v>
      </c>
      <c r="H36" s="6">
        <f t="shared" si="5"/>
        <v>1457</v>
      </c>
      <c r="I36" s="6">
        <f t="shared" si="5"/>
        <v>0</v>
      </c>
      <c r="J36" s="6">
        <f t="shared" si="5"/>
        <v>0</v>
      </c>
      <c r="K36" s="6">
        <f t="shared" si="5"/>
        <v>841</v>
      </c>
      <c r="L36" s="6">
        <f t="shared" si="5"/>
        <v>24</v>
      </c>
      <c r="M36" s="6">
        <f t="shared" si="5"/>
        <v>0</v>
      </c>
      <c r="N36" s="6">
        <f t="shared" si="5"/>
        <v>0</v>
      </c>
      <c r="O36" s="6">
        <f t="shared" si="5"/>
        <v>230</v>
      </c>
      <c r="P36" s="6">
        <f t="shared" si="5"/>
        <v>152</v>
      </c>
      <c r="Q36" s="6">
        <f t="shared" si="5"/>
        <v>0</v>
      </c>
      <c r="R36" s="6">
        <f t="shared" si="5"/>
        <v>0</v>
      </c>
      <c r="S36" s="6">
        <f t="shared" si="5"/>
        <v>280</v>
      </c>
      <c r="T36" s="6">
        <f t="shared" si="5"/>
        <v>8058</v>
      </c>
      <c r="U36" s="6">
        <f t="shared" si="5"/>
        <v>7419</v>
      </c>
      <c r="V36" s="6">
        <f t="shared" si="5"/>
        <v>8058</v>
      </c>
      <c r="W36" s="36">
        <f t="shared" si="5"/>
        <v>4501</v>
      </c>
      <c r="X36" s="6">
        <f t="shared" si="5"/>
        <v>2054</v>
      </c>
      <c r="Y36" s="6">
        <f t="shared" si="5"/>
        <v>3401</v>
      </c>
      <c r="Z36" s="6">
        <f t="shared" si="5"/>
        <v>7043</v>
      </c>
      <c r="AA36" s="6">
        <f t="shared" si="5"/>
        <v>5037</v>
      </c>
      <c r="AB36" s="6">
        <f t="shared" si="5"/>
        <v>0</v>
      </c>
    </row>
    <row r="37" ht="18" customHeight="1"/>
    <row r="38" spans="2:3" ht="12.75">
      <c r="B38" s="37"/>
      <c r="C38" s="37"/>
    </row>
    <row r="39" spans="2:3" ht="12.75">
      <c r="B39" s="47"/>
      <c r="C39" s="47"/>
    </row>
    <row r="40" spans="1:3" ht="12.75">
      <c r="A40" s="5" t="s">
        <v>73</v>
      </c>
      <c r="B40" s="47"/>
      <c r="C40" s="47"/>
    </row>
    <row r="41" spans="2:3" ht="15">
      <c r="B41" s="38"/>
      <c r="C41" s="48"/>
    </row>
    <row r="42" spans="2:3" ht="15">
      <c r="B42" s="38"/>
      <c r="C42" s="48"/>
    </row>
    <row r="43" spans="2:3" ht="12.75">
      <c r="B43" s="37"/>
      <c r="C43" s="37"/>
    </row>
    <row r="44" ht="12.75">
      <c r="V44" t="s">
        <v>23</v>
      </c>
    </row>
  </sheetData>
  <sheetProtection/>
  <mergeCells count="6">
    <mergeCell ref="B39:C40"/>
    <mergeCell ref="C41:C42"/>
    <mergeCell ref="G2:K2"/>
    <mergeCell ref="A1:V1"/>
    <mergeCell ref="Z2:AA2"/>
    <mergeCell ref="Z1:AA1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2024-05-12T13:48:41Z</cp:lastPrinted>
  <dcterms:created xsi:type="dcterms:W3CDTF">2001-05-08T06:08:01Z</dcterms:created>
  <dcterms:modified xsi:type="dcterms:W3CDTF">2024-05-13T06:06:21Z</dcterms:modified>
  <cp:category/>
  <cp:version/>
  <cp:contentType/>
  <cp:contentStatus/>
</cp:coreProperties>
</file>