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469" activeTab="0"/>
  </bookViews>
  <sheets>
    <sheet name="Свод" sheetId="1" r:id="rId1"/>
  </sheets>
  <definedNames>
    <definedName name="А2">#REF!</definedName>
    <definedName name="_xlnm.Print_Titles" localSheetId="0">'Свод'!$A:$B</definedName>
    <definedName name="_xlnm.Print_Area" localSheetId="0">'Свод'!$A$1:$T$29</definedName>
  </definedNames>
  <calcPr fullCalcOnLoad="1"/>
</workbook>
</file>

<file path=xl/sharedStrings.xml><?xml version="1.0" encoding="utf-8"?>
<sst xmlns="http://schemas.openxmlformats.org/spreadsheetml/2006/main" count="51" uniqueCount="42">
  <si>
    <t>ЗАО Прогресс</t>
  </si>
  <si>
    <t>СХПК им .Ленина</t>
  </si>
  <si>
    <t>СХПК Труд</t>
  </si>
  <si>
    <t>ООО "АСК-Яльчики"</t>
  </si>
  <si>
    <t>ООО Эмметево</t>
  </si>
  <si>
    <t>ООО Яманчурино</t>
  </si>
  <si>
    <t>СХПК Сатурн</t>
  </si>
  <si>
    <t>ООО "А/ф "Нива"</t>
  </si>
  <si>
    <t>ООО Клевер</t>
  </si>
  <si>
    <t>ООО Урожай</t>
  </si>
  <si>
    <t>СХПК Рассвет</t>
  </si>
  <si>
    <t>ООО Победа</t>
  </si>
  <si>
    <t>СХПК Комбайн</t>
  </si>
  <si>
    <t>№№ п/п</t>
  </si>
  <si>
    <t>ИТОГО</t>
  </si>
  <si>
    <t>ООО Энтепе</t>
  </si>
  <si>
    <t>ИТОГО по К(Ф)Х</t>
  </si>
  <si>
    <t>ПО РАЙОНУ</t>
  </si>
  <si>
    <t>Наименование СХП</t>
  </si>
  <si>
    <t>ООО "Авангард"</t>
  </si>
  <si>
    <t>К(Ф)Х Васильевой Т.Г.</t>
  </si>
  <si>
    <t>К(Ф)Х Смирнова В.П.</t>
  </si>
  <si>
    <t>К(Ф)Х Чернова В.Ф.</t>
  </si>
  <si>
    <t>К(Ф)Х Петрова А.В.</t>
  </si>
  <si>
    <t>К(Ф)Х Головина Б.П.</t>
  </si>
  <si>
    <t>К(Ф)Х Филиппова А.В.</t>
  </si>
  <si>
    <t>К(Ф)Х Бикулова А.Н.</t>
  </si>
  <si>
    <t>Хим. Защита, га</t>
  </si>
  <si>
    <t>Хим. прополка, га</t>
  </si>
  <si>
    <t>Скошено многолетних трав, га</t>
  </si>
  <si>
    <t>Заготовлено, т</t>
  </si>
  <si>
    <t>Сено</t>
  </si>
  <si>
    <t>Сенаж</t>
  </si>
  <si>
    <t>План</t>
  </si>
  <si>
    <t>Вып.</t>
  </si>
  <si>
    <t xml:space="preserve">% </t>
  </si>
  <si>
    <t>З/корм</t>
  </si>
  <si>
    <t xml:space="preserve">Вып. </t>
  </si>
  <si>
    <t>%</t>
  </si>
  <si>
    <t>Подготовка почвы под сев озимых, га</t>
  </si>
  <si>
    <t>Скошено однолетних трав, га</t>
  </si>
  <si>
    <t>Информация о ходе проведения полевых работ в сельхозпредприятиях и К(Ф)Х  Яльчикского района  на 06.07.2023 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</si>
</sst>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8"/>
      <name val="Arial Cyr"/>
      <family val="0"/>
    </font>
    <font>
      <sz val="24"/>
      <name val="Times New Roman"/>
      <family val="1"/>
    </font>
    <font>
      <b/>
      <sz val="26"/>
      <name val="Times New Roman"/>
      <family val="1"/>
    </font>
    <font>
      <b/>
      <sz val="36"/>
      <name val="Times New Roman"/>
      <family val="1"/>
    </font>
    <font>
      <sz val="26"/>
      <name val="Times New Roman"/>
      <family val="1"/>
    </font>
    <font>
      <b/>
      <sz val="28"/>
      <name val="Times New Roman"/>
      <family val="1"/>
    </font>
    <font>
      <sz val="26"/>
      <name val="Arial Cyr"/>
      <family val="0"/>
    </font>
    <font>
      <sz val="2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8" fillId="32" borderId="11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8" fillId="32" borderId="0" xfId="0" applyFont="1" applyFill="1" applyBorder="1" applyAlignment="1">
      <alignment vertical="center"/>
    </xf>
    <xf numFmtId="0" fontId="6" fillId="32" borderId="0" xfId="0" applyFont="1" applyFill="1" applyBorder="1" applyAlignment="1">
      <alignment/>
    </xf>
    <xf numFmtId="0" fontId="6" fillId="32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1" fillId="32" borderId="11" xfId="0" applyFont="1" applyFill="1" applyBorder="1" applyAlignment="1">
      <alignment horizontal="left" vertical="center"/>
    </xf>
    <xf numFmtId="0" fontId="11" fillId="32" borderId="11" xfId="0" applyFont="1" applyFill="1" applyBorder="1" applyAlignment="1">
      <alignment horizontal="center" vertical="center"/>
    </xf>
    <xf numFmtId="1" fontId="11" fillId="32" borderId="11" xfId="0" applyNumberFormat="1" applyFont="1" applyFill="1" applyBorder="1" applyAlignment="1">
      <alignment horizontal="center" vertical="center"/>
    </xf>
    <xf numFmtId="0" fontId="9" fillId="32" borderId="11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left" vertical="center" wrapText="1"/>
    </xf>
    <xf numFmtId="0" fontId="9" fillId="32" borderId="11" xfId="0" applyFont="1" applyFill="1" applyBorder="1" applyAlignment="1">
      <alignment horizontal="left" vertical="center"/>
    </xf>
    <xf numFmtId="0" fontId="9" fillId="32" borderId="11" xfId="0" applyFont="1" applyFill="1" applyBorder="1" applyAlignment="1">
      <alignment horizontal="left" vertical="center" wrapText="1"/>
    </xf>
    <xf numFmtId="1" fontId="9" fillId="32" borderId="11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/>
    </xf>
    <xf numFmtId="1" fontId="9" fillId="0" borderId="11" xfId="0" applyNumberFormat="1" applyFont="1" applyBorder="1" applyAlignment="1">
      <alignment horizontal="center" vertical="center"/>
    </xf>
    <xf numFmtId="1" fontId="8" fillId="32" borderId="11" xfId="0" applyNumberFormat="1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8" fillId="32" borderId="12" xfId="0" applyFont="1" applyFill="1" applyBorder="1" applyAlignment="1">
      <alignment horizontal="center" vertical="center"/>
    </xf>
    <xf numFmtId="0" fontId="8" fillId="32" borderId="0" xfId="0" applyFont="1" applyFill="1" applyBorder="1" applyAlignment="1">
      <alignment/>
    </xf>
    <xf numFmtId="1" fontId="8" fillId="0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/>
    </xf>
    <xf numFmtId="0" fontId="11" fillId="33" borderId="11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38"/>
  <sheetViews>
    <sheetView tabSelected="1" view="pageBreakPreview" zoomScale="60" zoomScaleNormal="60" workbookViewId="0" topLeftCell="A1">
      <pane xSplit="2" ySplit="4" topLeftCell="F17" activePane="bottomRight" state="frozen"/>
      <selection pane="topLeft" activeCell="A1" sqref="A1"/>
      <selection pane="topRight" activeCell="C1" sqref="C1"/>
      <selection pane="bottomLeft" activeCell="A5" sqref="A5"/>
      <selection pane="bottomRight" activeCell="M18" sqref="M18"/>
    </sheetView>
  </sheetViews>
  <sheetFormatPr defaultColWidth="9.00390625" defaultRowHeight="12.75" outlineLevelRow="1"/>
  <cols>
    <col min="1" max="1" width="11.75390625" style="1" customWidth="1"/>
    <col min="2" max="2" width="56.75390625" style="4" customWidth="1"/>
    <col min="3" max="3" width="0.12890625" style="1" customWidth="1"/>
    <col min="4" max="4" width="30.00390625" style="1" hidden="1" customWidth="1"/>
    <col min="5" max="5" width="27.875" style="1" customWidth="1"/>
    <col min="6" max="6" width="24.875" style="1" customWidth="1"/>
    <col min="7" max="7" width="23.875" style="1" customWidth="1"/>
    <col min="8" max="8" width="24.00390625" style="1" customWidth="1"/>
    <col min="9" max="9" width="24.875" style="1" customWidth="1"/>
    <col min="10" max="13" width="24.25390625" style="1" customWidth="1"/>
    <col min="14" max="14" width="24.625" style="1" customWidth="1"/>
    <col min="15" max="15" width="23.125" style="1" customWidth="1"/>
    <col min="16" max="16" width="17.875" style="1" customWidth="1"/>
    <col min="17" max="17" width="23.75390625" style="1" customWidth="1"/>
    <col min="18" max="18" width="23.25390625" style="1" customWidth="1"/>
    <col min="19" max="20" width="20.625" style="1" customWidth="1"/>
    <col min="21" max="16384" width="9.125" style="1" customWidth="1"/>
  </cols>
  <sheetData>
    <row r="1" spans="2:19" s="2" customFormat="1" ht="175.5" customHeight="1">
      <c r="B1" s="36" t="s">
        <v>41</v>
      </c>
      <c r="C1" s="37"/>
      <c r="D1" s="37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</row>
    <row r="2" spans="1:20" s="3" customFormat="1" ht="102" customHeight="1">
      <c r="A2" s="51" t="s">
        <v>13</v>
      </c>
      <c r="B2" s="53" t="s">
        <v>18</v>
      </c>
      <c r="C2" s="47" t="s">
        <v>27</v>
      </c>
      <c r="D2" s="47" t="s">
        <v>28</v>
      </c>
      <c r="E2" s="42" t="s">
        <v>29</v>
      </c>
      <c r="F2" s="43"/>
      <c r="G2" s="43"/>
      <c r="H2" s="43"/>
      <c r="I2" s="43"/>
      <c r="J2" s="43"/>
      <c r="K2" s="42" t="s">
        <v>40</v>
      </c>
      <c r="L2" s="43"/>
      <c r="M2" s="43"/>
      <c r="N2" s="55" t="s">
        <v>30</v>
      </c>
      <c r="O2" s="56"/>
      <c r="P2" s="56"/>
      <c r="Q2" s="56"/>
      <c r="R2" s="56"/>
      <c r="S2" s="57"/>
      <c r="T2" s="39" t="s">
        <v>39</v>
      </c>
    </row>
    <row r="3" spans="1:20" s="3" customFormat="1" ht="45" customHeight="1">
      <c r="A3" s="51"/>
      <c r="B3" s="53"/>
      <c r="C3" s="48"/>
      <c r="D3" s="48"/>
      <c r="E3" s="44" t="s">
        <v>33</v>
      </c>
      <c r="F3" s="50" t="s">
        <v>34</v>
      </c>
      <c r="G3" s="46" t="s">
        <v>35</v>
      </c>
      <c r="H3" s="46" t="s">
        <v>31</v>
      </c>
      <c r="I3" s="46" t="s">
        <v>32</v>
      </c>
      <c r="J3" s="46" t="s">
        <v>36</v>
      </c>
      <c r="K3" s="44" t="s">
        <v>33</v>
      </c>
      <c r="L3" s="50" t="s">
        <v>34</v>
      </c>
      <c r="M3" s="46" t="s">
        <v>35</v>
      </c>
      <c r="N3" s="55" t="s">
        <v>31</v>
      </c>
      <c r="O3" s="56"/>
      <c r="P3" s="57"/>
      <c r="Q3" s="55" t="s">
        <v>32</v>
      </c>
      <c r="R3" s="56"/>
      <c r="S3" s="57"/>
      <c r="T3" s="40"/>
    </row>
    <row r="4" spans="1:20" s="3" customFormat="1" ht="63.75" customHeight="1">
      <c r="A4" s="52"/>
      <c r="B4" s="54"/>
      <c r="C4" s="49"/>
      <c r="D4" s="49"/>
      <c r="E4" s="45"/>
      <c r="F4" s="43"/>
      <c r="G4" s="45"/>
      <c r="H4" s="45"/>
      <c r="I4" s="45"/>
      <c r="J4" s="45"/>
      <c r="K4" s="45"/>
      <c r="L4" s="43"/>
      <c r="M4" s="45"/>
      <c r="N4" s="11" t="s">
        <v>33</v>
      </c>
      <c r="O4" s="11" t="s">
        <v>37</v>
      </c>
      <c r="P4" s="11" t="s">
        <v>38</v>
      </c>
      <c r="Q4" s="11" t="s">
        <v>33</v>
      </c>
      <c r="R4" s="11" t="s">
        <v>34</v>
      </c>
      <c r="S4" s="11" t="s">
        <v>38</v>
      </c>
      <c r="T4" s="41"/>
    </row>
    <row r="5" spans="1:20" s="12" customFormat="1" ht="56.25" customHeight="1" outlineLevel="1">
      <c r="A5" s="9">
        <v>1</v>
      </c>
      <c r="B5" s="16" t="s">
        <v>0</v>
      </c>
      <c r="C5" s="17">
        <v>2396</v>
      </c>
      <c r="D5" s="17">
        <v>2396</v>
      </c>
      <c r="E5" s="17">
        <v>1487</v>
      </c>
      <c r="F5" s="17">
        <f>H5+I5+J5</f>
        <v>1341</v>
      </c>
      <c r="G5" s="18">
        <f>F5/E5*100</f>
        <v>90.1815736381977</v>
      </c>
      <c r="H5" s="17">
        <v>130</v>
      </c>
      <c r="I5" s="17">
        <v>1037</v>
      </c>
      <c r="J5" s="17">
        <v>174</v>
      </c>
      <c r="K5" s="17">
        <v>1192</v>
      </c>
      <c r="L5" s="17">
        <v>526</v>
      </c>
      <c r="M5" s="18">
        <f aca="true" t="shared" si="0" ref="M5:M29">L5/K5*100</f>
        <v>44.12751677852349</v>
      </c>
      <c r="N5" s="9">
        <v>320</v>
      </c>
      <c r="O5" s="9">
        <v>245</v>
      </c>
      <c r="P5" s="27">
        <f>O5/N5*100</f>
        <v>76.5625</v>
      </c>
      <c r="Q5" s="9">
        <v>7630</v>
      </c>
      <c r="R5" s="9">
        <v>4500</v>
      </c>
      <c r="S5" s="27">
        <f>R5/Q5*100</f>
        <v>58.97771952817824</v>
      </c>
      <c r="T5" s="9">
        <v>323</v>
      </c>
    </row>
    <row r="6" spans="1:20" s="12" customFormat="1" ht="56.25" customHeight="1" outlineLevel="1">
      <c r="A6" s="9">
        <v>2</v>
      </c>
      <c r="B6" s="35" t="s">
        <v>1</v>
      </c>
      <c r="C6" s="17">
        <v>1136</v>
      </c>
      <c r="D6" s="17">
        <v>1136</v>
      </c>
      <c r="E6" s="17">
        <v>461</v>
      </c>
      <c r="F6" s="17">
        <v>320</v>
      </c>
      <c r="G6" s="18">
        <f aca="true" t="shared" si="1" ref="G6:G29">F6/E6*100</f>
        <v>69.41431670281996</v>
      </c>
      <c r="H6" s="17">
        <v>85</v>
      </c>
      <c r="I6" s="17">
        <v>435</v>
      </c>
      <c r="J6" s="17">
        <v>30</v>
      </c>
      <c r="K6" s="17">
        <v>125</v>
      </c>
      <c r="L6" s="17">
        <v>120</v>
      </c>
      <c r="M6" s="18">
        <f t="shared" si="0"/>
        <v>96</v>
      </c>
      <c r="N6" s="9">
        <v>100</v>
      </c>
      <c r="O6" s="9">
        <v>105</v>
      </c>
      <c r="P6" s="27">
        <f aca="true" t="shared" si="2" ref="P6:P29">O6/N6*100</f>
        <v>105</v>
      </c>
      <c r="Q6" s="9">
        <v>3500</v>
      </c>
      <c r="R6" s="9">
        <v>3350</v>
      </c>
      <c r="S6" s="27">
        <f aca="true" t="shared" si="3" ref="S6:S29">R6/Q6*100</f>
        <v>95.71428571428572</v>
      </c>
      <c r="T6" s="9">
        <v>120</v>
      </c>
    </row>
    <row r="7" spans="1:20" s="30" customFormat="1" ht="56.25" customHeight="1" outlineLevel="1">
      <c r="A7" s="9">
        <v>3</v>
      </c>
      <c r="B7" s="35" t="s">
        <v>2</v>
      </c>
      <c r="C7" s="17">
        <v>950</v>
      </c>
      <c r="D7" s="17">
        <v>950</v>
      </c>
      <c r="E7" s="17">
        <v>377</v>
      </c>
      <c r="F7" s="17">
        <f aca="true" t="shared" si="4" ref="F7:F28">H7+I7+J7</f>
        <v>465</v>
      </c>
      <c r="G7" s="18">
        <f t="shared" si="1"/>
        <v>123.342175066313</v>
      </c>
      <c r="H7" s="17">
        <v>135</v>
      </c>
      <c r="I7" s="17">
        <v>265</v>
      </c>
      <c r="J7" s="17">
        <v>65</v>
      </c>
      <c r="K7" s="17">
        <v>173</v>
      </c>
      <c r="L7" s="17">
        <v>120</v>
      </c>
      <c r="M7" s="18">
        <f t="shared" si="0"/>
        <v>69.36416184971098</v>
      </c>
      <c r="N7" s="9">
        <v>200</v>
      </c>
      <c r="O7" s="9">
        <v>112</v>
      </c>
      <c r="P7" s="27">
        <f t="shared" si="2"/>
        <v>56.00000000000001</v>
      </c>
      <c r="Q7" s="9">
        <v>2500</v>
      </c>
      <c r="R7" s="9">
        <v>1000</v>
      </c>
      <c r="S7" s="27">
        <f t="shared" si="3"/>
        <v>40</v>
      </c>
      <c r="T7" s="34">
        <v>60</v>
      </c>
    </row>
    <row r="8" spans="1:20" s="12" customFormat="1" ht="56.25" customHeight="1" outlineLevel="1">
      <c r="A8" s="9">
        <v>4</v>
      </c>
      <c r="B8" s="35" t="s">
        <v>4</v>
      </c>
      <c r="C8" s="17">
        <v>1210</v>
      </c>
      <c r="D8" s="17">
        <v>1210</v>
      </c>
      <c r="E8" s="17">
        <v>810</v>
      </c>
      <c r="F8" s="17">
        <f t="shared" si="4"/>
        <v>730</v>
      </c>
      <c r="G8" s="18">
        <f t="shared" si="1"/>
        <v>90.12345679012346</v>
      </c>
      <c r="H8" s="17">
        <v>220</v>
      </c>
      <c r="I8" s="17">
        <v>430</v>
      </c>
      <c r="J8" s="17">
        <v>80</v>
      </c>
      <c r="K8" s="17">
        <v>149</v>
      </c>
      <c r="L8" s="17">
        <v>40</v>
      </c>
      <c r="M8" s="18">
        <f t="shared" si="0"/>
        <v>26.845637583892618</v>
      </c>
      <c r="N8" s="9">
        <v>300</v>
      </c>
      <c r="O8" s="9">
        <v>600</v>
      </c>
      <c r="P8" s="27">
        <f t="shared" si="2"/>
        <v>200</v>
      </c>
      <c r="Q8" s="9">
        <v>4000</v>
      </c>
      <c r="R8" s="9">
        <v>3500</v>
      </c>
      <c r="S8" s="27">
        <f t="shared" si="3"/>
        <v>87.5</v>
      </c>
      <c r="T8" s="29">
        <v>140</v>
      </c>
    </row>
    <row r="9" spans="1:20" s="12" customFormat="1" ht="56.25" customHeight="1" outlineLevel="1">
      <c r="A9" s="9">
        <v>5</v>
      </c>
      <c r="B9" s="35" t="s">
        <v>5</v>
      </c>
      <c r="C9" s="17">
        <v>1850</v>
      </c>
      <c r="D9" s="17">
        <v>1850</v>
      </c>
      <c r="E9" s="17">
        <v>444</v>
      </c>
      <c r="F9" s="17">
        <f t="shared" si="4"/>
        <v>474</v>
      </c>
      <c r="G9" s="18">
        <f t="shared" si="1"/>
        <v>106.75675675675676</v>
      </c>
      <c r="H9" s="17">
        <v>100</v>
      </c>
      <c r="I9" s="17">
        <v>304</v>
      </c>
      <c r="J9" s="17">
        <v>70</v>
      </c>
      <c r="K9" s="17">
        <v>254</v>
      </c>
      <c r="L9" s="17">
        <v>73</v>
      </c>
      <c r="M9" s="18">
        <f t="shared" si="0"/>
        <v>28.74015748031496</v>
      </c>
      <c r="N9" s="9">
        <v>200</v>
      </c>
      <c r="O9" s="9">
        <v>150</v>
      </c>
      <c r="P9" s="27">
        <f t="shared" si="2"/>
        <v>75</v>
      </c>
      <c r="Q9" s="9">
        <v>1740</v>
      </c>
      <c r="R9" s="9">
        <v>1500</v>
      </c>
      <c r="S9" s="27">
        <f t="shared" si="3"/>
        <v>86.20689655172413</v>
      </c>
      <c r="T9" s="9">
        <v>125</v>
      </c>
    </row>
    <row r="10" spans="1:20" s="12" customFormat="1" ht="56.25" customHeight="1" outlineLevel="1">
      <c r="A10" s="9">
        <v>6</v>
      </c>
      <c r="B10" s="35" t="s">
        <v>6</v>
      </c>
      <c r="C10" s="17">
        <v>622</v>
      </c>
      <c r="D10" s="17">
        <v>622</v>
      </c>
      <c r="E10" s="17">
        <v>329</v>
      </c>
      <c r="F10" s="17">
        <f t="shared" si="4"/>
        <v>324</v>
      </c>
      <c r="G10" s="18">
        <f t="shared" si="1"/>
        <v>98.48024316109422</v>
      </c>
      <c r="H10" s="17">
        <v>80</v>
      </c>
      <c r="I10" s="17">
        <v>229</v>
      </c>
      <c r="J10" s="17">
        <v>15</v>
      </c>
      <c r="K10" s="17">
        <v>223</v>
      </c>
      <c r="L10" s="17">
        <v>185</v>
      </c>
      <c r="M10" s="18">
        <f t="shared" si="0"/>
        <v>82.95964125560538</v>
      </c>
      <c r="N10" s="9">
        <v>105</v>
      </c>
      <c r="O10" s="9">
        <v>192</v>
      </c>
      <c r="P10" s="27">
        <f t="shared" si="2"/>
        <v>182.85714285714286</v>
      </c>
      <c r="Q10" s="9">
        <v>1810</v>
      </c>
      <c r="R10" s="9">
        <v>1591</v>
      </c>
      <c r="S10" s="27">
        <f t="shared" si="3"/>
        <v>87.90055248618785</v>
      </c>
      <c r="T10" s="9">
        <v>60</v>
      </c>
    </row>
    <row r="11" spans="1:20" s="12" customFormat="1" ht="56.25" customHeight="1" outlineLevel="1">
      <c r="A11" s="9">
        <v>7</v>
      </c>
      <c r="B11" s="16" t="s">
        <v>7</v>
      </c>
      <c r="C11" s="17">
        <v>950</v>
      </c>
      <c r="D11" s="17">
        <v>950</v>
      </c>
      <c r="E11" s="17"/>
      <c r="F11" s="17">
        <f t="shared" si="4"/>
        <v>0</v>
      </c>
      <c r="G11" s="18"/>
      <c r="H11" s="17"/>
      <c r="I11" s="17"/>
      <c r="J11" s="17"/>
      <c r="K11" s="17"/>
      <c r="L11" s="17"/>
      <c r="M11" s="18"/>
      <c r="N11" s="9"/>
      <c r="O11" s="9"/>
      <c r="P11" s="27"/>
      <c r="Q11" s="9"/>
      <c r="R11" s="9"/>
      <c r="S11" s="27"/>
      <c r="T11" s="9"/>
    </row>
    <row r="12" spans="1:20" s="12" customFormat="1" ht="56.25" customHeight="1" outlineLevel="1">
      <c r="A12" s="9">
        <v>8</v>
      </c>
      <c r="B12" s="16" t="s">
        <v>9</v>
      </c>
      <c r="C12" s="17">
        <v>913</v>
      </c>
      <c r="D12" s="17">
        <v>913</v>
      </c>
      <c r="E12" s="17"/>
      <c r="F12" s="17">
        <f t="shared" si="4"/>
        <v>0</v>
      </c>
      <c r="G12" s="18"/>
      <c r="H12" s="17"/>
      <c r="I12" s="17"/>
      <c r="J12" s="17"/>
      <c r="K12" s="17"/>
      <c r="L12" s="17"/>
      <c r="M12" s="18"/>
      <c r="N12" s="9"/>
      <c r="O12" s="9"/>
      <c r="P12" s="27"/>
      <c r="Q12" s="9"/>
      <c r="R12" s="9"/>
      <c r="S12" s="27"/>
      <c r="T12" s="9"/>
    </row>
    <row r="13" spans="1:20" s="12" customFormat="1" ht="56.25" customHeight="1" outlineLevel="1">
      <c r="A13" s="9">
        <v>9</v>
      </c>
      <c r="B13" s="35" t="s">
        <v>10</v>
      </c>
      <c r="C13" s="17">
        <v>655</v>
      </c>
      <c r="D13" s="17">
        <v>655</v>
      </c>
      <c r="E13" s="17">
        <v>360</v>
      </c>
      <c r="F13" s="17">
        <f t="shared" si="4"/>
        <v>344</v>
      </c>
      <c r="G13" s="18">
        <f t="shared" si="1"/>
        <v>95.55555555555556</v>
      </c>
      <c r="H13" s="17">
        <v>30</v>
      </c>
      <c r="I13" s="17">
        <v>300</v>
      </c>
      <c r="J13" s="17">
        <v>14</v>
      </c>
      <c r="K13" s="17">
        <v>265</v>
      </c>
      <c r="L13" s="17">
        <v>265</v>
      </c>
      <c r="M13" s="18">
        <f t="shared" si="0"/>
        <v>100</v>
      </c>
      <c r="N13" s="9">
        <v>250</v>
      </c>
      <c r="O13" s="9">
        <v>112</v>
      </c>
      <c r="P13" s="27">
        <f t="shared" si="2"/>
        <v>44.800000000000004</v>
      </c>
      <c r="Q13" s="9">
        <v>1400</v>
      </c>
      <c r="R13" s="9">
        <v>1682</v>
      </c>
      <c r="S13" s="27">
        <f t="shared" si="3"/>
        <v>120.14285714285715</v>
      </c>
      <c r="T13" s="9"/>
    </row>
    <row r="14" spans="1:20" s="12" customFormat="1" ht="56.25" customHeight="1" outlineLevel="1">
      <c r="A14" s="9">
        <v>10</v>
      </c>
      <c r="B14" s="35" t="s">
        <v>12</v>
      </c>
      <c r="C14" s="17">
        <v>1918</v>
      </c>
      <c r="D14" s="17">
        <v>1918</v>
      </c>
      <c r="E14" s="17">
        <v>784</v>
      </c>
      <c r="F14" s="17">
        <f t="shared" si="4"/>
        <v>180</v>
      </c>
      <c r="G14" s="18">
        <f t="shared" si="1"/>
        <v>22.95918367346939</v>
      </c>
      <c r="H14" s="17">
        <v>30</v>
      </c>
      <c r="I14" s="17">
        <v>106</v>
      </c>
      <c r="J14" s="17">
        <v>44</v>
      </c>
      <c r="K14" s="17">
        <v>229</v>
      </c>
      <c r="L14" s="17">
        <v>229</v>
      </c>
      <c r="M14" s="18">
        <f t="shared" si="0"/>
        <v>100</v>
      </c>
      <c r="N14" s="9">
        <v>150</v>
      </c>
      <c r="O14" s="9">
        <v>135</v>
      </c>
      <c r="P14" s="27">
        <f t="shared" si="2"/>
        <v>90</v>
      </c>
      <c r="Q14" s="9">
        <v>4345</v>
      </c>
      <c r="R14" s="9">
        <v>4879</v>
      </c>
      <c r="S14" s="27">
        <f t="shared" si="3"/>
        <v>112.28998849252014</v>
      </c>
      <c r="T14" s="9">
        <v>227</v>
      </c>
    </row>
    <row r="15" spans="1:20" s="12" customFormat="1" ht="56.25" customHeight="1" outlineLevel="1">
      <c r="A15" s="9">
        <v>11</v>
      </c>
      <c r="B15" s="35" t="s">
        <v>11</v>
      </c>
      <c r="C15" s="17">
        <v>690</v>
      </c>
      <c r="D15" s="17">
        <v>690</v>
      </c>
      <c r="E15" s="17">
        <v>498</v>
      </c>
      <c r="F15" s="17">
        <f t="shared" si="4"/>
        <v>626</v>
      </c>
      <c r="G15" s="18">
        <f t="shared" si="1"/>
        <v>125.70281124497993</v>
      </c>
      <c r="H15" s="17">
        <v>36</v>
      </c>
      <c r="I15" s="17">
        <v>560</v>
      </c>
      <c r="J15" s="17">
        <v>30</v>
      </c>
      <c r="K15" s="17">
        <v>162</v>
      </c>
      <c r="L15" s="17">
        <v>334</v>
      </c>
      <c r="M15" s="18">
        <f t="shared" si="0"/>
        <v>206.17283950617283</v>
      </c>
      <c r="N15" s="9">
        <v>381</v>
      </c>
      <c r="O15" s="9">
        <v>105</v>
      </c>
      <c r="P15" s="27">
        <f t="shared" si="2"/>
        <v>27.559055118110237</v>
      </c>
      <c r="Q15" s="9">
        <v>6000</v>
      </c>
      <c r="R15" s="9">
        <v>5400</v>
      </c>
      <c r="S15" s="27">
        <f t="shared" si="3"/>
        <v>90</v>
      </c>
      <c r="T15" s="9">
        <v>22</v>
      </c>
    </row>
    <row r="16" spans="1:20" s="12" customFormat="1" ht="56.25" customHeight="1" outlineLevel="1">
      <c r="A16" s="9">
        <v>12</v>
      </c>
      <c r="B16" s="35" t="s">
        <v>8</v>
      </c>
      <c r="C16" s="17">
        <v>1063</v>
      </c>
      <c r="D16" s="17">
        <v>1063</v>
      </c>
      <c r="E16" s="17">
        <v>65</v>
      </c>
      <c r="F16" s="17">
        <f t="shared" si="4"/>
        <v>65</v>
      </c>
      <c r="G16" s="18">
        <f t="shared" si="1"/>
        <v>100</v>
      </c>
      <c r="H16" s="17">
        <v>65</v>
      </c>
      <c r="I16" s="17"/>
      <c r="J16" s="17"/>
      <c r="K16" s="17"/>
      <c r="L16" s="17"/>
      <c r="M16" s="18"/>
      <c r="N16" s="9">
        <v>15</v>
      </c>
      <c r="O16" s="9">
        <v>36</v>
      </c>
      <c r="P16" s="27">
        <f t="shared" si="2"/>
        <v>240</v>
      </c>
      <c r="Q16" s="9"/>
      <c r="R16" s="9"/>
      <c r="S16" s="27"/>
      <c r="T16" s="9"/>
    </row>
    <row r="17" spans="1:20" s="12" customFormat="1" ht="56.25" customHeight="1" outlineLevel="1">
      <c r="A17" s="9">
        <v>13</v>
      </c>
      <c r="B17" s="20" t="s">
        <v>3</v>
      </c>
      <c r="C17" s="17">
        <v>851</v>
      </c>
      <c r="D17" s="17">
        <v>851</v>
      </c>
      <c r="E17" s="17"/>
      <c r="F17" s="17">
        <f t="shared" si="4"/>
        <v>0</v>
      </c>
      <c r="G17" s="18" t="e">
        <f t="shared" si="1"/>
        <v>#DIV/0!</v>
      </c>
      <c r="H17" s="17"/>
      <c r="I17" s="17"/>
      <c r="J17" s="17"/>
      <c r="K17" s="17"/>
      <c r="L17" s="17"/>
      <c r="M17" s="18"/>
      <c r="N17" s="9"/>
      <c r="O17" s="9"/>
      <c r="P17" s="27"/>
      <c r="Q17" s="9"/>
      <c r="R17" s="9"/>
      <c r="S17" s="27"/>
      <c r="T17" s="9"/>
    </row>
    <row r="18" spans="1:20" s="30" customFormat="1" ht="56.25" customHeight="1">
      <c r="A18" s="9">
        <v>14</v>
      </c>
      <c r="B18" s="35" t="s">
        <v>15</v>
      </c>
      <c r="C18" s="17">
        <v>1000</v>
      </c>
      <c r="D18" s="17">
        <v>1000</v>
      </c>
      <c r="E18" s="17">
        <v>695</v>
      </c>
      <c r="F18" s="17">
        <f t="shared" si="4"/>
        <v>631</v>
      </c>
      <c r="G18" s="18">
        <f t="shared" si="1"/>
        <v>90.79136690647482</v>
      </c>
      <c r="H18" s="17">
        <v>260</v>
      </c>
      <c r="I18" s="17">
        <v>245</v>
      </c>
      <c r="J18" s="17">
        <v>126</v>
      </c>
      <c r="K18" s="17">
        <v>130</v>
      </c>
      <c r="L18" s="17">
        <v>100</v>
      </c>
      <c r="M18" s="18">
        <f t="shared" si="0"/>
        <v>76.92307692307693</v>
      </c>
      <c r="N18" s="9">
        <v>250</v>
      </c>
      <c r="O18" s="9">
        <v>400</v>
      </c>
      <c r="P18" s="27">
        <f t="shared" si="2"/>
        <v>160</v>
      </c>
      <c r="Q18" s="9">
        <v>3260</v>
      </c>
      <c r="R18" s="9">
        <v>1350</v>
      </c>
      <c r="S18" s="27">
        <f t="shared" si="3"/>
        <v>41.41104294478527</v>
      </c>
      <c r="T18" s="9">
        <v>70</v>
      </c>
    </row>
    <row r="19" spans="1:20" s="13" customFormat="1" ht="56.25" customHeight="1">
      <c r="A19" s="9">
        <v>15</v>
      </c>
      <c r="B19" s="16" t="s">
        <v>19</v>
      </c>
      <c r="C19" s="17">
        <v>994</v>
      </c>
      <c r="D19" s="17">
        <v>994</v>
      </c>
      <c r="E19" s="19"/>
      <c r="F19" s="17">
        <f t="shared" si="4"/>
        <v>0</v>
      </c>
      <c r="G19" s="18"/>
      <c r="H19" s="19"/>
      <c r="I19" s="19"/>
      <c r="J19" s="19"/>
      <c r="K19" s="19"/>
      <c r="L19" s="19"/>
      <c r="M19" s="18"/>
      <c r="N19" s="28"/>
      <c r="O19" s="10"/>
      <c r="P19" s="27"/>
      <c r="Q19" s="28"/>
      <c r="R19" s="10"/>
      <c r="S19" s="27"/>
      <c r="T19" s="9"/>
    </row>
    <row r="20" spans="1:20" s="13" customFormat="1" ht="56.25" customHeight="1">
      <c r="A20" s="10"/>
      <c r="B20" s="21" t="s">
        <v>14</v>
      </c>
      <c r="C20" s="19">
        <f>SUM(C5:C19)</f>
        <v>17198</v>
      </c>
      <c r="D20" s="19">
        <f>SUM(D5:D19)</f>
        <v>17198</v>
      </c>
      <c r="E20" s="19">
        <f>SUM(E5:E19)</f>
        <v>6310</v>
      </c>
      <c r="F20" s="19">
        <f t="shared" si="4"/>
        <v>5730</v>
      </c>
      <c r="G20" s="23">
        <f t="shared" si="1"/>
        <v>90.80824088748018</v>
      </c>
      <c r="H20" s="19">
        <f>SUM(H5:H19)</f>
        <v>1171</v>
      </c>
      <c r="I20" s="19">
        <f>SUM(I5:I19)</f>
        <v>3911</v>
      </c>
      <c r="J20" s="19">
        <f>SUM(J5:J19)</f>
        <v>648</v>
      </c>
      <c r="K20" s="19">
        <f>SUM(K5:K19)</f>
        <v>2902</v>
      </c>
      <c r="L20" s="19">
        <f>SUM(L5:L19)</f>
        <v>1992</v>
      </c>
      <c r="M20" s="18">
        <f t="shared" si="0"/>
        <v>68.64231564438319</v>
      </c>
      <c r="N20" s="28">
        <f>SUM(N5:N19)</f>
        <v>2271</v>
      </c>
      <c r="O20" s="19">
        <f>SUM(O5:O19)</f>
        <v>2192</v>
      </c>
      <c r="P20" s="27">
        <f t="shared" si="2"/>
        <v>96.52135623073535</v>
      </c>
      <c r="Q20" s="28">
        <f>SUM(Q5:Q19)</f>
        <v>36185</v>
      </c>
      <c r="R20" s="19">
        <f>SUM(R5:R19)</f>
        <v>28752</v>
      </c>
      <c r="S20" s="27">
        <f t="shared" si="3"/>
        <v>79.45833909078347</v>
      </c>
      <c r="T20" s="33">
        <f>SUM(T5:T19)</f>
        <v>1147</v>
      </c>
    </row>
    <row r="21" spans="1:20" s="13" customFormat="1" ht="56.25" customHeight="1">
      <c r="A21" s="10"/>
      <c r="B21" s="16" t="s">
        <v>20</v>
      </c>
      <c r="C21" s="17">
        <v>721</v>
      </c>
      <c r="D21" s="17">
        <v>721</v>
      </c>
      <c r="E21" s="17"/>
      <c r="F21" s="17">
        <f t="shared" si="4"/>
        <v>0</v>
      </c>
      <c r="G21" s="18" t="e">
        <f t="shared" si="1"/>
        <v>#DIV/0!</v>
      </c>
      <c r="H21" s="17"/>
      <c r="I21" s="17"/>
      <c r="J21" s="17"/>
      <c r="K21" s="17"/>
      <c r="L21" s="17"/>
      <c r="M21" s="18" t="e">
        <f t="shared" si="0"/>
        <v>#DIV/0!</v>
      </c>
      <c r="N21" s="9"/>
      <c r="O21" s="9"/>
      <c r="P21" s="27"/>
      <c r="Q21" s="28"/>
      <c r="R21" s="10"/>
      <c r="S21" s="27"/>
      <c r="T21" s="33"/>
    </row>
    <row r="22" spans="1:20" s="13" customFormat="1" ht="56.25" customHeight="1">
      <c r="A22" s="10"/>
      <c r="B22" s="35" t="s">
        <v>21</v>
      </c>
      <c r="C22" s="17">
        <v>750</v>
      </c>
      <c r="D22" s="17">
        <v>750</v>
      </c>
      <c r="E22" s="17">
        <v>400</v>
      </c>
      <c r="F22" s="17">
        <f t="shared" si="4"/>
        <v>340</v>
      </c>
      <c r="G22" s="18">
        <f t="shared" si="1"/>
        <v>85</v>
      </c>
      <c r="H22" s="17">
        <v>200</v>
      </c>
      <c r="I22" s="17">
        <v>40</v>
      </c>
      <c r="J22" s="17">
        <v>100</v>
      </c>
      <c r="K22" s="17">
        <v>300</v>
      </c>
      <c r="L22" s="17">
        <v>180</v>
      </c>
      <c r="M22" s="18">
        <f t="shared" si="0"/>
        <v>60</v>
      </c>
      <c r="N22" s="9">
        <v>200</v>
      </c>
      <c r="O22" s="32">
        <v>400</v>
      </c>
      <c r="P22" s="31">
        <f t="shared" si="2"/>
        <v>200</v>
      </c>
      <c r="Q22" s="32">
        <v>2170</v>
      </c>
      <c r="R22" s="32">
        <v>1100</v>
      </c>
      <c r="S22" s="27">
        <f t="shared" si="3"/>
        <v>50.69124423963134</v>
      </c>
      <c r="T22" s="33">
        <v>100</v>
      </c>
    </row>
    <row r="23" spans="1:20" s="13" customFormat="1" ht="56.25" customHeight="1">
      <c r="A23" s="10"/>
      <c r="B23" s="16" t="s">
        <v>22</v>
      </c>
      <c r="C23" s="17">
        <v>496</v>
      </c>
      <c r="D23" s="17">
        <v>496</v>
      </c>
      <c r="E23" s="17">
        <v>10</v>
      </c>
      <c r="F23" s="17">
        <f t="shared" si="4"/>
        <v>10</v>
      </c>
      <c r="G23" s="18">
        <f t="shared" si="1"/>
        <v>100</v>
      </c>
      <c r="H23" s="17">
        <v>10</v>
      </c>
      <c r="I23" s="17"/>
      <c r="J23" s="17"/>
      <c r="K23" s="17"/>
      <c r="L23" s="17"/>
      <c r="M23" s="18" t="e">
        <f t="shared" si="0"/>
        <v>#DIV/0!</v>
      </c>
      <c r="N23" s="9">
        <v>20</v>
      </c>
      <c r="O23" s="32">
        <v>30</v>
      </c>
      <c r="P23" s="31">
        <v>150</v>
      </c>
      <c r="Q23" s="32"/>
      <c r="R23" s="32"/>
      <c r="S23" s="27"/>
      <c r="T23" s="33"/>
    </row>
    <row r="24" spans="1:20" s="13" customFormat="1" ht="56.25" customHeight="1">
      <c r="A24" s="10"/>
      <c r="B24" s="16" t="s">
        <v>26</v>
      </c>
      <c r="C24" s="17">
        <v>55</v>
      </c>
      <c r="D24" s="17">
        <v>550</v>
      </c>
      <c r="E24" s="17">
        <v>180</v>
      </c>
      <c r="F24" s="17">
        <f t="shared" si="4"/>
        <v>105</v>
      </c>
      <c r="G24" s="18">
        <f t="shared" si="1"/>
        <v>58.333333333333336</v>
      </c>
      <c r="H24" s="17">
        <v>80</v>
      </c>
      <c r="I24" s="17"/>
      <c r="J24" s="17">
        <v>25</v>
      </c>
      <c r="K24" s="17">
        <v>20</v>
      </c>
      <c r="L24" s="17">
        <v>20</v>
      </c>
      <c r="M24" s="18">
        <f t="shared" si="0"/>
        <v>100</v>
      </c>
      <c r="N24" s="9">
        <v>180</v>
      </c>
      <c r="O24" s="10">
        <v>100</v>
      </c>
      <c r="P24" s="27">
        <f t="shared" si="2"/>
        <v>55.55555555555556</v>
      </c>
      <c r="Q24" s="9">
        <v>2170</v>
      </c>
      <c r="R24" s="9"/>
      <c r="S24" s="27">
        <f t="shared" si="3"/>
        <v>0</v>
      </c>
      <c r="T24" s="33"/>
    </row>
    <row r="25" spans="1:20" s="13" customFormat="1" ht="56.25" customHeight="1">
      <c r="A25" s="10"/>
      <c r="B25" s="16" t="s">
        <v>23</v>
      </c>
      <c r="C25" s="17">
        <v>560</v>
      </c>
      <c r="D25" s="17">
        <v>560</v>
      </c>
      <c r="E25" s="17"/>
      <c r="F25" s="17">
        <f t="shared" si="4"/>
        <v>0</v>
      </c>
      <c r="G25" s="18"/>
      <c r="H25" s="17"/>
      <c r="I25" s="17"/>
      <c r="J25" s="17"/>
      <c r="K25" s="17"/>
      <c r="L25" s="17"/>
      <c r="M25" s="18" t="e">
        <f t="shared" si="0"/>
        <v>#DIV/0!</v>
      </c>
      <c r="N25" s="9"/>
      <c r="O25" s="10"/>
      <c r="P25" s="27"/>
      <c r="Q25" s="28"/>
      <c r="R25" s="10"/>
      <c r="S25" s="27"/>
      <c r="T25" s="33"/>
    </row>
    <row r="26" spans="1:20" s="13" customFormat="1" ht="56.25" customHeight="1">
      <c r="A26" s="10"/>
      <c r="B26" s="16" t="s">
        <v>24</v>
      </c>
      <c r="C26" s="17">
        <v>758</v>
      </c>
      <c r="D26" s="17">
        <v>758</v>
      </c>
      <c r="E26" s="17">
        <v>30</v>
      </c>
      <c r="F26" s="17">
        <f t="shared" si="4"/>
        <v>30</v>
      </c>
      <c r="G26" s="18">
        <f t="shared" si="1"/>
        <v>100</v>
      </c>
      <c r="H26" s="17">
        <v>30</v>
      </c>
      <c r="I26" s="17"/>
      <c r="J26" s="17"/>
      <c r="K26" s="17"/>
      <c r="L26" s="17"/>
      <c r="M26" s="18" t="e">
        <f t="shared" si="0"/>
        <v>#DIV/0!</v>
      </c>
      <c r="N26" s="9">
        <v>30</v>
      </c>
      <c r="O26" s="9">
        <v>60</v>
      </c>
      <c r="P26" s="27">
        <f t="shared" si="2"/>
        <v>200</v>
      </c>
      <c r="Q26" s="28"/>
      <c r="R26" s="10"/>
      <c r="S26" s="27"/>
      <c r="T26" s="9"/>
    </row>
    <row r="27" spans="1:20" s="13" customFormat="1" ht="56.25" customHeight="1">
      <c r="A27" s="10"/>
      <c r="B27" s="16" t="s">
        <v>25</v>
      </c>
      <c r="C27" s="17">
        <v>280</v>
      </c>
      <c r="D27" s="17">
        <v>280</v>
      </c>
      <c r="E27" s="17"/>
      <c r="F27" s="17">
        <f t="shared" si="4"/>
        <v>0</v>
      </c>
      <c r="G27" s="18"/>
      <c r="H27" s="17"/>
      <c r="I27" s="17"/>
      <c r="J27" s="17"/>
      <c r="K27" s="17"/>
      <c r="L27" s="17"/>
      <c r="M27" s="18" t="e">
        <f t="shared" si="0"/>
        <v>#DIV/0!</v>
      </c>
      <c r="N27" s="28"/>
      <c r="O27" s="10"/>
      <c r="P27" s="27"/>
      <c r="Q27" s="28"/>
      <c r="R27" s="10"/>
      <c r="S27" s="27"/>
      <c r="T27" s="9"/>
    </row>
    <row r="28" spans="1:20" s="14" customFormat="1" ht="56.25" customHeight="1" outlineLevel="1">
      <c r="A28" s="10"/>
      <c r="B28" s="22" t="s">
        <v>16</v>
      </c>
      <c r="C28" s="19">
        <v>7334</v>
      </c>
      <c r="D28" s="19">
        <v>7334</v>
      </c>
      <c r="E28" s="23">
        <v>2067</v>
      </c>
      <c r="F28" s="17">
        <f t="shared" si="4"/>
        <v>1820</v>
      </c>
      <c r="G28" s="23">
        <f t="shared" si="1"/>
        <v>88.0503144654088</v>
      </c>
      <c r="H28" s="19">
        <v>1702</v>
      </c>
      <c r="I28" s="19"/>
      <c r="J28" s="19">
        <v>118</v>
      </c>
      <c r="K28" s="19">
        <v>320</v>
      </c>
      <c r="L28" s="19"/>
      <c r="M28" s="18">
        <f t="shared" si="0"/>
        <v>0</v>
      </c>
      <c r="N28" s="28">
        <v>2920</v>
      </c>
      <c r="O28" s="10">
        <v>2750</v>
      </c>
      <c r="P28" s="27">
        <f t="shared" si="2"/>
        <v>94.17808219178082</v>
      </c>
      <c r="Q28" s="28">
        <v>6430</v>
      </c>
      <c r="R28" s="10"/>
      <c r="S28" s="27">
        <f t="shared" si="3"/>
        <v>0</v>
      </c>
      <c r="T28" s="33"/>
    </row>
    <row r="29" spans="1:20" s="15" customFormat="1" ht="56.25" customHeight="1" outlineLevel="1">
      <c r="A29" s="11"/>
      <c r="B29" s="24" t="s">
        <v>17</v>
      </c>
      <c r="C29" s="25">
        <f>C20+C28</f>
        <v>24532</v>
      </c>
      <c r="D29" s="25">
        <f>D20+D28</f>
        <v>24532</v>
      </c>
      <c r="E29" s="26">
        <f>E28+E20</f>
        <v>8377</v>
      </c>
      <c r="F29" s="17">
        <v>6964</v>
      </c>
      <c r="G29" s="23">
        <f t="shared" si="1"/>
        <v>83.13238629580995</v>
      </c>
      <c r="H29" s="25">
        <f>H28+H20</f>
        <v>2873</v>
      </c>
      <c r="I29" s="25">
        <f>I28+I20</f>
        <v>3911</v>
      </c>
      <c r="J29" s="25">
        <f>J28+J20</f>
        <v>766</v>
      </c>
      <c r="K29" s="25">
        <f>K28+K20</f>
        <v>3222</v>
      </c>
      <c r="L29" s="25">
        <f>L28+L20</f>
        <v>1992</v>
      </c>
      <c r="M29" s="18">
        <f t="shared" si="0"/>
        <v>61.82495344506518</v>
      </c>
      <c r="N29" s="11">
        <f>N28+N20</f>
        <v>5191</v>
      </c>
      <c r="O29" s="11">
        <f>O28+O20</f>
        <v>4942</v>
      </c>
      <c r="P29" s="27">
        <f t="shared" si="2"/>
        <v>95.20323637064149</v>
      </c>
      <c r="Q29" s="11">
        <f>Q28+Q20</f>
        <v>42615</v>
      </c>
      <c r="R29" s="11">
        <f>R28+R20</f>
        <v>28752</v>
      </c>
      <c r="S29" s="27">
        <f t="shared" si="3"/>
        <v>67.46920098556846</v>
      </c>
      <c r="T29" s="11">
        <f>T28+T20</f>
        <v>1147</v>
      </c>
    </row>
    <row r="30" ht="16.5">
      <c r="B30" s="7"/>
    </row>
    <row r="31" ht="16.5">
      <c r="B31" s="7"/>
    </row>
    <row r="32" spans="1:2" ht="30.75">
      <c r="A32" s="6"/>
      <c r="B32" s="8"/>
    </row>
    <row r="33" spans="1:2" ht="30.75">
      <c r="A33" s="6"/>
      <c r="B33" s="8"/>
    </row>
    <row r="34" spans="1:2" ht="30.75">
      <c r="A34" s="6"/>
      <c r="B34" s="8"/>
    </row>
    <row r="35" spans="1:2" ht="30.75">
      <c r="A35" s="6"/>
      <c r="B35" s="5"/>
    </row>
    <row r="36" spans="1:2" ht="30.75">
      <c r="A36" s="6"/>
      <c r="B36" s="5"/>
    </row>
    <row r="37" spans="1:2" ht="30.75">
      <c r="A37" s="6"/>
      <c r="B37" s="5"/>
    </row>
    <row r="38" spans="1:2" ht="30.75">
      <c r="A38" s="6"/>
      <c r="B38" s="5"/>
    </row>
    <row r="39" spans="1:2" ht="30.75">
      <c r="A39" s="6"/>
      <c r="B39" s="5"/>
    </row>
    <row r="40" spans="1:2" ht="30.75">
      <c r="A40" s="6"/>
      <c r="B40" s="5"/>
    </row>
    <row r="41" spans="1:2" ht="30.75">
      <c r="A41" s="6"/>
      <c r="B41" s="5"/>
    </row>
    <row r="42" spans="1:2" ht="30.75">
      <c r="A42" s="6"/>
      <c r="B42" s="5"/>
    </row>
    <row r="43" spans="1:2" ht="30.75">
      <c r="A43" s="6"/>
      <c r="B43" s="5"/>
    </row>
    <row r="44" spans="1:2" ht="30.75">
      <c r="A44" s="6"/>
      <c r="B44" s="5"/>
    </row>
    <row r="45" ht="16.5">
      <c r="B45" s="1"/>
    </row>
    <row r="46" ht="16.5">
      <c r="B46" s="1"/>
    </row>
    <row r="47" ht="16.5">
      <c r="B47" s="1"/>
    </row>
    <row r="48" ht="16.5">
      <c r="B48" s="1"/>
    </row>
    <row r="49" ht="16.5">
      <c r="B49" s="1"/>
    </row>
    <row r="50" ht="16.5">
      <c r="B50" s="1"/>
    </row>
    <row r="51" ht="16.5">
      <c r="B51" s="1"/>
    </row>
    <row r="52" ht="16.5">
      <c r="B52" s="1"/>
    </row>
    <row r="53" ht="16.5">
      <c r="B53" s="1"/>
    </row>
    <row r="54" ht="16.5">
      <c r="B54" s="1"/>
    </row>
    <row r="55" ht="16.5">
      <c r="B55" s="1"/>
    </row>
    <row r="56" ht="16.5">
      <c r="B56" s="1"/>
    </row>
    <row r="57" ht="16.5">
      <c r="B57" s="1"/>
    </row>
    <row r="58" ht="16.5">
      <c r="B58" s="1"/>
    </row>
    <row r="59" ht="16.5">
      <c r="B59" s="1"/>
    </row>
    <row r="60" ht="16.5">
      <c r="B60" s="1"/>
    </row>
    <row r="61" ht="16.5">
      <c r="B61" s="1"/>
    </row>
    <row r="62" ht="16.5">
      <c r="B62" s="1"/>
    </row>
    <row r="63" ht="16.5">
      <c r="B63" s="1"/>
    </row>
    <row r="64" ht="16.5">
      <c r="B64" s="1"/>
    </row>
    <row r="65" ht="16.5">
      <c r="B65" s="1"/>
    </row>
    <row r="66" ht="16.5">
      <c r="B66" s="1"/>
    </row>
    <row r="67" ht="16.5">
      <c r="B67" s="1"/>
    </row>
    <row r="68" ht="16.5">
      <c r="B68" s="1"/>
    </row>
    <row r="69" ht="16.5">
      <c r="B69" s="1"/>
    </row>
    <row r="70" ht="16.5">
      <c r="B70" s="1"/>
    </row>
    <row r="71" ht="16.5">
      <c r="B71" s="1"/>
    </row>
    <row r="72" ht="16.5">
      <c r="B72" s="1"/>
    </row>
    <row r="73" ht="16.5">
      <c r="B73" s="1"/>
    </row>
    <row r="74" ht="16.5">
      <c r="B74" s="1"/>
    </row>
    <row r="75" ht="16.5">
      <c r="B75" s="1"/>
    </row>
    <row r="76" ht="16.5">
      <c r="B76" s="1"/>
    </row>
    <row r="77" ht="16.5">
      <c r="B77" s="1"/>
    </row>
    <row r="78" ht="16.5">
      <c r="B78" s="1"/>
    </row>
    <row r="79" ht="16.5">
      <c r="B79" s="1"/>
    </row>
    <row r="80" ht="16.5">
      <c r="B80" s="1"/>
    </row>
    <row r="81" ht="16.5">
      <c r="B81" s="1"/>
    </row>
    <row r="82" ht="16.5">
      <c r="B82" s="1"/>
    </row>
    <row r="83" ht="16.5">
      <c r="B83" s="1"/>
    </row>
    <row r="84" ht="16.5">
      <c r="B84" s="1"/>
    </row>
    <row r="85" ht="16.5">
      <c r="B85" s="1"/>
    </row>
    <row r="86" ht="16.5">
      <c r="B86" s="1"/>
    </row>
    <row r="87" ht="16.5">
      <c r="B87" s="1"/>
    </row>
    <row r="88" ht="16.5">
      <c r="B88" s="1"/>
    </row>
    <row r="89" ht="16.5">
      <c r="B89" s="1"/>
    </row>
    <row r="90" ht="16.5">
      <c r="B90" s="1"/>
    </row>
    <row r="91" ht="16.5">
      <c r="B91" s="1"/>
    </row>
    <row r="92" ht="16.5">
      <c r="B92" s="1"/>
    </row>
    <row r="93" ht="16.5">
      <c r="B93" s="1"/>
    </row>
    <row r="94" ht="16.5">
      <c r="B94" s="1"/>
    </row>
    <row r="95" ht="16.5">
      <c r="B95" s="1"/>
    </row>
    <row r="96" ht="16.5">
      <c r="B96" s="1"/>
    </row>
    <row r="97" ht="16.5">
      <c r="B97" s="1"/>
    </row>
    <row r="98" ht="16.5">
      <c r="B98" s="1"/>
    </row>
    <row r="99" ht="16.5">
      <c r="B99" s="1"/>
    </row>
    <row r="100" ht="16.5">
      <c r="B100" s="1"/>
    </row>
    <row r="101" ht="16.5">
      <c r="B101" s="1"/>
    </row>
    <row r="102" ht="16.5">
      <c r="B102" s="1"/>
    </row>
    <row r="103" ht="16.5">
      <c r="B103" s="1"/>
    </row>
    <row r="104" ht="16.5">
      <c r="B104" s="1"/>
    </row>
    <row r="105" ht="16.5">
      <c r="B105" s="1"/>
    </row>
    <row r="106" ht="16.5">
      <c r="B106" s="1"/>
    </row>
    <row r="107" ht="16.5">
      <c r="B107" s="1"/>
    </row>
    <row r="108" ht="16.5">
      <c r="B108" s="1"/>
    </row>
    <row r="109" ht="16.5">
      <c r="B109" s="1"/>
    </row>
    <row r="110" ht="16.5">
      <c r="B110" s="1"/>
    </row>
    <row r="111" ht="16.5">
      <c r="B111" s="1"/>
    </row>
    <row r="112" ht="16.5">
      <c r="B112" s="1"/>
    </row>
    <row r="113" ht="16.5">
      <c r="B113" s="1"/>
    </row>
    <row r="114" ht="16.5">
      <c r="B114" s="1"/>
    </row>
    <row r="115" ht="16.5">
      <c r="B115" s="1"/>
    </row>
    <row r="116" ht="16.5">
      <c r="B116" s="1"/>
    </row>
    <row r="117" ht="16.5">
      <c r="B117" s="1"/>
    </row>
    <row r="118" ht="16.5">
      <c r="B118" s="1"/>
    </row>
    <row r="119" ht="16.5">
      <c r="B119" s="1"/>
    </row>
    <row r="120" ht="16.5">
      <c r="B120" s="1"/>
    </row>
    <row r="121" ht="16.5">
      <c r="B121" s="1"/>
    </row>
    <row r="122" ht="16.5">
      <c r="B122" s="1"/>
    </row>
    <row r="123" ht="16.5">
      <c r="B123" s="1"/>
    </row>
    <row r="124" ht="16.5">
      <c r="B124" s="1"/>
    </row>
    <row r="125" ht="16.5">
      <c r="B125" s="1"/>
    </row>
    <row r="126" ht="16.5">
      <c r="B126" s="1"/>
    </row>
    <row r="127" ht="16.5">
      <c r="B127" s="1"/>
    </row>
    <row r="128" ht="16.5">
      <c r="B128" s="1"/>
    </row>
    <row r="129" ht="16.5">
      <c r="B129" s="1"/>
    </row>
    <row r="130" ht="16.5">
      <c r="B130" s="1"/>
    </row>
    <row r="131" ht="16.5">
      <c r="B131" s="1"/>
    </row>
    <row r="132" ht="16.5">
      <c r="B132" s="1"/>
    </row>
    <row r="133" ht="16.5">
      <c r="B133" s="1"/>
    </row>
    <row r="134" ht="16.5">
      <c r="B134" s="1"/>
    </row>
    <row r="135" ht="16.5">
      <c r="B135" s="1"/>
    </row>
    <row r="136" ht="16.5">
      <c r="B136" s="1"/>
    </row>
    <row r="137" ht="16.5">
      <c r="B137" s="1"/>
    </row>
    <row r="138" ht="16.5">
      <c r="B138" s="1"/>
    </row>
    <row r="139" ht="16.5">
      <c r="B139" s="1"/>
    </row>
    <row r="140" ht="16.5">
      <c r="B140" s="1"/>
    </row>
    <row r="141" ht="16.5">
      <c r="B141" s="1"/>
    </row>
    <row r="142" ht="16.5">
      <c r="B142" s="1"/>
    </row>
    <row r="143" ht="16.5">
      <c r="B143" s="1"/>
    </row>
    <row r="144" ht="16.5">
      <c r="B144" s="1"/>
    </row>
    <row r="145" ht="16.5">
      <c r="B145" s="1"/>
    </row>
    <row r="146" ht="16.5">
      <c r="B146" s="1"/>
    </row>
    <row r="147" ht="16.5">
      <c r="B147" s="1"/>
    </row>
    <row r="148" ht="16.5">
      <c r="B148" s="1"/>
    </row>
    <row r="149" ht="16.5">
      <c r="B149" s="1"/>
    </row>
    <row r="150" ht="16.5">
      <c r="B150" s="1"/>
    </row>
    <row r="151" ht="16.5">
      <c r="B151" s="1"/>
    </row>
    <row r="152" ht="16.5">
      <c r="B152" s="1"/>
    </row>
    <row r="153" ht="16.5">
      <c r="B153" s="1"/>
    </row>
    <row r="154" ht="16.5">
      <c r="B154" s="1"/>
    </row>
    <row r="155" ht="16.5">
      <c r="B155" s="1"/>
    </row>
    <row r="156" ht="16.5">
      <c r="B156" s="1"/>
    </row>
    <row r="157" ht="16.5">
      <c r="B157" s="1"/>
    </row>
    <row r="158" ht="16.5">
      <c r="B158" s="1"/>
    </row>
    <row r="159" ht="16.5">
      <c r="B159" s="1"/>
    </row>
    <row r="160" ht="16.5">
      <c r="B160" s="1"/>
    </row>
    <row r="161" ht="16.5">
      <c r="B161" s="1"/>
    </row>
    <row r="162" ht="16.5">
      <c r="B162" s="1"/>
    </row>
    <row r="163" ht="16.5">
      <c r="B163" s="1"/>
    </row>
    <row r="164" ht="16.5">
      <c r="B164" s="1"/>
    </row>
    <row r="165" ht="16.5">
      <c r="B165" s="1"/>
    </row>
    <row r="166" ht="16.5">
      <c r="B166" s="1"/>
    </row>
    <row r="167" ht="16.5">
      <c r="B167" s="1"/>
    </row>
    <row r="168" ht="16.5">
      <c r="B168" s="1"/>
    </row>
    <row r="169" ht="16.5">
      <c r="B169" s="1"/>
    </row>
    <row r="170" ht="16.5">
      <c r="B170" s="1"/>
    </row>
    <row r="171" ht="16.5">
      <c r="B171" s="1"/>
    </row>
    <row r="172" ht="16.5">
      <c r="B172" s="1"/>
    </row>
    <row r="173" ht="16.5">
      <c r="B173" s="1"/>
    </row>
    <row r="174" ht="16.5">
      <c r="B174" s="1"/>
    </row>
    <row r="175" ht="16.5">
      <c r="B175" s="1"/>
    </row>
    <row r="176" ht="16.5">
      <c r="B176" s="1"/>
    </row>
    <row r="177" ht="16.5">
      <c r="B177" s="1"/>
    </row>
    <row r="178" ht="16.5">
      <c r="B178" s="1"/>
    </row>
    <row r="179" ht="16.5">
      <c r="B179" s="1"/>
    </row>
    <row r="180" ht="16.5">
      <c r="B180" s="1"/>
    </row>
    <row r="181" ht="16.5">
      <c r="B181" s="1"/>
    </row>
    <row r="182" ht="16.5">
      <c r="B182" s="1"/>
    </row>
    <row r="183" ht="16.5">
      <c r="B183" s="1"/>
    </row>
    <row r="184" ht="16.5">
      <c r="B184" s="1"/>
    </row>
    <row r="185" ht="16.5">
      <c r="B185" s="1"/>
    </row>
    <row r="186" ht="16.5">
      <c r="B186" s="1"/>
    </row>
    <row r="187" ht="16.5">
      <c r="B187" s="1"/>
    </row>
    <row r="188" ht="16.5">
      <c r="B188" s="1"/>
    </row>
    <row r="189" ht="16.5">
      <c r="B189" s="1"/>
    </row>
    <row r="190" ht="16.5">
      <c r="B190" s="1"/>
    </row>
    <row r="191" ht="16.5">
      <c r="B191" s="1"/>
    </row>
    <row r="192" ht="16.5">
      <c r="B192" s="1"/>
    </row>
    <row r="193" ht="16.5">
      <c r="B193" s="1"/>
    </row>
    <row r="194" ht="16.5">
      <c r="B194" s="1"/>
    </row>
    <row r="195" ht="16.5">
      <c r="B195" s="1"/>
    </row>
    <row r="196" ht="16.5">
      <c r="B196" s="1"/>
    </row>
    <row r="197" ht="16.5">
      <c r="B197" s="1"/>
    </row>
    <row r="198" ht="16.5">
      <c r="B198" s="1"/>
    </row>
    <row r="199" ht="16.5">
      <c r="B199" s="1"/>
    </row>
    <row r="200" ht="16.5">
      <c r="B200" s="1"/>
    </row>
    <row r="201" ht="16.5">
      <c r="B201" s="1"/>
    </row>
    <row r="202" ht="16.5">
      <c r="B202" s="1"/>
    </row>
    <row r="203" ht="16.5">
      <c r="B203" s="1"/>
    </row>
    <row r="204" ht="16.5">
      <c r="B204" s="1"/>
    </row>
    <row r="205" ht="16.5">
      <c r="B205" s="1"/>
    </row>
    <row r="206" ht="16.5">
      <c r="B206" s="1"/>
    </row>
    <row r="207" ht="16.5">
      <c r="B207" s="1"/>
    </row>
    <row r="208" ht="16.5">
      <c r="B208" s="1"/>
    </row>
    <row r="209" ht="16.5">
      <c r="B209" s="1"/>
    </row>
    <row r="210" ht="16.5">
      <c r="B210" s="1"/>
    </row>
    <row r="211" ht="16.5">
      <c r="B211" s="1"/>
    </row>
    <row r="212" ht="16.5">
      <c r="B212" s="1"/>
    </row>
    <row r="213" ht="16.5">
      <c r="B213" s="1"/>
    </row>
    <row r="214" ht="16.5">
      <c r="B214" s="1"/>
    </row>
    <row r="215" ht="16.5">
      <c r="B215" s="1"/>
    </row>
    <row r="216" ht="16.5">
      <c r="B216" s="1"/>
    </row>
    <row r="217" ht="16.5">
      <c r="B217" s="1"/>
    </row>
    <row r="218" ht="16.5">
      <c r="B218" s="1"/>
    </row>
    <row r="219" ht="16.5">
      <c r="B219" s="1"/>
    </row>
    <row r="220" ht="16.5">
      <c r="B220" s="1"/>
    </row>
    <row r="221" ht="16.5">
      <c r="B221" s="1"/>
    </row>
    <row r="222" ht="16.5">
      <c r="B222" s="1"/>
    </row>
    <row r="223" ht="16.5">
      <c r="B223" s="1"/>
    </row>
    <row r="224" ht="16.5">
      <c r="B224" s="1"/>
    </row>
    <row r="225" ht="16.5">
      <c r="B225" s="1"/>
    </row>
    <row r="226" ht="16.5">
      <c r="B226" s="1"/>
    </row>
    <row r="227" ht="16.5">
      <c r="B227" s="1"/>
    </row>
    <row r="228" ht="16.5">
      <c r="B228" s="1"/>
    </row>
    <row r="229" ht="16.5">
      <c r="B229" s="1"/>
    </row>
    <row r="230" ht="16.5">
      <c r="B230" s="1"/>
    </row>
    <row r="231" ht="16.5">
      <c r="B231" s="1"/>
    </row>
    <row r="232" ht="16.5">
      <c r="B232" s="1"/>
    </row>
    <row r="233" ht="16.5">
      <c r="B233" s="1"/>
    </row>
    <row r="234" ht="16.5">
      <c r="B234" s="1"/>
    </row>
    <row r="235" ht="16.5">
      <c r="B235" s="1"/>
    </row>
    <row r="236" ht="16.5">
      <c r="B236" s="1"/>
    </row>
    <row r="237" ht="16.5">
      <c r="B237" s="1"/>
    </row>
    <row r="238" ht="16.5">
      <c r="B238" s="1"/>
    </row>
    <row r="239" ht="16.5">
      <c r="B239" s="1"/>
    </row>
    <row r="240" ht="16.5">
      <c r="B240" s="1"/>
    </row>
    <row r="241" ht="16.5">
      <c r="B241" s="1"/>
    </row>
    <row r="242" ht="16.5">
      <c r="B242" s="1"/>
    </row>
    <row r="243" ht="16.5">
      <c r="B243" s="1"/>
    </row>
    <row r="244" ht="16.5">
      <c r="B244" s="1"/>
    </row>
    <row r="245" ht="16.5">
      <c r="B245" s="1"/>
    </row>
    <row r="246" ht="16.5">
      <c r="B246" s="1"/>
    </row>
    <row r="247" ht="16.5">
      <c r="B247" s="1"/>
    </row>
    <row r="248" ht="16.5">
      <c r="B248" s="1"/>
    </row>
    <row r="249" ht="16.5">
      <c r="B249" s="1"/>
    </row>
    <row r="250" ht="16.5">
      <c r="B250" s="1"/>
    </row>
    <row r="251" ht="16.5">
      <c r="B251" s="1"/>
    </row>
    <row r="252" ht="16.5">
      <c r="B252" s="1"/>
    </row>
    <row r="253" ht="16.5">
      <c r="B253" s="1"/>
    </row>
    <row r="254" ht="16.5">
      <c r="B254" s="1"/>
    </row>
    <row r="255" ht="16.5">
      <c r="B255" s="1"/>
    </row>
    <row r="256" ht="16.5">
      <c r="B256" s="1"/>
    </row>
    <row r="257" ht="16.5">
      <c r="B257" s="1"/>
    </row>
    <row r="258" ht="16.5">
      <c r="B258" s="1"/>
    </row>
    <row r="259" ht="16.5">
      <c r="B259" s="1"/>
    </row>
    <row r="260" ht="16.5">
      <c r="B260" s="1"/>
    </row>
    <row r="261" ht="16.5">
      <c r="B261" s="1"/>
    </row>
    <row r="262" ht="16.5">
      <c r="B262" s="1"/>
    </row>
    <row r="263" ht="16.5">
      <c r="B263" s="1"/>
    </row>
    <row r="264" ht="16.5">
      <c r="B264" s="1"/>
    </row>
    <row r="265" ht="16.5">
      <c r="B265" s="1"/>
    </row>
    <row r="266" ht="16.5">
      <c r="B266" s="1"/>
    </row>
    <row r="267" ht="16.5">
      <c r="B267" s="1"/>
    </row>
    <row r="268" ht="16.5">
      <c r="B268" s="1"/>
    </row>
    <row r="269" ht="16.5">
      <c r="B269" s="1"/>
    </row>
    <row r="270" ht="16.5">
      <c r="B270" s="1"/>
    </row>
    <row r="271" ht="16.5">
      <c r="B271" s="1"/>
    </row>
    <row r="272" ht="16.5">
      <c r="B272" s="1"/>
    </row>
    <row r="273" ht="16.5">
      <c r="B273" s="1"/>
    </row>
    <row r="274" ht="16.5">
      <c r="B274" s="1"/>
    </row>
    <row r="275" ht="16.5">
      <c r="B275" s="1"/>
    </row>
    <row r="276" ht="16.5">
      <c r="B276" s="1"/>
    </row>
    <row r="277" ht="16.5">
      <c r="B277" s="1"/>
    </row>
    <row r="278" ht="16.5">
      <c r="B278" s="1"/>
    </row>
    <row r="279" ht="16.5">
      <c r="B279" s="1"/>
    </row>
    <row r="280" ht="16.5">
      <c r="B280" s="1"/>
    </row>
    <row r="281" ht="16.5">
      <c r="B281" s="1"/>
    </row>
    <row r="282" ht="16.5">
      <c r="B282" s="1"/>
    </row>
    <row r="283" ht="16.5">
      <c r="B283" s="1"/>
    </row>
    <row r="284" ht="16.5">
      <c r="B284" s="1"/>
    </row>
    <row r="285" ht="16.5">
      <c r="B285" s="1"/>
    </row>
    <row r="286" ht="16.5">
      <c r="B286" s="1"/>
    </row>
    <row r="287" ht="16.5">
      <c r="B287" s="1"/>
    </row>
    <row r="288" ht="16.5">
      <c r="B288" s="1"/>
    </row>
    <row r="289" ht="16.5">
      <c r="B289" s="1"/>
    </row>
    <row r="290" ht="16.5">
      <c r="B290" s="1"/>
    </row>
    <row r="291" ht="16.5">
      <c r="B291" s="1"/>
    </row>
    <row r="292" ht="16.5">
      <c r="B292" s="1"/>
    </row>
    <row r="293" ht="16.5">
      <c r="B293" s="1"/>
    </row>
    <row r="294" ht="16.5">
      <c r="B294" s="1"/>
    </row>
    <row r="295" ht="16.5">
      <c r="B295" s="1"/>
    </row>
    <row r="296" ht="16.5">
      <c r="B296" s="1"/>
    </row>
    <row r="297" ht="16.5">
      <c r="B297" s="1"/>
    </row>
    <row r="298" ht="16.5">
      <c r="B298" s="1"/>
    </row>
    <row r="299" ht="16.5">
      <c r="B299" s="1"/>
    </row>
    <row r="300" ht="16.5">
      <c r="B300" s="1"/>
    </row>
    <row r="301" ht="16.5">
      <c r="B301" s="1"/>
    </row>
    <row r="302" ht="16.5">
      <c r="B302" s="1"/>
    </row>
    <row r="303" ht="16.5">
      <c r="B303" s="1"/>
    </row>
    <row r="304" ht="16.5">
      <c r="B304" s="1"/>
    </row>
    <row r="305" ht="16.5">
      <c r="B305" s="1"/>
    </row>
    <row r="306" ht="16.5">
      <c r="B306" s="1"/>
    </row>
    <row r="307" ht="16.5">
      <c r="B307" s="1"/>
    </row>
    <row r="308" ht="16.5">
      <c r="B308" s="1"/>
    </row>
    <row r="309" ht="16.5">
      <c r="B309" s="1"/>
    </row>
    <row r="310" ht="16.5">
      <c r="B310" s="1"/>
    </row>
    <row r="311" ht="16.5">
      <c r="B311" s="1"/>
    </row>
    <row r="312" ht="16.5">
      <c r="B312" s="1"/>
    </row>
    <row r="313" ht="16.5">
      <c r="B313" s="1"/>
    </row>
    <row r="314" ht="16.5">
      <c r="B314" s="1"/>
    </row>
    <row r="315" ht="16.5">
      <c r="B315" s="1"/>
    </row>
    <row r="316" ht="16.5">
      <c r="B316" s="1"/>
    </row>
    <row r="317" ht="16.5">
      <c r="B317" s="1"/>
    </row>
    <row r="318" ht="16.5">
      <c r="B318" s="1"/>
    </row>
    <row r="319" ht="16.5">
      <c r="B319" s="1"/>
    </row>
    <row r="320" ht="16.5">
      <c r="B320" s="1"/>
    </row>
    <row r="321" ht="16.5">
      <c r="B321" s="1"/>
    </row>
    <row r="322" ht="16.5">
      <c r="B322" s="1"/>
    </row>
    <row r="323" ht="16.5">
      <c r="B323" s="1"/>
    </row>
    <row r="324" ht="16.5">
      <c r="B324" s="1"/>
    </row>
    <row r="325" ht="16.5">
      <c r="B325" s="1"/>
    </row>
    <row r="326" ht="16.5">
      <c r="B326" s="1"/>
    </row>
    <row r="327" ht="16.5">
      <c r="B327" s="1"/>
    </row>
    <row r="328" ht="16.5">
      <c r="B328" s="1"/>
    </row>
    <row r="329" ht="16.5">
      <c r="B329" s="1"/>
    </row>
    <row r="330" ht="16.5">
      <c r="B330" s="1"/>
    </row>
    <row r="331" ht="16.5">
      <c r="B331" s="1"/>
    </row>
    <row r="332" ht="16.5">
      <c r="B332" s="1"/>
    </row>
    <row r="333" ht="16.5">
      <c r="B333" s="1"/>
    </row>
    <row r="334" ht="16.5">
      <c r="B334" s="1"/>
    </row>
    <row r="335" ht="16.5">
      <c r="B335" s="1"/>
    </row>
    <row r="336" ht="16.5">
      <c r="B336" s="1"/>
    </row>
    <row r="337" ht="16.5">
      <c r="B337" s="1"/>
    </row>
    <row r="338" ht="16.5">
      <c r="B338" s="1"/>
    </row>
    <row r="339" ht="16.5">
      <c r="B339" s="1"/>
    </row>
    <row r="340" ht="16.5">
      <c r="B340" s="1"/>
    </row>
    <row r="341" ht="16.5">
      <c r="B341" s="1"/>
    </row>
    <row r="342" ht="16.5">
      <c r="B342" s="1"/>
    </row>
    <row r="343" ht="16.5">
      <c r="B343" s="1"/>
    </row>
    <row r="344" ht="16.5">
      <c r="B344" s="1"/>
    </row>
    <row r="345" ht="16.5">
      <c r="B345" s="1"/>
    </row>
    <row r="346" ht="16.5">
      <c r="B346" s="1"/>
    </row>
    <row r="347" ht="16.5">
      <c r="B347" s="1"/>
    </row>
    <row r="348" ht="16.5">
      <c r="B348" s="1"/>
    </row>
    <row r="349" ht="16.5">
      <c r="B349" s="1"/>
    </row>
    <row r="350" ht="16.5">
      <c r="B350" s="1"/>
    </row>
    <row r="351" ht="16.5">
      <c r="B351" s="1"/>
    </row>
    <row r="352" ht="16.5">
      <c r="B352" s="1"/>
    </row>
    <row r="353" ht="16.5">
      <c r="B353" s="1"/>
    </row>
    <row r="354" ht="16.5">
      <c r="B354" s="1"/>
    </row>
    <row r="355" ht="16.5">
      <c r="B355" s="1"/>
    </row>
    <row r="356" ht="16.5">
      <c r="B356" s="1"/>
    </row>
    <row r="357" ht="16.5">
      <c r="B357" s="1"/>
    </row>
    <row r="358" ht="16.5">
      <c r="B358" s="1"/>
    </row>
    <row r="359" ht="16.5">
      <c r="B359" s="1"/>
    </row>
    <row r="360" ht="16.5">
      <c r="B360" s="1"/>
    </row>
    <row r="361" ht="16.5">
      <c r="B361" s="1"/>
    </row>
    <row r="362" ht="16.5">
      <c r="B362" s="1"/>
    </row>
    <row r="363" ht="16.5">
      <c r="B363" s="1"/>
    </row>
    <row r="364" ht="16.5">
      <c r="B364" s="1"/>
    </row>
    <row r="365" ht="16.5">
      <c r="B365" s="1"/>
    </row>
    <row r="366" ht="16.5">
      <c r="B366" s="1"/>
    </row>
    <row r="367" ht="16.5">
      <c r="B367" s="1"/>
    </row>
    <row r="368" ht="16.5">
      <c r="B368" s="1"/>
    </row>
    <row r="369" ht="16.5">
      <c r="B369" s="1"/>
    </row>
    <row r="370" ht="16.5">
      <c r="B370" s="1"/>
    </row>
    <row r="371" ht="16.5">
      <c r="B371" s="1"/>
    </row>
    <row r="372" ht="16.5">
      <c r="B372" s="1"/>
    </row>
    <row r="373" ht="16.5">
      <c r="B373" s="1"/>
    </row>
    <row r="374" ht="16.5">
      <c r="B374" s="1"/>
    </row>
    <row r="375" ht="16.5">
      <c r="B375" s="1"/>
    </row>
    <row r="376" ht="16.5">
      <c r="B376" s="1"/>
    </row>
    <row r="377" ht="16.5">
      <c r="B377" s="1"/>
    </row>
    <row r="378" ht="16.5">
      <c r="B378" s="1"/>
    </row>
    <row r="379" ht="16.5">
      <c r="B379" s="1"/>
    </row>
    <row r="380" ht="16.5">
      <c r="B380" s="1"/>
    </row>
    <row r="381" ht="16.5">
      <c r="B381" s="1"/>
    </row>
    <row r="382" ht="16.5">
      <c r="B382" s="1"/>
    </row>
    <row r="383" ht="16.5">
      <c r="B383" s="1"/>
    </row>
    <row r="384" ht="16.5">
      <c r="B384" s="1"/>
    </row>
    <row r="385" ht="16.5">
      <c r="B385" s="1"/>
    </row>
    <row r="386" ht="16.5">
      <c r="B386" s="1"/>
    </row>
    <row r="387" ht="16.5">
      <c r="B387" s="1"/>
    </row>
    <row r="388" ht="16.5">
      <c r="B388" s="1"/>
    </row>
    <row r="389" ht="16.5">
      <c r="B389" s="1"/>
    </row>
    <row r="390" ht="16.5">
      <c r="B390" s="1"/>
    </row>
    <row r="391" ht="16.5">
      <c r="B391" s="1"/>
    </row>
    <row r="392" ht="16.5">
      <c r="B392" s="1"/>
    </row>
    <row r="393" ht="16.5">
      <c r="B393" s="1"/>
    </row>
    <row r="394" ht="16.5">
      <c r="B394" s="1"/>
    </row>
    <row r="395" ht="16.5">
      <c r="B395" s="1"/>
    </row>
    <row r="396" ht="16.5">
      <c r="B396" s="1"/>
    </row>
    <row r="397" ht="16.5">
      <c r="B397" s="1"/>
    </row>
    <row r="398" ht="16.5">
      <c r="B398" s="1"/>
    </row>
    <row r="399" ht="16.5">
      <c r="B399" s="1"/>
    </row>
    <row r="400" ht="16.5">
      <c r="B400" s="1"/>
    </row>
    <row r="401" ht="16.5">
      <c r="B401" s="1"/>
    </row>
    <row r="402" ht="16.5">
      <c r="B402" s="1"/>
    </row>
    <row r="403" ht="16.5">
      <c r="B403" s="1"/>
    </row>
    <row r="404" ht="16.5">
      <c r="B404" s="1"/>
    </row>
    <row r="405" ht="16.5">
      <c r="B405" s="1"/>
    </row>
    <row r="406" ht="16.5">
      <c r="B406" s="1"/>
    </row>
    <row r="407" ht="16.5">
      <c r="B407" s="1"/>
    </row>
    <row r="408" ht="16.5">
      <c r="B408" s="1"/>
    </row>
    <row r="409" ht="16.5">
      <c r="B409" s="1"/>
    </row>
    <row r="410" ht="16.5">
      <c r="B410" s="1"/>
    </row>
    <row r="411" ht="16.5">
      <c r="B411" s="1"/>
    </row>
    <row r="412" ht="6" customHeight="1">
      <c r="B412" s="1"/>
    </row>
    <row r="413" ht="16.5" hidden="1">
      <c r="B413" s="1"/>
    </row>
    <row r="414" ht="16.5" hidden="1">
      <c r="B414" s="1"/>
    </row>
    <row r="415" ht="16.5" hidden="1">
      <c r="B415" s="1"/>
    </row>
    <row r="416" ht="16.5" hidden="1">
      <c r="B416" s="1"/>
    </row>
    <row r="417" ht="16.5" hidden="1">
      <c r="B417" s="1"/>
    </row>
    <row r="418" ht="16.5" hidden="1">
      <c r="B418" s="1"/>
    </row>
    <row r="419" ht="16.5" hidden="1">
      <c r="B419" s="1"/>
    </row>
    <row r="420" ht="16.5" hidden="1">
      <c r="B420" s="1"/>
    </row>
    <row r="421" ht="16.5" hidden="1">
      <c r="B421" s="1"/>
    </row>
    <row r="422" ht="16.5" hidden="1">
      <c r="B422" s="1"/>
    </row>
    <row r="423" ht="16.5" hidden="1">
      <c r="B423" s="1"/>
    </row>
    <row r="424" ht="16.5" hidden="1">
      <c r="B424" s="1"/>
    </row>
    <row r="425" ht="16.5" hidden="1">
      <c r="B425" s="1"/>
    </row>
    <row r="426" ht="16.5" hidden="1">
      <c r="B426" s="1"/>
    </row>
    <row r="427" ht="16.5" hidden="1">
      <c r="B427" s="1"/>
    </row>
    <row r="428" ht="16.5" hidden="1">
      <c r="B428" s="1"/>
    </row>
    <row r="429" ht="16.5" hidden="1">
      <c r="B429" s="1"/>
    </row>
    <row r="430" ht="16.5" hidden="1">
      <c r="B430" s="1"/>
    </row>
    <row r="431" ht="16.5" hidden="1">
      <c r="B431" s="1"/>
    </row>
    <row r="432" ht="16.5" hidden="1">
      <c r="B432" s="1"/>
    </row>
    <row r="433" ht="16.5" hidden="1">
      <c r="B433" s="1"/>
    </row>
    <row r="434" ht="16.5" hidden="1">
      <c r="B434" s="1"/>
    </row>
    <row r="435" ht="16.5" hidden="1">
      <c r="B435" s="1"/>
    </row>
    <row r="436" ht="16.5" hidden="1">
      <c r="B436" s="1"/>
    </row>
    <row r="437" ht="16.5" hidden="1">
      <c r="B437" s="1"/>
    </row>
    <row r="438" ht="16.5" hidden="1">
      <c r="B438" s="1"/>
    </row>
    <row r="439" ht="16.5" hidden="1"/>
  </sheetData>
  <sheetProtection/>
  <mergeCells count="20">
    <mergeCell ref="A2:A4"/>
    <mergeCell ref="B2:B4"/>
    <mergeCell ref="N2:S2"/>
    <mergeCell ref="N3:P3"/>
    <mergeCell ref="Q3:S3"/>
    <mergeCell ref="H3:H4"/>
    <mergeCell ref="K2:M2"/>
    <mergeCell ref="K3:K4"/>
    <mergeCell ref="L3:L4"/>
    <mergeCell ref="M3:M4"/>
    <mergeCell ref="B1:S1"/>
    <mergeCell ref="T2:T4"/>
    <mergeCell ref="E2:J2"/>
    <mergeCell ref="E3:E4"/>
    <mergeCell ref="G3:G4"/>
    <mergeCell ref="I3:I4"/>
    <mergeCell ref="J3:J4"/>
    <mergeCell ref="D2:D4"/>
    <mergeCell ref="C2:C4"/>
    <mergeCell ref="F3:F4"/>
  </mergeCells>
  <printOptions horizontalCentered="1" verticalCentered="1"/>
  <pageMargins left="0" right="0" top="0" bottom="0" header="0" footer="0"/>
  <pageSetup horizontalDpi="600" verticalDpi="600" orientation="landscape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aris3</dc:creator>
  <cp:keywords/>
  <dc:description/>
  <cp:lastModifiedBy>1</cp:lastModifiedBy>
  <cp:lastPrinted>2023-07-04T04:44:25Z</cp:lastPrinted>
  <dcterms:created xsi:type="dcterms:W3CDTF">2001-05-07T11:51:26Z</dcterms:created>
  <dcterms:modified xsi:type="dcterms:W3CDTF">2023-07-06T04:43:31Z</dcterms:modified>
  <cp:category/>
  <cp:version/>
  <cp:contentType/>
  <cp:contentStatus/>
</cp:coreProperties>
</file>