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1" sheetId="1" r:id="rId1"/>
  </sheets>
  <definedNames>
    <definedName name="_xlnm.Print_Titles" localSheetId="0">'2021'!$6:$7</definedName>
    <definedName name="_xlnm.Print_Area" localSheetId="0">'2021'!$A$2:$J$63</definedName>
  </definedNames>
  <calcPr fullCalcOnLoad="1"/>
</workbook>
</file>

<file path=xl/sharedStrings.xml><?xml version="1.0" encoding="utf-8"?>
<sst xmlns="http://schemas.openxmlformats.org/spreadsheetml/2006/main" count="213" uniqueCount="123">
  <si>
    <t>№ п/п²</t>
  </si>
  <si>
    <t>Наименование организации</t>
  </si>
  <si>
    <t>Наименование инвестиционного проекта³</t>
  </si>
  <si>
    <t>Мощность (голов,га, тонн)</t>
  </si>
  <si>
    <t>Срок окончания реализации проекта, годы</t>
  </si>
  <si>
    <t>Стоимость проекта, млн.руб.</t>
  </si>
  <si>
    <t>Количество созданных,планируемых к созданию новых рабочих мест</t>
  </si>
  <si>
    <t>Текущее состояние (кратко описать на какой стадии реализации проект-что сделано)</t>
  </si>
  <si>
    <t>всего</t>
  </si>
  <si>
    <t>в т.ч. привлекаемые</t>
  </si>
  <si>
    <t xml:space="preserve">  </t>
  </si>
  <si>
    <t xml:space="preserve"> Аликовский район</t>
  </si>
  <si>
    <t>КФХ Харитонов А.А.</t>
  </si>
  <si>
    <t>Всего</t>
  </si>
  <si>
    <t>Строительство зернохранилища в дер. Нижние Татмыши</t>
  </si>
  <si>
    <t>Строительство телятника на 36 голов в дер. Нижние Татмыши</t>
  </si>
  <si>
    <t>36 голов</t>
  </si>
  <si>
    <t>август 2021 г.</t>
  </si>
  <si>
    <t>СХПК "Новый путь"</t>
  </si>
  <si>
    <t>ООО"Алмаз"</t>
  </si>
  <si>
    <t>КФХ Петров Л.И.</t>
  </si>
  <si>
    <t>КФХ Осипов В.И.</t>
  </si>
  <si>
    <t>30 голов</t>
  </si>
  <si>
    <t>100 голов</t>
  </si>
  <si>
    <t>июль 2021 г.</t>
  </si>
  <si>
    <t>200 голов</t>
  </si>
  <si>
    <t>август-сентябрь 2021 г.</t>
  </si>
  <si>
    <t>СХПК "Авангард"</t>
  </si>
  <si>
    <t>Приобретение с/х техники (трактор Беларус-952.3)</t>
  </si>
  <si>
    <t>январь 2021 г.</t>
  </si>
  <si>
    <t>Готовность проекта составляет 100 %</t>
  </si>
  <si>
    <t>Приобретение мобильной зерносушилки</t>
  </si>
  <si>
    <t>81,6 л.с.</t>
  </si>
  <si>
    <t>КФХ Волков С.П.</t>
  </si>
  <si>
    <t>февраль 2021 г.</t>
  </si>
  <si>
    <t>КФХ Волкова Г.П.</t>
  </si>
  <si>
    <t>Приобретение с/х техники (трактор МТЗ-82.1)</t>
  </si>
  <si>
    <t>81 л.с.</t>
  </si>
  <si>
    <t>март-апрель 2021 г.</t>
  </si>
  <si>
    <t>КФХ Егоров С.А.</t>
  </si>
  <si>
    <t>Приобретение с/х техники (трактор МТЗ-82.1 2 ед.)</t>
  </si>
  <si>
    <t>КФХ Кислых А.Л.</t>
  </si>
  <si>
    <t>Строительство молочно-товарной фермы на 200 голов в дер. Нижние Елыши</t>
  </si>
  <si>
    <t>Строительство молочно-товарной фермы  на 100 голов в дер. Илгышево</t>
  </si>
  <si>
    <t>Реконструкция молочно-товарной фермы  на 30 голов в дер. Тимирьзкасы</t>
  </si>
  <si>
    <t>212 л.с</t>
  </si>
  <si>
    <t>95 л.с</t>
  </si>
  <si>
    <t>230 л.с</t>
  </si>
  <si>
    <t>1000 тонн</t>
  </si>
  <si>
    <t>КФХ Сапожников А.В.</t>
  </si>
  <si>
    <t>Приобретение с/х техники (Самоходный разбрасыватель-опрыскиватель Туман-3)</t>
  </si>
  <si>
    <t>Реконструкция картофелехранилища на 1000 тонн  в дер. Пизипово</t>
  </si>
  <si>
    <t>ИТОГО</t>
  </si>
  <si>
    <t>март 2021 г.</t>
  </si>
  <si>
    <r>
      <t>Готовность проекта  составляет</t>
    </r>
    <r>
      <rPr>
        <b/>
        <sz val="10"/>
        <rFont val="Times New Roman"/>
        <family val="1"/>
      </rPr>
      <t xml:space="preserve"> 100 %.</t>
    </r>
    <r>
      <rPr>
        <sz val="10"/>
        <rFont val="Times New Roman"/>
        <family val="1"/>
      </rPr>
      <t xml:space="preserve">  </t>
    </r>
  </si>
  <si>
    <t>КФХ Денисов Н. Г.</t>
  </si>
  <si>
    <t>Приобретение с/х техники (трактор Беларус-20.22.3)</t>
  </si>
  <si>
    <t>КФХ Захаров Ф.В.</t>
  </si>
  <si>
    <t>Строительство телятника на 70 гол. в дер. Нижние Татмыши</t>
  </si>
  <si>
    <t>70 гол.</t>
  </si>
  <si>
    <t>КФХ Варламов И.В.</t>
  </si>
  <si>
    <t>Приобретение с/х техники (трактор Беларус-82.1)</t>
  </si>
  <si>
    <t>май 2021 г.</t>
  </si>
  <si>
    <t>Готовность 50 % ( приобретен 1 трактор стоимостью 1,6 млн. руб.)</t>
  </si>
  <si>
    <t>Строительство зерносклада на 500 тонн в с. Чувашская Сорма</t>
  </si>
  <si>
    <t>500 тонн</t>
  </si>
  <si>
    <t>Приобретение с/х техники (Зерноуборочный комбайн "Сlaаs"), жатка VARIO-770, бункер-накопитель</t>
  </si>
  <si>
    <t xml:space="preserve"> 2021-2022 г.</t>
  </si>
  <si>
    <t>2021-2022 г.</t>
  </si>
  <si>
    <t>Реконструкция овощехранилища в дер. Эренары</t>
  </si>
  <si>
    <t>2022 г.</t>
  </si>
  <si>
    <t>Строительство зерносклада на 1000 тонн в с. Яндоба</t>
  </si>
  <si>
    <t>Готовность проекта 100 %.</t>
  </si>
  <si>
    <t>декабрь 2021 г.</t>
  </si>
  <si>
    <t xml:space="preserve"> 2021-2022 гг.</t>
  </si>
  <si>
    <t>Приобретение с/х техники ( зерноуборочный комбайн Агромаш 3000-101ЯМ)</t>
  </si>
  <si>
    <t>185 л.с.</t>
  </si>
  <si>
    <t>Готовность 100 %</t>
  </si>
  <si>
    <t>Приобретение трактора  Беларус 1025.3</t>
  </si>
  <si>
    <t>сентябрь 2021 г.</t>
  </si>
  <si>
    <t>КФХ Никоноров В.В.</t>
  </si>
  <si>
    <t>Приобретение трактора МТЗ  Беларус 82.1</t>
  </si>
  <si>
    <t>Приобретение Посевного комплекса  Pronto 8 NT</t>
  </si>
  <si>
    <t>110 л.с.</t>
  </si>
  <si>
    <t>Работы выполнены на 75 % (замена каркаса и кровли, утепление овощехранилища).</t>
  </si>
  <si>
    <t>Приобретение с/х техники (Беларус 82.1- 2 ед.,  Беларус 15.23.3 - 1 ед., 15.23.3. 081 - 1 ед.)</t>
  </si>
  <si>
    <t>Информация о реализованных  инвестиционных проектах, направленных на техническое обновление в 2021 году</t>
  </si>
  <si>
    <t>Срок реализации перенесен с 2021 на 2022 год</t>
  </si>
  <si>
    <t>СХПК им. Ульянова</t>
  </si>
  <si>
    <t>24 гол.</t>
  </si>
  <si>
    <t>20т/час</t>
  </si>
  <si>
    <t>СХПК «Новый путь»</t>
  </si>
  <si>
    <t>Строительство навозохранилища в с. Чувашская Сорма</t>
  </si>
  <si>
    <t>Строительство коровника на 24 головы в дер. Сормпось-Мочей</t>
  </si>
  <si>
    <t>Приобретение и установка зерносушильного оборудования</t>
  </si>
  <si>
    <t>Информация о  планируемых к реализации  инвестиционных проектах в 2022 году, направленных на строительство и реконструкцию производственных объектов</t>
  </si>
  <si>
    <t>Готовность проекта составляет 40 %. Выполнены земляные работы, работы по распланировке площадки,  по подготовке фундамента, частичной установке металлических конструкций (усилителей), возведению стен из железобетонных плит, установке каркаса под кровлю, перекрытию кровли.</t>
  </si>
  <si>
    <t>Итого</t>
  </si>
  <si>
    <t>Информация о  планируемых к реализации  инвестиционных проектах в 2022 году, направленных на техническое обновление</t>
  </si>
  <si>
    <t>КФХ Узянов В.Н</t>
  </si>
  <si>
    <t>КФХ Журавлев М.В</t>
  </si>
  <si>
    <t>КФХ Петров А.В.</t>
  </si>
  <si>
    <t>КФХ Никифоров Ю.Н.</t>
  </si>
  <si>
    <t>КФХ Григорьев А.А.</t>
  </si>
  <si>
    <t>ИП Иванов С.А.</t>
  </si>
  <si>
    <t>212 л.с.</t>
  </si>
  <si>
    <t>Приобретение с/х техники (трактор МТЗ-2022.3)</t>
  </si>
  <si>
    <t>95 л.с.</t>
  </si>
  <si>
    <t>20 т/час</t>
  </si>
  <si>
    <t>250 л.с.</t>
  </si>
  <si>
    <t>Приобретение с/х техники (трактор БТЗ-244 К, зерноуборочный комбайн)</t>
  </si>
  <si>
    <t>81 л.с., 95 л.с.</t>
  </si>
  <si>
    <t>Приобретение с/х техники (трактор МТЗ-82.1, трактор Беларус-952.3, зерноуборочный комбайн Палессе)</t>
  </si>
  <si>
    <t>Приобретение с/х техники (трактор МТЗ-82.1- 2 ед.)</t>
  </si>
  <si>
    <t xml:space="preserve">Готовность проекта 100 %. </t>
  </si>
  <si>
    <t>Срок реализации с 2021 г. изменен на 2021-2022 гг. Готовность проекта на 01.01.2022 г. составляет 75 %.</t>
  </si>
  <si>
    <t>Срок реализации с 2021 г. изменен на 2021-2022 гг.Готовность проекта на 01.01.2022 г. составляет 20 %.</t>
  </si>
  <si>
    <t>Срок реализации с 2021 г. изменен на 2021-2022 гг.Готовность проекта на 01.01.2022 г. составляет 85 %.</t>
  </si>
  <si>
    <r>
      <t>Готовность проекта составляет</t>
    </r>
    <r>
      <rPr>
        <b/>
        <sz val="10"/>
        <color indexed="10"/>
        <rFont val="Times New Roman"/>
        <family val="1"/>
      </rPr>
      <t xml:space="preserve"> 85 %</t>
    </r>
    <r>
      <rPr>
        <sz val="10"/>
        <color indexed="10"/>
        <rFont val="Times New Roman"/>
        <family val="1"/>
      </rPr>
      <t>.  Выполнены работы по распланировке площадки, по установке и заливке фундаментной плиты, установлению металлических конструкций, по  перекрытию кровли (</t>
    </r>
    <r>
      <rPr>
        <b/>
        <sz val="10"/>
        <color indexed="10"/>
        <rFont val="Times New Roman"/>
        <family val="1"/>
      </rPr>
      <t>срок реализации  проекта с декабря 2021 г. изменен на 2021- 2022 гг.</t>
    </r>
    <r>
      <rPr>
        <sz val="10"/>
        <color indexed="10"/>
        <rFont val="Times New Roman"/>
        <family val="1"/>
      </rPr>
      <t xml:space="preserve">). </t>
    </r>
  </si>
  <si>
    <t xml:space="preserve">Информация о реализованных, реализуемых  инвестиционных проектах по состоянию на 01.01.2022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(АЛИКОВСКИЙ РАЙОН)                                       </t>
  </si>
  <si>
    <t>100 тонн</t>
  </si>
  <si>
    <t>Срок реализации с 2021 г. изменен на 2021-2022 гг. Готовность проекта на 01.01.2022г. составляет 40 %.</t>
  </si>
  <si>
    <r>
      <t>Разработана проектно-сметная документация. Готовность проекта составляет 2</t>
    </r>
    <r>
      <rPr>
        <b/>
        <sz val="10"/>
        <color indexed="10"/>
        <rFont val="Times New Roman"/>
        <family val="1"/>
      </rPr>
      <t>0%</t>
    </r>
    <r>
      <rPr>
        <sz val="10"/>
        <color indexed="10"/>
        <rFont val="Times New Roman"/>
        <family val="1"/>
      </rPr>
      <t xml:space="preserve">. Выполнены работы по распланировке площадки, частичной подготовке фундамента. В сяязи с ростом цен  на строительные материалы строительство объекта будет завершено в 1 квартале 2022 г.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</si>
</sst>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руб.-419];[Red]\-#,##0.00\ [$руб.-419]"/>
    <numFmt numFmtId="165" formatCode="_-* #,##0.00&quot;р.&quot;_-;\-* #,##0.00&quot;р.&quot;_-;_-* \-??&quot;р.&quot;_-;_-@_-"/>
    <numFmt numFmtId="166" formatCode="\ #,##0.00&quot;р. &quot;;\-#,##0.00&quot;р. &quot;;&quot; -&quot;#&quot;р. &quot;;@\ "/>
    <numFmt numFmtId="167" formatCode="_-* #,##0.00_р_._-;\-* #,##0.00_р_._-;_-* \-??_р_._-;_-@_-"/>
    <numFmt numFmtId="168" formatCode="\ #,##0.00&quot;    &quot;;\-#,##0.00&quot;    &quot;;&quot; -&quot;#&quot;    &quot;;@\ "/>
    <numFmt numFmtId="169" formatCode="_(* #,##0.00_);_(* \(#,##0.00\);_(* \-??_);_(@_)"/>
    <numFmt numFmtId="170" formatCode="\ #,##0.00\ ;&quot; (&quot;#,##0.00\);&quot; -&quot;#\ ;@\ "/>
    <numFmt numFmtId="171" formatCode="#,##0.0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color indexed="8"/>
      <name val="Arial Cyr"/>
      <family val="2"/>
    </font>
    <font>
      <sz val="11"/>
      <color indexed="8"/>
      <name val="Arial1"/>
      <family val="0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1" fillId="3" borderId="0" applyNumberFormat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0" fontId="0" fillId="6" borderId="0" applyNumberFormat="0" applyBorder="0" applyAlignment="0" applyProtection="0"/>
    <xf numFmtId="0" fontId="41" fillId="7" borderId="0" applyNumberFormat="0" applyBorder="0" applyAlignment="0" applyProtection="0"/>
    <xf numFmtId="0" fontId="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41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8" borderId="0" applyNumberFormat="0" applyBorder="0" applyAlignment="0" applyProtection="0"/>
    <xf numFmtId="0" fontId="41" fillId="20" borderId="0" applyNumberFormat="0" applyBorder="0" applyAlignment="0" applyProtection="0"/>
    <xf numFmtId="0" fontId="0" fillId="14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2" fillId="24" borderId="0" applyNumberFormat="0" applyBorder="0" applyAlignment="0" applyProtection="0"/>
    <xf numFmtId="0" fontId="42" fillId="25" borderId="0" applyNumberFormat="0" applyBorder="0" applyAlignment="0" applyProtection="0"/>
    <xf numFmtId="0" fontId="2" fillId="16" borderId="0" applyNumberFormat="0" applyBorder="0" applyAlignment="0" applyProtection="0"/>
    <xf numFmtId="0" fontId="42" fillId="26" borderId="0" applyNumberFormat="0" applyBorder="0" applyAlignment="0" applyProtection="0"/>
    <xf numFmtId="0" fontId="2" fillId="18" borderId="0" applyNumberFormat="0" applyBorder="0" applyAlignment="0" applyProtection="0"/>
    <xf numFmtId="0" fontId="4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30" borderId="0" applyNumberFormat="0" applyBorder="0" applyAlignment="0" applyProtection="0"/>
    <xf numFmtId="0" fontId="42" fillId="31" borderId="0" applyNumberFormat="0" applyBorder="0" applyAlignment="0" applyProtection="0"/>
    <xf numFmtId="0" fontId="2" fillId="32" borderId="0" applyNumberFormat="0" applyBorder="0" applyAlignment="0" applyProtection="0"/>
    <xf numFmtId="0" fontId="42" fillId="33" borderId="0" applyNumberFormat="0" applyBorder="0" applyAlignment="0" applyProtection="0"/>
    <xf numFmtId="0" fontId="3" fillId="0" borderId="0">
      <alignment horizontal="center"/>
      <protection/>
    </xf>
    <xf numFmtId="0" fontId="3" fillId="0" borderId="0" applyBorder="0" applyProtection="0">
      <alignment horizontal="center"/>
    </xf>
    <xf numFmtId="0" fontId="4" fillId="0" borderId="0" applyNumberFormat="0" applyBorder="0" applyProtection="0">
      <alignment horizontal="center"/>
    </xf>
    <xf numFmtId="0" fontId="3" fillId="0" borderId="0">
      <alignment horizontal="center" textRotation="90"/>
      <protection/>
    </xf>
    <xf numFmtId="0" fontId="3" fillId="0" borderId="0" applyBorder="0" applyProtection="0">
      <alignment horizontal="center" textRotation="90"/>
    </xf>
    <xf numFmtId="0" fontId="4" fillId="0" borderId="0" applyNumberFormat="0" applyBorder="0" applyProtection="0">
      <alignment horizontal="center" textRotation="90"/>
    </xf>
    <xf numFmtId="0" fontId="5" fillId="0" borderId="0">
      <alignment/>
      <protection/>
    </xf>
    <xf numFmtId="0" fontId="5" fillId="0" borderId="0" applyBorder="0" applyProtection="0">
      <alignment/>
    </xf>
    <xf numFmtId="0" fontId="6" fillId="0" borderId="0" applyNumberFormat="0" applyBorder="0" applyProtection="0">
      <alignment/>
    </xf>
    <xf numFmtId="164" fontId="5" fillId="0" borderId="0">
      <alignment/>
      <protection/>
    </xf>
    <xf numFmtId="164" fontId="5" fillId="0" borderId="0" applyBorder="0" applyProtection="0">
      <alignment/>
    </xf>
    <xf numFmtId="164" fontId="6" fillId="0" borderId="0" applyBorder="0" applyProtection="0">
      <alignment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8" fillId="12" borderId="1" applyNumberFormat="0" applyAlignment="0" applyProtection="0"/>
    <xf numFmtId="0" fontId="9" fillId="38" borderId="2" applyNumberFormat="0" applyAlignment="0" applyProtection="0"/>
    <xf numFmtId="0" fontId="10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Border="0" applyProtection="0">
      <alignment/>
    </xf>
    <xf numFmtId="165" fontId="0" fillId="0" borderId="0" applyFill="0" applyBorder="0" applyAlignment="0" applyProtection="0"/>
    <xf numFmtId="0" fontId="7" fillId="0" borderId="0" applyBorder="0" applyProtection="0">
      <alignment/>
    </xf>
    <xf numFmtId="0" fontId="1" fillId="0" borderId="0">
      <alignment/>
      <protection/>
    </xf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39" borderId="7" applyNumberFormat="0" applyAlignment="0" applyProtection="0"/>
    <xf numFmtId="0" fontId="16" fillId="0" borderId="0" applyNumberFormat="0" applyFill="0" applyBorder="0" applyAlignment="0" applyProtection="0"/>
    <xf numFmtId="0" fontId="17" fillId="4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9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20" fillId="0" borderId="0">
      <alignment/>
      <protection/>
    </xf>
    <xf numFmtId="0" fontId="20" fillId="0" borderId="0" applyBorder="0" applyProtection="0">
      <alignment/>
    </xf>
    <xf numFmtId="0" fontId="21" fillId="0" borderId="0">
      <alignment/>
      <protection/>
    </xf>
    <xf numFmtId="0" fontId="18" fillId="0" borderId="0">
      <alignment/>
      <protection/>
    </xf>
    <xf numFmtId="0" fontId="19" fillId="0" borderId="0" applyBorder="0" applyProtection="0">
      <alignment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19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19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18" fillId="0" borderId="0">
      <alignment/>
      <protection/>
    </xf>
    <xf numFmtId="0" fontId="19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18" fillId="0" borderId="0">
      <alignment/>
      <protection/>
    </xf>
    <xf numFmtId="0" fontId="19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7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18" fillId="0" borderId="0">
      <alignment/>
      <protection/>
    </xf>
    <xf numFmtId="0" fontId="19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18" fillId="0" borderId="0">
      <alignment/>
      <protection/>
    </xf>
    <xf numFmtId="0" fontId="19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7" fillId="0" borderId="0" applyBorder="0" applyProtection="0">
      <alignment/>
    </xf>
    <xf numFmtId="0" fontId="1" fillId="0" borderId="0">
      <alignment/>
      <protection/>
    </xf>
    <xf numFmtId="0" fontId="18" fillId="0" borderId="0">
      <alignment/>
      <protection/>
    </xf>
    <xf numFmtId="0" fontId="19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18" fillId="0" borderId="0">
      <alignment/>
      <protection/>
    </xf>
    <xf numFmtId="0" fontId="19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18" fillId="0" borderId="0">
      <alignment/>
      <protection/>
    </xf>
    <xf numFmtId="0" fontId="19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Border="0" applyProtection="0">
      <alignment/>
    </xf>
    <xf numFmtId="9" fontId="0" fillId="0" borderId="0" applyFill="0" applyBorder="0" applyAlignment="0" applyProtection="0"/>
    <xf numFmtId="9" fontId="0" fillId="0" borderId="0" applyBorder="0" applyProtection="0">
      <alignment/>
    </xf>
    <xf numFmtId="9" fontId="0" fillId="0" borderId="0" applyBorder="0" applyProtection="0">
      <alignment/>
    </xf>
    <xf numFmtId="9" fontId="0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Border="0" applyProtection="0">
      <alignment/>
    </xf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Border="0" applyProtection="0">
      <alignment/>
    </xf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Border="0" applyProtection="0">
      <alignment/>
    </xf>
    <xf numFmtId="167" fontId="0" fillId="0" borderId="0" applyFill="0" applyBorder="0" applyAlignment="0" applyProtection="0"/>
    <xf numFmtId="168" fontId="0" fillId="0" borderId="0" applyBorder="0" applyProtection="0">
      <alignment/>
    </xf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Border="0" applyProtection="0">
      <alignment/>
    </xf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Border="0" applyProtection="0">
      <alignment/>
    </xf>
    <xf numFmtId="167" fontId="0" fillId="0" borderId="0" applyFill="0" applyBorder="0" applyAlignment="0" applyProtection="0"/>
    <xf numFmtId="168" fontId="0" fillId="0" borderId="0" applyBorder="0" applyProtection="0">
      <alignment/>
    </xf>
    <xf numFmtId="167" fontId="0" fillId="0" borderId="0" applyFill="0" applyBorder="0" applyAlignment="0" applyProtection="0"/>
    <xf numFmtId="169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Border="0" applyProtection="0">
      <alignment/>
    </xf>
    <xf numFmtId="170" fontId="0" fillId="0" borderId="0" applyBorder="0" applyProtection="0">
      <alignment/>
    </xf>
    <xf numFmtId="167" fontId="0" fillId="0" borderId="0" applyFill="0" applyBorder="0" applyAlignment="0" applyProtection="0"/>
    <xf numFmtId="168" fontId="0" fillId="0" borderId="0" applyBorder="0" applyProtection="0">
      <alignment/>
    </xf>
    <xf numFmtId="0" fontId="26" fillId="6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7" fillId="42" borderId="0" xfId="0" applyFont="1" applyFill="1" applyAlignment="1">
      <alignment horizontal="center" vertical="top"/>
    </xf>
    <xf numFmtId="0" fontId="27" fillId="42" borderId="0" xfId="0" applyFont="1" applyFill="1" applyAlignment="1">
      <alignment horizontal="left" vertical="top" wrapText="1"/>
    </xf>
    <xf numFmtId="171" fontId="27" fillId="42" borderId="0" xfId="0" applyNumberFormat="1" applyFont="1" applyFill="1" applyAlignment="1">
      <alignment horizontal="center" vertical="top"/>
    </xf>
    <xf numFmtId="0" fontId="27" fillId="42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28" fillId="42" borderId="0" xfId="0" applyFont="1" applyFill="1" applyAlignment="1">
      <alignment horizontal="left" vertical="top" wrapText="1"/>
    </xf>
    <xf numFmtId="0" fontId="29" fillId="42" borderId="0" xfId="121" applyFont="1" applyFill="1" applyAlignment="1">
      <alignment horizontal="center" vertical="top"/>
      <protection/>
    </xf>
    <xf numFmtId="0" fontId="27" fillId="42" borderId="0" xfId="0" applyFont="1" applyFill="1" applyAlignment="1">
      <alignment horizontal="center" vertical="top" wrapText="1"/>
    </xf>
    <xf numFmtId="171" fontId="27" fillId="42" borderId="0" xfId="0" applyNumberFormat="1" applyFont="1" applyFill="1" applyAlignment="1">
      <alignment horizontal="center" vertical="top" wrapText="1"/>
    </xf>
    <xf numFmtId="0" fontId="27" fillId="42" borderId="10" xfId="0" applyFont="1" applyFill="1" applyBorder="1" applyAlignment="1">
      <alignment horizontal="center" vertical="top" wrapText="1"/>
    </xf>
    <xf numFmtId="0" fontId="27" fillId="42" borderId="11" xfId="0" applyFont="1" applyFill="1" applyBorder="1" applyAlignment="1">
      <alignment horizontal="center" vertical="top" wrapText="1"/>
    </xf>
    <xf numFmtId="0" fontId="27" fillId="42" borderId="12" xfId="0" applyFont="1" applyFill="1" applyBorder="1" applyAlignment="1">
      <alignment horizontal="center" vertical="top" wrapText="1"/>
    </xf>
    <xf numFmtId="171" fontId="27" fillId="42" borderId="10" xfId="0" applyNumberFormat="1" applyFont="1" applyFill="1" applyBorder="1" applyAlignment="1">
      <alignment vertical="top" wrapText="1"/>
    </xf>
    <xf numFmtId="3" fontId="27" fillId="42" borderId="10" xfId="0" applyNumberFormat="1" applyFont="1" applyFill="1" applyBorder="1" applyAlignment="1">
      <alignment horizontal="center" vertical="top" wrapText="1"/>
    </xf>
    <xf numFmtId="0" fontId="7" fillId="42" borderId="0" xfId="0" applyFont="1" applyFill="1" applyAlignment="1">
      <alignment vertical="top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32" fillId="43" borderId="10" xfId="0" applyFont="1" applyFill="1" applyBorder="1" applyAlignment="1">
      <alignment vertical="top" wrapText="1"/>
    </xf>
    <xf numFmtId="0" fontId="32" fillId="43" borderId="10" xfId="0" applyFont="1" applyFill="1" applyBorder="1" applyAlignment="1">
      <alignment horizontal="center" vertical="top" wrapText="1"/>
    </xf>
    <xf numFmtId="172" fontId="32" fillId="43" borderId="10" xfId="0" applyNumberFormat="1" applyFont="1" applyFill="1" applyBorder="1" applyAlignment="1">
      <alignment horizontal="center" vertical="top" wrapText="1"/>
    </xf>
    <xf numFmtId="0" fontId="28" fillId="43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171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33" fillId="44" borderId="10" xfId="0" applyFont="1" applyFill="1" applyBorder="1" applyAlignment="1">
      <alignment horizontal="center" vertical="top" wrapText="1"/>
    </xf>
    <xf numFmtId="0" fontId="33" fillId="44" borderId="10" xfId="0" applyFont="1" applyFill="1" applyBorder="1" applyAlignment="1">
      <alignment vertical="top" wrapText="1"/>
    </xf>
    <xf numFmtId="172" fontId="33" fillId="44" borderId="10" xfId="0" applyNumberFormat="1" applyFont="1" applyFill="1" applyBorder="1" applyAlignment="1">
      <alignment horizontal="center" vertical="top" wrapText="1"/>
    </xf>
    <xf numFmtId="0" fontId="34" fillId="44" borderId="10" xfId="0" applyFont="1" applyFill="1" applyBorder="1" applyAlignment="1">
      <alignment horizontal="center" vertical="top" wrapText="1"/>
    </xf>
    <xf numFmtId="0" fontId="7" fillId="44" borderId="0" xfId="0" applyFont="1" applyFill="1" applyAlignment="1">
      <alignment vertical="top"/>
    </xf>
    <xf numFmtId="0" fontId="28" fillId="45" borderId="12" xfId="0" applyFont="1" applyFill="1" applyBorder="1" applyAlignment="1">
      <alignment vertical="center"/>
    </xf>
    <xf numFmtId="0" fontId="28" fillId="45" borderId="12" xfId="0" applyFont="1" applyFill="1" applyBorder="1" applyAlignment="1">
      <alignment horizontal="left" vertical="center" wrapText="1"/>
    </xf>
    <xf numFmtId="0" fontId="28" fillId="45" borderId="12" xfId="0" applyFont="1" applyFill="1" applyBorder="1" applyAlignment="1">
      <alignment horizontal="center" vertical="center" wrapText="1"/>
    </xf>
    <xf numFmtId="0" fontId="28" fillId="45" borderId="13" xfId="0" applyFont="1" applyFill="1" applyBorder="1" applyAlignment="1">
      <alignment horizontal="center" vertical="center" wrapText="1"/>
    </xf>
    <xf numFmtId="0" fontId="28" fillId="45" borderId="14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justify" vertical="center" wrapText="1"/>
    </xf>
    <xf numFmtId="0" fontId="28" fillId="46" borderId="13" xfId="0" applyFont="1" applyFill="1" applyBorder="1" applyAlignment="1">
      <alignment horizontal="justify" vertical="center" wrapText="1"/>
    </xf>
    <xf numFmtId="0" fontId="28" fillId="0" borderId="10" xfId="0" applyFont="1" applyBorder="1" applyAlignment="1">
      <alignment vertical="center" wrapText="1"/>
    </xf>
    <xf numFmtId="0" fontId="35" fillId="45" borderId="15" xfId="0" applyFont="1" applyFill="1" applyBorder="1" applyAlignment="1">
      <alignment vertical="center"/>
    </xf>
    <xf numFmtId="0" fontId="35" fillId="45" borderId="13" xfId="0" applyFont="1" applyFill="1" applyBorder="1" applyAlignment="1">
      <alignment horizontal="left" vertical="center" wrapText="1"/>
    </xf>
    <xf numFmtId="0" fontId="35" fillId="45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45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0" fontId="28" fillId="47" borderId="10" xfId="0" applyFont="1" applyFill="1" applyBorder="1" applyAlignment="1">
      <alignment horizontal="center" vertical="center"/>
    </xf>
    <xf numFmtId="0" fontId="43" fillId="48" borderId="12" xfId="0" applyFont="1" applyFill="1" applyBorder="1" applyAlignment="1">
      <alignment horizontal="center" vertical="center" wrapText="1"/>
    </xf>
    <xf numFmtId="0" fontId="43" fillId="48" borderId="14" xfId="0" applyFont="1" applyFill="1" applyBorder="1" applyAlignment="1">
      <alignment horizontal="center" vertical="center" wrapText="1"/>
    </xf>
    <xf numFmtId="0" fontId="43" fillId="48" borderId="12" xfId="0" applyFont="1" applyFill="1" applyBorder="1" applyAlignment="1">
      <alignment horizontal="left" vertical="center" wrapText="1"/>
    </xf>
    <xf numFmtId="0" fontId="43" fillId="49" borderId="12" xfId="0" applyFont="1" applyFill="1" applyBorder="1" applyAlignment="1">
      <alignment vertical="center"/>
    </xf>
    <xf numFmtId="177" fontId="43" fillId="48" borderId="12" xfId="0" applyNumberFormat="1" applyFont="1" applyFill="1" applyBorder="1" applyAlignment="1">
      <alignment horizontal="center" vertical="center" wrapText="1"/>
    </xf>
    <xf numFmtId="0" fontId="43" fillId="49" borderId="13" xfId="0" applyFont="1" applyFill="1" applyBorder="1" applyAlignment="1">
      <alignment horizontal="justify" vertical="center" wrapText="1"/>
    </xf>
    <xf numFmtId="0" fontId="27" fillId="42" borderId="13" xfId="0" applyFont="1" applyFill="1" applyBorder="1" applyAlignment="1">
      <alignment horizontal="left" vertical="top"/>
    </xf>
    <xf numFmtId="3" fontId="27" fillId="42" borderId="11" xfId="0" applyNumberFormat="1" applyFont="1" applyFill="1" applyBorder="1" applyAlignment="1">
      <alignment horizontal="center" vertical="top" wrapText="1"/>
    </xf>
    <xf numFmtId="0" fontId="28" fillId="45" borderId="16" xfId="0" applyFont="1" applyFill="1" applyBorder="1" applyAlignment="1">
      <alignment horizontal="left" vertical="center" wrapText="1"/>
    </xf>
    <xf numFmtId="0" fontId="28" fillId="45" borderId="13" xfId="0" applyFont="1" applyFill="1" applyBorder="1" applyAlignment="1">
      <alignment vertical="center"/>
    </xf>
    <xf numFmtId="0" fontId="43" fillId="45" borderId="15" xfId="0" applyFont="1" applyFill="1" applyBorder="1" applyAlignment="1">
      <alignment vertical="center"/>
    </xf>
    <xf numFmtId="0" fontId="43" fillId="45" borderId="15" xfId="0" applyFont="1" applyFill="1" applyBorder="1" applyAlignment="1">
      <alignment horizontal="left" vertical="center" wrapText="1"/>
    </xf>
    <xf numFmtId="0" fontId="43" fillId="45" borderId="15" xfId="0" applyFont="1" applyFill="1" applyBorder="1" applyAlignment="1">
      <alignment horizontal="center" vertical="center" wrapText="1"/>
    </xf>
    <xf numFmtId="0" fontId="43" fillId="45" borderId="17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45" borderId="18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justify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50" borderId="19" xfId="0" applyFont="1" applyFill="1" applyBorder="1" applyAlignment="1">
      <alignment vertical="center" wrapText="1"/>
    </xf>
    <xf numFmtId="0" fontId="43" fillId="48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28" fillId="42" borderId="13" xfId="0" applyFont="1" applyFill="1" applyBorder="1" applyAlignment="1">
      <alignment horizontal="center" vertical="top"/>
    </xf>
    <xf numFmtId="0" fontId="28" fillId="42" borderId="13" xfId="0" applyFont="1" applyFill="1" applyBorder="1" applyAlignment="1">
      <alignment horizontal="left" vertical="top" wrapText="1"/>
    </xf>
    <xf numFmtId="0" fontId="28" fillId="42" borderId="13" xfId="0" applyFont="1" applyFill="1" applyBorder="1" applyAlignment="1">
      <alignment horizontal="center" vertical="top" wrapText="1"/>
    </xf>
    <xf numFmtId="171" fontId="28" fillId="42" borderId="13" xfId="0" applyNumberFormat="1" applyFont="1" applyFill="1" applyBorder="1" applyAlignment="1">
      <alignment horizontal="center" vertical="top"/>
    </xf>
    <xf numFmtId="0" fontId="28" fillId="0" borderId="13" xfId="0" applyFont="1" applyFill="1" applyBorder="1" applyAlignment="1">
      <alignment horizontal="center" vertical="top"/>
    </xf>
    <xf numFmtId="0" fontId="43" fillId="45" borderId="13" xfId="0" applyFont="1" applyFill="1" applyBorder="1" applyAlignment="1">
      <alignment vertical="center"/>
    </xf>
    <xf numFmtId="0" fontId="43" fillId="45" borderId="13" xfId="0" applyFont="1" applyFill="1" applyBorder="1" applyAlignment="1">
      <alignment horizontal="left" vertical="center" wrapText="1"/>
    </xf>
    <xf numFmtId="0" fontId="43" fillId="45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left" vertical="center" wrapText="1"/>
    </xf>
    <xf numFmtId="177" fontId="43" fillId="0" borderId="13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top"/>
    </xf>
    <xf numFmtId="0" fontId="43" fillId="42" borderId="13" xfId="0" applyFont="1" applyFill="1" applyBorder="1" applyAlignment="1">
      <alignment horizontal="left" vertical="center" wrapText="1"/>
    </xf>
    <xf numFmtId="0" fontId="27" fillId="51" borderId="13" xfId="0" applyFont="1" applyFill="1" applyBorder="1" applyAlignment="1">
      <alignment horizontal="left" vertical="top" wrapText="1"/>
    </xf>
    <xf numFmtId="0" fontId="32" fillId="51" borderId="13" xfId="0" applyFont="1" applyFill="1" applyBorder="1" applyAlignment="1">
      <alignment horizontal="left" vertical="top" wrapText="1"/>
    </xf>
    <xf numFmtId="0" fontId="32" fillId="51" borderId="13" xfId="0" applyFont="1" applyFill="1" applyBorder="1" applyAlignment="1">
      <alignment horizontal="center" vertical="top"/>
    </xf>
    <xf numFmtId="177" fontId="32" fillId="51" borderId="13" xfId="0" applyNumberFormat="1" applyFont="1" applyFill="1" applyBorder="1" applyAlignment="1">
      <alignment horizontal="center" vertical="top"/>
    </xf>
    <xf numFmtId="0" fontId="32" fillId="51" borderId="13" xfId="0" applyFont="1" applyFill="1" applyBorder="1" applyAlignment="1">
      <alignment horizontal="left" vertical="top"/>
    </xf>
    <xf numFmtId="0" fontId="32" fillId="43" borderId="20" xfId="0" applyFont="1" applyFill="1" applyBorder="1" applyAlignment="1">
      <alignment vertical="top" wrapText="1"/>
    </xf>
    <xf numFmtId="0" fontId="31" fillId="43" borderId="13" xfId="0" applyFont="1" applyFill="1" applyBorder="1" applyAlignment="1">
      <alignment horizontal="center" vertical="top" wrapText="1"/>
    </xf>
    <xf numFmtId="0" fontId="28" fillId="0" borderId="13" xfId="0" applyFont="1" applyBorder="1" applyAlignment="1">
      <alignment/>
    </xf>
    <xf numFmtId="0" fontId="28" fillId="0" borderId="13" xfId="0" applyFont="1" applyBorder="1" applyAlignment="1">
      <alignment wrapText="1"/>
    </xf>
    <xf numFmtId="0" fontId="28" fillId="51" borderId="13" xfId="0" applyFont="1" applyFill="1" applyBorder="1" applyAlignment="1">
      <alignment horizontal="center" vertical="top"/>
    </xf>
    <xf numFmtId="0" fontId="28" fillId="42" borderId="13" xfId="0" applyFont="1" applyFill="1" applyBorder="1" applyAlignment="1">
      <alignment horizontal="left" vertical="top"/>
    </xf>
    <xf numFmtId="0" fontId="28" fillId="51" borderId="13" xfId="0" applyFont="1" applyFill="1" applyBorder="1" applyAlignment="1">
      <alignment horizontal="left" vertical="top" wrapText="1"/>
    </xf>
    <xf numFmtId="0" fontId="28" fillId="51" borderId="13" xfId="0" applyFont="1" applyFill="1" applyBorder="1" applyAlignment="1">
      <alignment horizontal="left" vertical="top"/>
    </xf>
    <xf numFmtId="0" fontId="28" fillId="0" borderId="13" xfId="0" applyFont="1" applyFill="1" applyBorder="1" applyAlignment="1">
      <alignment horizontal="center" vertical="center" wrapText="1"/>
    </xf>
    <xf numFmtId="0" fontId="43" fillId="45" borderId="12" xfId="0" applyFont="1" applyFill="1" applyBorder="1" applyAlignment="1">
      <alignment horizontal="left" vertical="center" wrapText="1"/>
    </xf>
    <xf numFmtId="0" fontId="43" fillId="45" borderId="12" xfId="0" applyFont="1" applyFill="1" applyBorder="1" applyAlignment="1">
      <alignment vertical="center"/>
    </xf>
    <xf numFmtId="0" fontId="43" fillId="0" borderId="13" xfId="0" applyFont="1" applyBorder="1" applyAlignment="1">
      <alignment horizontal="justify" vertical="center" wrapText="1"/>
    </xf>
    <xf numFmtId="0" fontId="31" fillId="52" borderId="10" xfId="0" applyFont="1" applyFill="1" applyBorder="1" applyAlignment="1">
      <alignment horizontal="center" vertical="top" wrapText="1"/>
    </xf>
    <xf numFmtId="0" fontId="43" fillId="42" borderId="13" xfId="0" applyFont="1" applyFill="1" applyBorder="1" applyAlignment="1">
      <alignment horizontal="left" vertical="top" wrapText="1"/>
    </xf>
    <xf numFmtId="0" fontId="35" fillId="0" borderId="21" xfId="0" applyFont="1" applyFill="1" applyBorder="1" applyAlignment="1">
      <alignment horizontal="justify" vertical="center" wrapText="1"/>
    </xf>
    <xf numFmtId="0" fontId="27" fillId="42" borderId="10" xfId="0" applyFont="1" applyFill="1" applyBorder="1" applyAlignment="1">
      <alignment horizontal="center" vertical="top" wrapText="1"/>
    </xf>
    <xf numFmtId="0" fontId="30" fillId="42" borderId="0" xfId="0" applyFont="1" applyFill="1" applyBorder="1" applyAlignment="1">
      <alignment horizontal="center" vertical="top" wrapText="1"/>
    </xf>
    <xf numFmtId="0" fontId="31" fillId="42" borderId="22" xfId="0" applyFont="1" applyFill="1" applyBorder="1" applyAlignment="1">
      <alignment horizontal="center" vertical="center" wrapText="1"/>
    </xf>
    <xf numFmtId="0" fontId="27" fillId="42" borderId="23" xfId="0" applyFont="1" applyFill="1" applyBorder="1" applyAlignment="1">
      <alignment horizontal="center" vertical="center" wrapText="1"/>
    </xf>
    <xf numFmtId="0" fontId="27" fillId="42" borderId="20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top" wrapText="1"/>
    </xf>
    <xf numFmtId="0" fontId="31" fillId="42" borderId="25" xfId="0" applyFont="1" applyFill="1" applyBorder="1" applyAlignment="1">
      <alignment horizontal="center" vertical="center" wrapText="1"/>
    </xf>
    <xf numFmtId="0" fontId="31" fillId="42" borderId="26" xfId="0" applyFont="1" applyFill="1" applyBorder="1" applyAlignment="1">
      <alignment horizontal="center" vertical="center" wrapText="1"/>
    </xf>
    <xf numFmtId="0" fontId="31" fillId="42" borderId="27" xfId="0" applyFont="1" applyFill="1" applyBorder="1" applyAlignment="1">
      <alignment horizontal="center" vertical="center" wrapText="1"/>
    </xf>
    <xf numFmtId="0" fontId="46" fillId="42" borderId="0" xfId="0" applyFont="1" applyFill="1" applyBorder="1" applyAlignment="1">
      <alignment horizontal="center" vertical="top" wrapText="1"/>
    </xf>
    <xf numFmtId="171" fontId="27" fillId="42" borderId="11" xfId="0" applyNumberFormat="1" applyFont="1" applyFill="1" applyBorder="1" applyAlignment="1">
      <alignment horizontal="center" vertical="top" wrapText="1"/>
    </xf>
  </cellXfs>
  <cellStyles count="47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Heading" xfId="51"/>
    <cellStyle name="Heading 1" xfId="52"/>
    <cellStyle name="Heading 2" xfId="53"/>
    <cellStyle name="Heading1" xfId="54"/>
    <cellStyle name="Heading1 1" xfId="55"/>
    <cellStyle name="Heading1 2" xfId="56"/>
    <cellStyle name="Result" xfId="57"/>
    <cellStyle name="Result 1" xfId="58"/>
    <cellStyle name="Result 2" xfId="59"/>
    <cellStyle name="Result2" xfId="60"/>
    <cellStyle name="Result2 1" xfId="61"/>
    <cellStyle name="Result2 2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Денежный 2" xfId="74"/>
    <cellStyle name="Денежный 2 2" xfId="75"/>
    <cellStyle name="Денежный 2 2 2" xfId="76"/>
    <cellStyle name="Ђ" xfId="77"/>
    <cellStyle name="Ђ_x0005_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0 2" xfId="88"/>
    <cellStyle name="Обычный 10 2 2" xfId="89"/>
    <cellStyle name="Обычный 10 3" xfId="90"/>
    <cellStyle name="Обычный 10 3 2" xfId="91"/>
    <cellStyle name="Обычный 10 3 3" xfId="92"/>
    <cellStyle name="Обычный 10 4" xfId="93"/>
    <cellStyle name="Обычный 10 4 2" xfId="94"/>
    <cellStyle name="Обычный 10 5" xfId="95"/>
    <cellStyle name="Обычный 11" xfId="96"/>
    <cellStyle name="Обычный 11 2" xfId="97"/>
    <cellStyle name="Обычный 11 2 2" xfId="98"/>
    <cellStyle name="Обычный 11 3" xfId="99"/>
    <cellStyle name="Обычный 11 3 2" xfId="100"/>
    <cellStyle name="Обычный 11 3 2 2" xfId="101"/>
    <cellStyle name="Обычный 11 4" xfId="102"/>
    <cellStyle name="Обычный 11 4 2" xfId="103"/>
    <cellStyle name="Обычный 11 5" xfId="104"/>
    <cellStyle name="Обычный 12" xfId="105"/>
    <cellStyle name="Обычный 12 2" xfId="106"/>
    <cellStyle name="Обычный 12 2 2" xfId="107"/>
    <cellStyle name="Обычный 12 3" xfId="108"/>
    <cellStyle name="Обычный 12 3 2" xfId="109"/>
    <cellStyle name="Обычный 12 3 2 2" xfId="110"/>
    <cellStyle name="Обычный 12 4" xfId="111"/>
    <cellStyle name="Обычный 12 4 2" xfId="112"/>
    <cellStyle name="Обычный 12 5" xfId="113"/>
    <cellStyle name="Обычный 13" xfId="114"/>
    <cellStyle name="Обычный 13 2" xfId="115"/>
    <cellStyle name="Обычный 14" xfId="116"/>
    <cellStyle name="Обычный 14 2" xfId="117"/>
    <cellStyle name="Обычный 15" xfId="118"/>
    <cellStyle name="Обычный 16" xfId="119"/>
    <cellStyle name="Обычный 16 2" xfId="120"/>
    <cellStyle name="Обычный 2" xfId="121"/>
    <cellStyle name="Обычный 2 10" xfId="122"/>
    <cellStyle name="Обычный 2 10 2" xfId="123"/>
    <cellStyle name="Обычный 2 11" xfId="124"/>
    <cellStyle name="Обычный 2 11 2" xfId="125"/>
    <cellStyle name="Обычный 2 11 2 2" xfId="126"/>
    <cellStyle name="Обычный 2 11 3" xfId="127"/>
    <cellStyle name="Обычный 2 12" xfId="128"/>
    <cellStyle name="Обычный 2 12 2" xfId="129"/>
    <cellStyle name="Обычный 2 13" xfId="130"/>
    <cellStyle name="Обычный 2 2" xfId="131"/>
    <cellStyle name="Обычный 2 2 2" xfId="132"/>
    <cellStyle name="Обычный 2 2 2 2" xfId="133"/>
    <cellStyle name="Обычный 2 2 2 2 2" xfId="134"/>
    <cellStyle name="Обычный 2 2 2 3" xfId="135"/>
    <cellStyle name="Обычный 2 2 2 3 2" xfId="136"/>
    <cellStyle name="Обычный 2 2 2 3 2 2" xfId="137"/>
    <cellStyle name="Обычный 2 2 2 4" xfId="138"/>
    <cellStyle name="Обычный 2 2 3" xfId="139"/>
    <cellStyle name="Обычный 2 2 3 2" xfId="140"/>
    <cellStyle name="Обычный 2 2 3 2 2" xfId="141"/>
    <cellStyle name="Обычный 2 2 3 3" xfId="142"/>
    <cellStyle name="Обычный 2 2 3 3 2" xfId="143"/>
    <cellStyle name="Обычный 2 2 3 3 2 2" xfId="144"/>
    <cellStyle name="Обычный 2 2 3 4" xfId="145"/>
    <cellStyle name="Обычный 2 2 4" xfId="146"/>
    <cellStyle name="Обычный 2 2 4 2" xfId="147"/>
    <cellStyle name="Обычный 2 2 4 2 2" xfId="148"/>
    <cellStyle name="Обычный 2 2 4 3" xfId="149"/>
    <cellStyle name="Обычный 2 2 4 3 2" xfId="150"/>
    <cellStyle name="Обычный 2 2 4 3 2 2" xfId="151"/>
    <cellStyle name="Обычный 2 2 4 4" xfId="152"/>
    <cellStyle name="Обычный 2 2 5" xfId="153"/>
    <cellStyle name="Обычный 2 2 5 2" xfId="154"/>
    <cellStyle name="Обычный 2 2 6" xfId="155"/>
    <cellStyle name="Обычный 2 2 6 2" xfId="156"/>
    <cellStyle name="Обычный 2 2 6 2 2" xfId="157"/>
    <cellStyle name="Обычный 2 2 7" xfId="158"/>
    <cellStyle name="Обычный 2 2_2019 год" xfId="159"/>
    <cellStyle name="Обычный 2 3" xfId="160"/>
    <cellStyle name="Обычный 2 3 2" xfId="161"/>
    <cellStyle name="Обычный 2 3 2 2" xfId="162"/>
    <cellStyle name="Обычный 2 3 2 2 2" xfId="163"/>
    <cellStyle name="Обычный 2 3 2 3" xfId="164"/>
    <cellStyle name="Обычный 2 3 2 3 2" xfId="165"/>
    <cellStyle name="Обычный 2 3 2 3 2 2" xfId="166"/>
    <cellStyle name="Обычный 2 3 2 3 3" xfId="167"/>
    <cellStyle name="Обычный 2 3 2 3 3 2" xfId="168"/>
    <cellStyle name="Обычный 2 3 2 4" xfId="169"/>
    <cellStyle name="Обычный 2 3 3" xfId="170"/>
    <cellStyle name="Обычный 2 3 3 2" xfId="171"/>
    <cellStyle name="Обычный 2 3 3 2 2" xfId="172"/>
    <cellStyle name="Обычный 2 3 3 3" xfId="173"/>
    <cellStyle name="Обычный 2 3 3 3 2" xfId="174"/>
    <cellStyle name="Обычный 2 3 3 3 2 2" xfId="175"/>
    <cellStyle name="Обычный 2 3 3 4" xfId="176"/>
    <cellStyle name="Обычный 2 3 4" xfId="177"/>
    <cellStyle name="Обычный 2 3 4 2" xfId="178"/>
    <cellStyle name="Обычный 2 3 5" xfId="179"/>
    <cellStyle name="Обычный 2 3 5 2" xfId="180"/>
    <cellStyle name="Обычный 2 3 5 2 2" xfId="181"/>
    <cellStyle name="Обычный 2 3 6" xfId="182"/>
    <cellStyle name="Обычный 2 4" xfId="183"/>
    <cellStyle name="Обычный 2 4 2" xfId="184"/>
    <cellStyle name="Обычный 2 4 2 2" xfId="185"/>
    <cellStyle name="Обычный 2 4 2 2 2" xfId="186"/>
    <cellStyle name="Обычный 2 4 2 3" xfId="187"/>
    <cellStyle name="Обычный 2 4 2 3 2" xfId="188"/>
    <cellStyle name="Обычный 2 4 2 3 2 2" xfId="189"/>
    <cellStyle name="Обычный 2 4 2 3 3" xfId="190"/>
    <cellStyle name="Обычный 2 4 2 3 3 2" xfId="191"/>
    <cellStyle name="Обычный 2 4 2 4" xfId="192"/>
    <cellStyle name="Обычный 2 4 3" xfId="193"/>
    <cellStyle name="Обычный 2 4 3 2" xfId="194"/>
    <cellStyle name="Обычный 2 4 3 2 2" xfId="195"/>
    <cellStyle name="Обычный 2 4 3 3" xfId="196"/>
    <cellStyle name="Обычный 2 4 3 3 2" xfId="197"/>
    <cellStyle name="Обычный 2 4 3 3 2 2" xfId="198"/>
    <cellStyle name="Обычный 2 4 3 4" xfId="199"/>
    <cellStyle name="Обычный 2 4 4" xfId="200"/>
    <cellStyle name="Обычный 2 4 4 2" xfId="201"/>
    <cellStyle name="Обычный 2 4 5" xfId="202"/>
    <cellStyle name="Обычный 2 4 5 2" xfId="203"/>
    <cellStyle name="Обычный 2 4 6" xfId="204"/>
    <cellStyle name="Обычный 2 4 6 2" xfId="205"/>
    <cellStyle name="Обычный 2 4 6 2 2" xfId="206"/>
    <cellStyle name="Обычный 2 4 7" xfId="207"/>
    <cellStyle name="Обычный 2 5" xfId="208"/>
    <cellStyle name="Обычный 2 5 2" xfId="209"/>
    <cellStyle name="Обычный 2 5 2 2" xfId="210"/>
    <cellStyle name="Обычный 2 5 2 2 2" xfId="211"/>
    <cellStyle name="Обычный 2 5 2 3" xfId="212"/>
    <cellStyle name="Обычный 2 5 2 3 2" xfId="213"/>
    <cellStyle name="Обычный 2 5 2 3 2 2" xfId="214"/>
    <cellStyle name="Обычный 2 5 2 3 3" xfId="215"/>
    <cellStyle name="Обычный 2 5 2 3 3 2" xfId="216"/>
    <cellStyle name="Обычный 2 5 2 4" xfId="217"/>
    <cellStyle name="Обычный 2 5 3" xfId="218"/>
    <cellStyle name="Обычный 2 5 3 2" xfId="219"/>
    <cellStyle name="Обычный 2 5 3 2 2" xfId="220"/>
    <cellStyle name="Обычный 2 5 3 3" xfId="221"/>
    <cellStyle name="Обычный 2 5 3 3 2" xfId="222"/>
    <cellStyle name="Обычный 2 5 3 3 2 2" xfId="223"/>
    <cellStyle name="Обычный 2 5 3 4" xfId="224"/>
    <cellStyle name="Обычный 2 5 4" xfId="225"/>
    <cellStyle name="Обычный 2 5 4 2" xfId="226"/>
    <cellStyle name="Обычный 2 5 5" xfId="227"/>
    <cellStyle name="Обычный 2 5 5 2" xfId="228"/>
    <cellStyle name="Обычный 2 5 5 2 2" xfId="229"/>
    <cellStyle name="Обычный 2 5 6" xfId="230"/>
    <cellStyle name="Обычный 2 6" xfId="231"/>
    <cellStyle name="Обычный 2 6 2" xfId="232"/>
    <cellStyle name="Обычный 2 6 2 2" xfId="233"/>
    <cellStyle name="Обычный 2 6 2 2 2" xfId="234"/>
    <cellStyle name="Обычный 2 6 2 3" xfId="235"/>
    <cellStyle name="Обычный 2 6 2 3 2" xfId="236"/>
    <cellStyle name="Обычный 2 6 2 3 2 2" xfId="237"/>
    <cellStyle name="Обычный 2 6 2 4" xfId="238"/>
    <cellStyle name="Обычный 2 6 3" xfId="239"/>
    <cellStyle name="Обычный 2 6 3 2" xfId="240"/>
    <cellStyle name="Обычный 2 6 3 2 2" xfId="241"/>
    <cellStyle name="Обычный 2 6 3 3" xfId="242"/>
    <cellStyle name="Обычный 2 6 3 3 2" xfId="243"/>
    <cellStyle name="Обычный 2 6 3 3 2 2" xfId="244"/>
    <cellStyle name="Обычный 2 6 3 4" xfId="245"/>
    <cellStyle name="Обычный 2 6 4" xfId="246"/>
    <cellStyle name="Обычный 2 6 4 2" xfId="247"/>
    <cellStyle name="Обычный 2 6 5" xfId="248"/>
    <cellStyle name="Обычный 2 6 5 2" xfId="249"/>
    <cellStyle name="Обычный 2 6 6" xfId="250"/>
    <cellStyle name="Обычный 2 6 6 2" xfId="251"/>
    <cellStyle name="Обычный 2 6 6 2 2" xfId="252"/>
    <cellStyle name="Обычный 2 6 7" xfId="253"/>
    <cellStyle name="Обычный 2 7" xfId="254"/>
    <cellStyle name="Обычный 2 7 2" xfId="255"/>
    <cellStyle name="Обычный 2 7 2 2" xfId="256"/>
    <cellStyle name="Обычный 2 7 3" xfId="257"/>
    <cellStyle name="Обычный 2 7 3 2" xfId="258"/>
    <cellStyle name="Обычный 2 7 3 2 2" xfId="259"/>
    <cellStyle name="Обычный 2 7 3 3" xfId="260"/>
    <cellStyle name="Обычный 2 7 3 3 2" xfId="261"/>
    <cellStyle name="Обычный 2 7 4" xfId="262"/>
    <cellStyle name="Обычный 2 8" xfId="263"/>
    <cellStyle name="Обычный 2 8 2" xfId="264"/>
    <cellStyle name="Обычный 2 8 2 2" xfId="265"/>
    <cellStyle name="Обычный 2 8 3" xfId="266"/>
    <cellStyle name="Обычный 2 8 3 2" xfId="267"/>
    <cellStyle name="Обычный 2 8 3 2 2" xfId="268"/>
    <cellStyle name="Обычный 2 8 3 3" xfId="269"/>
    <cellStyle name="Обычный 2 8 3 3 2" xfId="270"/>
    <cellStyle name="Обычный 2 8 4" xfId="271"/>
    <cellStyle name="Обычный 2 9" xfId="272"/>
    <cellStyle name="Обычный 2 9 2" xfId="273"/>
    <cellStyle name="Обычный 2 9 2 2" xfId="274"/>
    <cellStyle name="Обычный 2 9 3" xfId="275"/>
    <cellStyle name="Обычный 2 9 3 2" xfId="276"/>
    <cellStyle name="Обычный 2 9 4" xfId="277"/>
    <cellStyle name="Обычный 2_2017 год" xfId="278"/>
    <cellStyle name="Обычный 3" xfId="279"/>
    <cellStyle name="Обычный 3 2" xfId="280"/>
    <cellStyle name="Обычный 3 2 2" xfId="281"/>
    <cellStyle name="Обычный 3 2 2 2" xfId="282"/>
    <cellStyle name="Обычный 3 2 3" xfId="283"/>
    <cellStyle name="Обычный 3 2 3 2" xfId="284"/>
    <cellStyle name="Обычный 3 2 3 2 2" xfId="285"/>
    <cellStyle name="Обычный 3 2 3 3" xfId="286"/>
    <cellStyle name="Обычный 3 2 3 3 2" xfId="287"/>
    <cellStyle name="Обычный 3 2 4" xfId="288"/>
    <cellStyle name="Обычный 3 3" xfId="289"/>
    <cellStyle name="Обычный 3 3 2" xfId="290"/>
    <cellStyle name="Обычный 3 3 2 2" xfId="291"/>
    <cellStyle name="Обычный 3 3 3" xfId="292"/>
    <cellStyle name="Обычный 3 3 3 2" xfId="293"/>
    <cellStyle name="Обычный 3 3 3 2 2" xfId="294"/>
    <cellStyle name="Обычный 3 3 4" xfId="295"/>
    <cellStyle name="Обычный 3 4" xfId="296"/>
    <cellStyle name="Обычный 3 4 2" xfId="297"/>
    <cellStyle name="Обычный 3 4 2 2" xfId="298"/>
    <cellStyle name="Обычный 3 4 3" xfId="299"/>
    <cellStyle name="Обычный 3 4 3 2" xfId="300"/>
    <cellStyle name="Обычный 3 4 3 2 2" xfId="301"/>
    <cellStyle name="Обычный 3 4 4" xfId="302"/>
    <cellStyle name="Обычный 3 5" xfId="303"/>
    <cellStyle name="Обычный 3 5 2" xfId="304"/>
    <cellStyle name="Обычный 3 6" xfId="305"/>
    <cellStyle name="Обычный 3 6 2" xfId="306"/>
    <cellStyle name="Обычный 3 7" xfId="307"/>
    <cellStyle name="Обычный 3 7 2" xfId="308"/>
    <cellStyle name="Обычный 3 7 2 2" xfId="309"/>
    <cellStyle name="Обычный 3 8" xfId="310"/>
    <cellStyle name="Обычный 4" xfId="311"/>
    <cellStyle name="Обычный 4 2" xfId="312"/>
    <cellStyle name="Обычный 4 2 2" xfId="313"/>
    <cellStyle name="Обычный 4 2 2 2" xfId="314"/>
    <cellStyle name="Обычный 4 2 3" xfId="315"/>
    <cellStyle name="Обычный 4 2 3 2" xfId="316"/>
    <cellStyle name="Обычный 4 2 4" xfId="317"/>
    <cellStyle name="Обычный 4 3" xfId="318"/>
    <cellStyle name="Обычный 4 3 2" xfId="319"/>
    <cellStyle name="Обычный 4 3 2 2" xfId="320"/>
    <cellStyle name="Обычный 4 3 3" xfId="321"/>
    <cellStyle name="Обычный 4 3 3 2" xfId="322"/>
    <cellStyle name="Обычный 4 3 4" xfId="323"/>
    <cellStyle name="Обычный 4 4" xfId="324"/>
    <cellStyle name="Обычный 4 4 2" xfId="325"/>
    <cellStyle name="Обычный 4 4 2 2" xfId="326"/>
    <cellStyle name="Обычный 4 4 3" xfId="327"/>
    <cellStyle name="Обычный 4 4 3 2" xfId="328"/>
    <cellStyle name="Обычный 4 4 4" xfId="329"/>
    <cellStyle name="Обычный 4 5" xfId="330"/>
    <cellStyle name="Обычный 4 5 2" xfId="331"/>
    <cellStyle name="Обычный 4 5 2 2" xfId="332"/>
    <cellStyle name="Обычный 4 5 3" xfId="333"/>
    <cellStyle name="Обычный 4 5 3 2" xfId="334"/>
    <cellStyle name="Обычный 4 5 4" xfId="335"/>
    <cellStyle name="Обычный 4 6" xfId="336"/>
    <cellStyle name="Обычный 4 6 2" xfId="337"/>
    <cellStyle name="Обычный 4 7" xfId="338"/>
    <cellStyle name="Обычный 4 7 2" xfId="339"/>
    <cellStyle name="Обычный 4 8" xfId="340"/>
    <cellStyle name="Обычный 5" xfId="341"/>
    <cellStyle name="Обычный 5 2" xfId="342"/>
    <cellStyle name="Обычный 5 2 2" xfId="343"/>
    <cellStyle name="Обычный 5 2 2 2" xfId="344"/>
    <cellStyle name="Обычный 5 2 3" xfId="345"/>
    <cellStyle name="Обычный 5 2 3 2" xfId="346"/>
    <cellStyle name="Обычный 5 2 3 2 2" xfId="347"/>
    <cellStyle name="Обычный 5 2 4" xfId="348"/>
    <cellStyle name="Обычный 5 3" xfId="349"/>
    <cellStyle name="Обычный 5 3 2" xfId="350"/>
    <cellStyle name="Обычный 5 3 2 2" xfId="351"/>
    <cellStyle name="Обычный 5 3 3" xfId="352"/>
    <cellStyle name="Обычный 5 3 3 2" xfId="353"/>
    <cellStyle name="Обычный 5 3 3 2 2" xfId="354"/>
    <cellStyle name="Обычный 5 3 4" xfId="355"/>
    <cellStyle name="Обычный 5 4" xfId="356"/>
    <cellStyle name="Обычный 5 4 2" xfId="357"/>
    <cellStyle name="Обычный 5 5" xfId="358"/>
    <cellStyle name="Обычный 5 5 2" xfId="359"/>
    <cellStyle name="Обычный 5 6" xfId="360"/>
    <cellStyle name="Обычный 5 6 2" xfId="361"/>
    <cellStyle name="Обычный 5 6 2 2" xfId="362"/>
    <cellStyle name="Обычный 5 7" xfId="363"/>
    <cellStyle name="Обычный 6" xfId="364"/>
    <cellStyle name="Обычный 6 2" xfId="365"/>
    <cellStyle name="Обычный 6 2 2" xfId="366"/>
    <cellStyle name="Обычный 6 2 2 2" xfId="367"/>
    <cellStyle name="Обычный 6 2 3" xfId="368"/>
    <cellStyle name="Обычный 6 2 3 2" xfId="369"/>
    <cellStyle name="Обычный 6 2 3 2 2" xfId="370"/>
    <cellStyle name="Обычный 6 2 4" xfId="371"/>
    <cellStyle name="Обычный 6 3" xfId="372"/>
    <cellStyle name="Обычный 6 3 2" xfId="373"/>
    <cellStyle name="Обычный 6 3 2 2" xfId="374"/>
    <cellStyle name="Обычный 6 3 3" xfId="375"/>
    <cellStyle name="Обычный 6 3 3 2" xfId="376"/>
    <cellStyle name="Обычный 6 3 3 2 2" xfId="377"/>
    <cellStyle name="Обычный 6 3 4" xfId="378"/>
    <cellStyle name="Обычный 6 4" xfId="379"/>
    <cellStyle name="Обычный 6 4 2" xfId="380"/>
    <cellStyle name="Обычный 6 4 2 2" xfId="381"/>
    <cellStyle name="Обычный 6 4 3" xfId="382"/>
    <cellStyle name="Обычный 6 4 3 2" xfId="383"/>
    <cellStyle name="Обычный 6 4 3 2 2" xfId="384"/>
    <cellStyle name="Обычный 6 4 4" xfId="385"/>
    <cellStyle name="Обычный 6 5" xfId="386"/>
    <cellStyle name="Обычный 6 5 2" xfId="387"/>
    <cellStyle name="Обычный 6 6" xfId="388"/>
    <cellStyle name="Обычный 6 6 2" xfId="389"/>
    <cellStyle name="Обычный 6 6 2 2" xfId="390"/>
    <cellStyle name="Обычный 6 7" xfId="391"/>
    <cellStyle name="Обычный 6_2019 год" xfId="392"/>
    <cellStyle name="Обычный 7" xfId="393"/>
    <cellStyle name="Обычный 7 2" xfId="394"/>
    <cellStyle name="Обычный 8" xfId="395"/>
    <cellStyle name="Обычный 8 2" xfId="396"/>
    <cellStyle name="Обычный 8 2 2" xfId="397"/>
    <cellStyle name="Обычный 8 2 2 2" xfId="398"/>
    <cellStyle name="Обычный 8 2 3" xfId="399"/>
    <cellStyle name="Обычный 8 2 3 2" xfId="400"/>
    <cellStyle name="Обычный 8 2 3 2 2" xfId="401"/>
    <cellStyle name="Обычный 8 2 4" xfId="402"/>
    <cellStyle name="Обычный 8 3" xfId="403"/>
    <cellStyle name="Обычный 8 3 2" xfId="404"/>
    <cellStyle name="Обычный 8 3 2 2" xfId="405"/>
    <cellStyle name="Обычный 8 3 3" xfId="406"/>
    <cellStyle name="Обычный 8 3 3 2" xfId="407"/>
    <cellStyle name="Обычный 8 3 3 2 2" xfId="408"/>
    <cellStyle name="Обычный 8 3 4" xfId="409"/>
    <cellStyle name="Обычный 8 4" xfId="410"/>
    <cellStyle name="Обычный 8 4 2" xfId="411"/>
    <cellStyle name="Обычный 8 5" xfId="412"/>
    <cellStyle name="Обычный 8 5 2" xfId="413"/>
    <cellStyle name="Обычный 8 6" xfId="414"/>
    <cellStyle name="Обычный 8 6 2" xfId="415"/>
    <cellStyle name="Обычный 8 6 2 2" xfId="416"/>
    <cellStyle name="Обычный 8 7" xfId="417"/>
    <cellStyle name="Обычный 9" xfId="418"/>
    <cellStyle name="Обычный 9 2" xfId="419"/>
    <cellStyle name="Обычный 9 2 2" xfId="420"/>
    <cellStyle name="Обычный 9 2 2 2" xfId="421"/>
    <cellStyle name="Обычный 9 2 3" xfId="422"/>
    <cellStyle name="Обычный 9 2 3 2" xfId="423"/>
    <cellStyle name="Обычный 9 2 3 2 2" xfId="424"/>
    <cellStyle name="Обычный 9 2 4" xfId="425"/>
    <cellStyle name="Обычный 9 3" xfId="426"/>
    <cellStyle name="Обычный 9 3 2" xfId="427"/>
    <cellStyle name="Обычный 9 3 2 2" xfId="428"/>
    <cellStyle name="Обычный 9 3 3" xfId="429"/>
    <cellStyle name="Обычный 9 3 3 2" xfId="430"/>
    <cellStyle name="Обычный 9 3 3 2 2" xfId="431"/>
    <cellStyle name="Обычный 9 3 4" xfId="432"/>
    <cellStyle name="Обычный 9 4" xfId="433"/>
    <cellStyle name="Обычный 9 4 2" xfId="434"/>
    <cellStyle name="Обычный 9 5" xfId="435"/>
    <cellStyle name="Обычный 9 5 2" xfId="436"/>
    <cellStyle name="Обычный 9 6" xfId="437"/>
    <cellStyle name="Обычный 9 6 2" xfId="438"/>
    <cellStyle name="Обычный 9 6 2 2" xfId="439"/>
    <cellStyle name="Обычный 9 7" xfId="440"/>
    <cellStyle name="Плохой" xfId="441"/>
    <cellStyle name="Пояснение" xfId="442"/>
    <cellStyle name="Примечание" xfId="443"/>
    <cellStyle name="Percent" xfId="444"/>
    <cellStyle name="Процентный 2" xfId="445"/>
    <cellStyle name="Процентный 2 2" xfId="446"/>
    <cellStyle name="Процентный 2 2 2" xfId="447"/>
    <cellStyle name="Процентный 2 2 3" xfId="448"/>
    <cellStyle name="Процентный 2 3" xfId="449"/>
    <cellStyle name="Процентный 2 3 2" xfId="450"/>
    <cellStyle name="Процентный 2 4" xfId="451"/>
    <cellStyle name="Процентный 2 5" xfId="452"/>
    <cellStyle name="Связанная ячейка" xfId="453"/>
    <cellStyle name="Текст предупреждения" xfId="454"/>
    <cellStyle name="Comma" xfId="455"/>
    <cellStyle name="Comma [0]" xfId="456"/>
    <cellStyle name="Финансовый 2" xfId="457"/>
    <cellStyle name="Финансовый 2 2" xfId="458"/>
    <cellStyle name="Финансовый 2 2 2" xfId="459"/>
    <cellStyle name="Финансовый 2 2 2 2" xfId="460"/>
    <cellStyle name="Финансовый 2 3" xfId="461"/>
    <cellStyle name="Финансовый 2 3 2" xfId="462"/>
    <cellStyle name="Финансовый 2 3 2 2" xfId="463"/>
    <cellStyle name="Финансовый 2 3 2 3" xfId="464"/>
    <cellStyle name="Финансовый 2 3 2 4" xfId="465"/>
    <cellStyle name="Финансовый 2 3 3" xfId="466"/>
    <cellStyle name="Финансовый 2 3 3 2" xfId="467"/>
    <cellStyle name="Финансовый 2 3 3 2 2" xfId="468"/>
    <cellStyle name="Финансовый 2 3 4" xfId="469"/>
    <cellStyle name="Финансовый 2 3 5" xfId="470"/>
    <cellStyle name="Финансовый 2 4" xfId="471"/>
    <cellStyle name="Финансовый 2 4 2" xfId="472"/>
    <cellStyle name="Финансовый 2 5" xfId="473"/>
    <cellStyle name="Финансовый 2 5 2" xfId="474"/>
    <cellStyle name="Финансовый 2 5 3" xfId="475"/>
    <cellStyle name="Финансовый 2 5 4" xfId="476"/>
    <cellStyle name="Финансовый 2 6" xfId="477"/>
    <cellStyle name="Финансовый 2 7" xfId="478"/>
    <cellStyle name="Финансовый 3" xfId="479"/>
    <cellStyle name="Финансовый 3 2" xfId="480"/>
    <cellStyle name="Финансовый 3 2 2" xfId="481"/>
    <cellStyle name="Финансовый 3 3" xfId="482"/>
    <cellStyle name="Финансовый 4" xfId="483"/>
    <cellStyle name="Финансовый 4 2" xfId="484"/>
    <cellStyle name="Хороший" xfId="4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64"/>
  <sheetViews>
    <sheetView tabSelected="1" zoomScaleSheetLayoutView="90" workbookViewId="0" topLeftCell="B28">
      <selection activeCell="G18" sqref="G18"/>
    </sheetView>
  </sheetViews>
  <sheetFormatPr defaultColWidth="8.8515625" defaultRowHeight="15" outlineLevelCol="1"/>
  <cols>
    <col min="1" max="1" width="6.28125" style="1" customWidth="1"/>
    <col min="2" max="2" width="29.57421875" style="2" customWidth="1"/>
    <col min="3" max="3" width="60.28125" style="2" customWidth="1"/>
    <col min="4" max="4" width="25.00390625" style="2" customWidth="1"/>
    <col min="5" max="5" width="0" style="2" hidden="1" customWidth="1" outlineLevel="1"/>
    <col min="6" max="6" width="18.140625" style="1" customWidth="1" collapsed="1"/>
    <col min="7" max="7" width="12.421875" style="1" customWidth="1"/>
    <col min="8" max="8" width="17.57421875" style="3" customWidth="1"/>
    <col min="9" max="9" width="16.8515625" style="1" customWidth="1"/>
    <col min="10" max="10" width="34.140625" style="4" customWidth="1"/>
    <col min="11" max="11" width="13.00390625" style="5" customWidth="1"/>
    <col min="12" max="16384" width="8.8515625" style="5" customWidth="1"/>
  </cols>
  <sheetData>
    <row r="1" ht="12.75" customHeight="1">
      <c r="J1" s="6"/>
    </row>
    <row r="2" ht="50.25" customHeight="1">
      <c r="J2" s="6"/>
    </row>
    <row r="3" spans="6:10" ht="15.75">
      <c r="F3" s="7"/>
      <c r="G3" s="7"/>
      <c r="J3" s="2"/>
    </row>
    <row r="4" spans="1:10" ht="44.25" customHeight="1">
      <c r="A4" s="109" t="s">
        <v>119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15.75">
      <c r="A5" s="8"/>
      <c r="F5" s="8"/>
      <c r="G5" s="8"/>
      <c r="H5" s="9"/>
      <c r="I5" s="8"/>
      <c r="J5" s="2"/>
    </row>
    <row r="6" spans="1:10" ht="25.5" customHeight="1">
      <c r="A6" s="108" t="s">
        <v>0</v>
      </c>
      <c r="B6" s="108" t="s">
        <v>1</v>
      </c>
      <c r="C6" s="108" t="s">
        <v>2</v>
      </c>
      <c r="D6" s="108" t="s">
        <v>3</v>
      </c>
      <c r="E6" s="11"/>
      <c r="F6" s="108" t="s">
        <v>4</v>
      </c>
      <c r="G6" s="120" t="s">
        <v>5</v>
      </c>
      <c r="H6" s="120"/>
      <c r="I6" s="108" t="s">
        <v>6</v>
      </c>
      <c r="J6" s="108" t="s">
        <v>7</v>
      </c>
    </row>
    <row r="7" spans="1:13" ht="58.5" customHeight="1">
      <c r="A7" s="108"/>
      <c r="B7" s="108"/>
      <c r="C7" s="108"/>
      <c r="D7" s="108"/>
      <c r="E7" s="12"/>
      <c r="F7" s="108"/>
      <c r="G7" s="10" t="s">
        <v>8</v>
      </c>
      <c r="H7" s="13" t="s">
        <v>9</v>
      </c>
      <c r="I7" s="108"/>
      <c r="J7" s="108"/>
      <c r="M7" s="5" t="s">
        <v>10</v>
      </c>
    </row>
    <row r="8" spans="1:10" s="15" customFormat="1" ht="15.75">
      <c r="A8" s="10">
        <v>1</v>
      </c>
      <c r="B8" s="10">
        <v>2</v>
      </c>
      <c r="C8" s="10">
        <v>3</v>
      </c>
      <c r="D8" s="10">
        <v>4</v>
      </c>
      <c r="E8" s="10"/>
      <c r="F8" s="10">
        <v>5</v>
      </c>
      <c r="G8" s="10">
        <v>6</v>
      </c>
      <c r="H8" s="14">
        <v>7</v>
      </c>
      <c r="I8" s="10">
        <v>8</v>
      </c>
      <c r="J8" s="10">
        <v>9</v>
      </c>
    </row>
    <row r="9" spans="1:10" ht="21.75" customHeight="1">
      <c r="A9" s="115" t="s">
        <v>11</v>
      </c>
      <c r="B9" s="115"/>
      <c r="C9" s="115"/>
      <c r="D9" s="115"/>
      <c r="E9" s="115"/>
      <c r="F9" s="115"/>
      <c r="G9" s="115"/>
      <c r="H9" s="115"/>
      <c r="I9" s="115"/>
      <c r="J9" s="115"/>
    </row>
    <row r="10" spans="1:11" ht="114.75">
      <c r="A10" s="65">
        <v>1</v>
      </c>
      <c r="B10" s="58" t="s">
        <v>18</v>
      </c>
      <c r="C10" s="59" t="s">
        <v>42</v>
      </c>
      <c r="D10" s="60" t="s">
        <v>25</v>
      </c>
      <c r="E10" s="61"/>
      <c r="F10" s="62" t="s">
        <v>67</v>
      </c>
      <c r="G10" s="63">
        <v>16</v>
      </c>
      <c r="H10" s="60">
        <v>0</v>
      </c>
      <c r="I10" s="60">
        <v>0</v>
      </c>
      <c r="J10" s="64" t="s">
        <v>96</v>
      </c>
      <c r="K10" s="86"/>
    </row>
    <row r="11" spans="1:10" ht="25.5">
      <c r="A11" s="65">
        <v>2</v>
      </c>
      <c r="B11" s="40" t="s">
        <v>18</v>
      </c>
      <c r="C11" s="41" t="s">
        <v>64</v>
      </c>
      <c r="D11" s="42" t="s">
        <v>65</v>
      </c>
      <c r="E11" s="42"/>
      <c r="F11" s="43" t="s">
        <v>26</v>
      </c>
      <c r="G11" s="42">
        <v>2.7</v>
      </c>
      <c r="H11" s="42">
        <v>0</v>
      </c>
      <c r="I11" s="42">
        <v>0</v>
      </c>
      <c r="J11" s="37" t="s">
        <v>72</v>
      </c>
    </row>
    <row r="12" spans="1:10" ht="15.75">
      <c r="A12" s="65">
        <v>3</v>
      </c>
      <c r="B12" s="57" t="s">
        <v>20</v>
      </c>
      <c r="C12" s="56" t="s">
        <v>43</v>
      </c>
      <c r="D12" s="34" t="s">
        <v>23</v>
      </c>
      <c r="E12" s="34"/>
      <c r="F12" s="44" t="s">
        <v>73</v>
      </c>
      <c r="G12" s="34">
        <v>15</v>
      </c>
      <c r="H12" s="34">
        <v>0</v>
      </c>
      <c r="I12" s="36">
        <v>0</v>
      </c>
      <c r="J12" s="38" t="s">
        <v>114</v>
      </c>
    </row>
    <row r="13" spans="1:10" ht="25.5">
      <c r="A13" s="65">
        <v>4</v>
      </c>
      <c r="B13" s="32" t="s">
        <v>21</v>
      </c>
      <c r="C13" s="33" t="s">
        <v>44</v>
      </c>
      <c r="D13" s="34" t="s">
        <v>22</v>
      </c>
      <c r="E13" s="34"/>
      <c r="F13" s="34" t="s">
        <v>73</v>
      </c>
      <c r="G13" s="34">
        <v>4</v>
      </c>
      <c r="H13" s="34">
        <v>0</v>
      </c>
      <c r="I13" s="36">
        <v>2</v>
      </c>
      <c r="J13" s="38" t="s">
        <v>114</v>
      </c>
    </row>
    <row r="14" spans="1:10" ht="38.25">
      <c r="A14" s="65">
        <v>5</v>
      </c>
      <c r="B14" s="51" t="s">
        <v>60</v>
      </c>
      <c r="C14" s="50" t="s">
        <v>69</v>
      </c>
      <c r="D14" s="48" t="s">
        <v>65</v>
      </c>
      <c r="E14" s="48"/>
      <c r="F14" s="48" t="s">
        <v>68</v>
      </c>
      <c r="G14" s="52">
        <v>4</v>
      </c>
      <c r="H14" s="48">
        <v>0</v>
      </c>
      <c r="I14" s="49">
        <v>0</v>
      </c>
      <c r="J14" s="53" t="s">
        <v>84</v>
      </c>
    </row>
    <row r="15" spans="1:10" ht="102">
      <c r="A15" s="65">
        <v>6</v>
      </c>
      <c r="B15" s="103" t="s">
        <v>49</v>
      </c>
      <c r="C15" s="102" t="s">
        <v>14</v>
      </c>
      <c r="D15" s="48" t="s">
        <v>120</v>
      </c>
      <c r="E15" s="34"/>
      <c r="F15" s="48" t="s">
        <v>68</v>
      </c>
      <c r="G15" s="34">
        <v>0.5</v>
      </c>
      <c r="H15" s="34">
        <v>0</v>
      </c>
      <c r="I15" s="36">
        <v>0</v>
      </c>
      <c r="J15" s="104" t="s">
        <v>118</v>
      </c>
    </row>
    <row r="16" spans="1:10" ht="15.75">
      <c r="A16" s="65">
        <v>7</v>
      </c>
      <c r="B16" s="32" t="s">
        <v>49</v>
      </c>
      <c r="C16" s="33" t="s">
        <v>15</v>
      </c>
      <c r="D16" s="34" t="s">
        <v>16</v>
      </c>
      <c r="E16" s="34"/>
      <c r="F16" s="35" t="s">
        <v>53</v>
      </c>
      <c r="G16" s="34">
        <v>0.5</v>
      </c>
      <c r="H16" s="34">
        <v>0</v>
      </c>
      <c r="I16" s="36">
        <v>1</v>
      </c>
      <c r="J16" s="37" t="s">
        <v>54</v>
      </c>
    </row>
    <row r="17" spans="1:10" ht="102">
      <c r="A17" s="65">
        <v>8</v>
      </c>
      <c r="B17" s="68" t="s">
        <v>49</v>
      </c>
      <c r="C17" s="50" t="s">
        <v>58</v>
      </c>
      <c r="D17" s="48" t="s">
        <v>59</v>
      </c>
      <c r="E17" s="48"/>
      <c r="F17" s="48" t="s">
        <v>74</v>
      </c>
      <c r="G17" s="48">
        <v>3</v>
      </c>
      <c r="H17" s="48">
        <v>0</v>
      </c>
      <c r="I17" s="48">
        <v>0</v>
      </c>
      <c r="J17" s="53" t="s">
        <v>122</v>
      </c>
    </row>
    <row r="18" spans="1:10" ht="54.75" customHeight="1">
      <c r="A18" s="94">
        <v>8</v>
      </c>
      <c r="B18" s="93" t="s">
        <v>13</v>
      </c>
      <c r="C18" s="20"/>
      <c r="D18" s="20"/>
      <c r="E18" s="20"/>
      <c r="F18" s="20"/>
      <c r="G18" s="21">
        <f>SUM(G10:G17)</f>
        <v>45.7</v>
      </c>
      <c r="H18" s="21">
        <f>SUM(H10:H17)</f>
        <v>0</v>
      </c>
      <c r="I18" s="21">
        <f>SUM(I10:I17)</f>
        <v>3</v>
      </c>
      <c r="J18" s="22"/>
    </row>
    <row r="19" spans="1:12" ht="39" customHeight="1">
      <c r="A19" s="113" t="s">
        <v>86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10" ht="15.75">
      <c r="A20" s="23">
        <v>1</v>
      </c>
      <c r="B20" s="16" t="s">
        <v>55</v>
      </c>
      <c r="C20" s="16" t="s">
        <v>56</v>
      </c>
      <c r="D20" s="17" t="s">
        <v>45</v>
      </c>
      <c r="E20" s="18"/>
      <c r="F20" s="18" t="s">
        <v>53</v>
      </c>
      <c r="G20" s="17">
        <v>4.65</v>
      </c>
      <c r="H20" s="25">
        <v>2.1</v>
      </c>
      <c r="I20" s="18">
        <v>0</v>
      </c>
      <c r="J20" s="18" t="s">
        <v>30</v>
      </c>
    </row>
    <row r="21" spans="1:10" ht="15.75">
      <c r="A21" s="23">
        <v>2</v>
      </c>
      <c r="B21" s="16" t="s">
        <v>27</v>
      </c>
      <c r="C21" s="16" t="s">
        <v>28</v>
      </c>
      <c r="D21" s="17" t="s">
        <v>46</v>
      </c>
      <c r="E21" s="24"/>
      <c r="F21" s="18" t="s">
        <v>29</v>
      </c>
      <c r="G21" s="18">
        <v>1.85</v>
      </c>
      <c r="H21" s="25">
        <v>0</v>
      </c>
      <c r="I21" s="18">
        <v>0</v>
      </c>
      <c r="J21" s="26" t="s">
        <v>30</v>
      </c>
    </row>
    <row r="22" spans="1:10" ht="15.75">
      <c r="A22" s="23">
        <v>3</v>
      </c>
      <c r="B22" s="16" t="s">
        <v>27</v>
      </c>
      <c r="C22" s="16" t="s">
        <v>31</v>
      </c>
      <c r="D22" s="17"/>
      <c r="E22" s="24"/>
      <c r="F22" s="18" t="s">
        <v>29</v>
      </c>
      <c r="G22" s="18">
        <v>3.4</v>
      </c>
      <c r="H22" s="25">
        <v>0</v>
      </c>
      <c r="I22" s="18">
        <v>0</v>
      </c>
      <c r="J22" s="26" t="s">
        <v>30</v>
      </c>
    </row>
    <row r="23" spans="1:10" ht="25.5">
      <c r="A23" s="23">
        <v>4</v>
      </c>
      <c r="B23" s="16" t="s">
        <v>18</v>
      </c>
      <c r="C23" s="39" t="s">
        <v>85</v>
      </c>
      <c r="D23" s="17" t="s">
        <v>32</v>
      </c>
      <c r="E23" s="24"/>
      <c r="F23" s="18" t="s">
        <v>29</v>
      </c>
      <c r="G23" s="18">
        <v>9.5</v>
      </c>
      <c r="H23" s="25">
        <v>0</v>
      </c>
      <c r="I23" s="18">
        <v>0</v>
      </c>
      <c r="J23" s="26" t="s">
        <v>30</v>
      </c>
    </row>
    <row r="24" spans="1:10" ht="31.5" customHeight="1">
      <c r="A24" s="23">
        <v>5</v>
      </c>
      <c r="B24" s="16" t="s">
        <v>33</v>
      </c>
      <c r="C24" s="39" t="s">
        <v>66</v>
      </c>
      <c r="D24" s="17" t="s">
        <v>47</v>
      </c>
      <c r="E24" s="24"/>
      <c r="F24" s="18" t="s">
        <v>24</v>
      </c>
      <c r="G24" s="18">
        <v>22.8</v>
      </c>
      <c r="H24" s="25">
        <v>18.8</v>
      </c>
      <c r="I24" s="18">
        <v>0</v>
      </c>
      <c r="J24" s="26" t="s">
        <v>30</v>
      </c>
    </row>
    <row r="25" spans="1:10" ht="25.5">
      <c r="A25" s="23">
        <v>6</v>
      </c>
      <c r="B25" s="16" t="s">
        <v>35</v>
      </c>
      <c r="C25" s="39" t="s">
        <v>50</v>
      </c>
      <c r="D25" s="17"/>
      <c r="E25" s="24"/>
      <c r="F25" s="18" t="s">
        <v>38</v>
      </c>
      <c r="G25" s="18">
        <v>8.86</v>
      </c>
      <c r="H25" s="25">
        <v>7.5</v>
      </c>
      <c r="I25" s="18">
        <v>0</v>
      </c>
      <c r="J25" s="18" t="s">
        <v>30</v>
      </c>
    </row>
    <row r="26" spans="1:10" ht="25.5">
      <c r="A26" s="23">
        <v>7</v>
      </c>
      <c r="B26" s="16" t="s">
        <v>39</v>
      </c>
      <c r="C26" s="16" t="s">
        <v>40</v>
      </c>
      <c r="D26" s="17" t="s">
        <v>37</v>
      </c>
      <c r="E26" s="24"/>
      <c r="F26" s="18" t="s">
        <v>38</v>
      </c>
      <c r="G26" s="18">
        <v>1.6</v>
      </c>
      <c r="H26" s="25">
        <v>0</v>
      </c>
      <c r="I26" s="18">
        <v>0</v>
      </c>
      <c r="J26" s="18" t="s">
        <v>63</v>
      </c>
    </row>
    <row r="27" spans="1:10" ht="25.5">
      <c r="A27" s="23">
        <v>8</v>
      </c>
      <c r="B27" s="16" t="s">
        <v>41</v>
      </c>
      <c r="C27" s="39" t="s">
        <v>75</v>
      </c>
      <c r="D27" s="17" t="s">
        <v>76</v>
      </c>
      <c r="E27" s="24"/>
      <c r="F27" s="18" t="s">
        <v>17</v>
      </c>
      <c r="G27" s="18">
        <v>5.3</v>
      </c>
      <c r="H27" s="25">
        <v>5.3</v>
      </c>
      <c r="I27" s="18">
        <v>0</v>
      </c>
      <c r="J27" s="45" t="s">
        <v>77</v>
      </c>
    </row>
    <row r="28" spans="1:10" ht="15.75">
      <c r="A28" s="23">
        <v>9</v>
      </c>
      <c r="B28" s="16" t="s">
        <v>41</v>
      </c>
      <c r="C28" s="16" t="s">
        <v>28</v>
      </c>
      <c r="D28" s="17" t="s">
        <v>46</v>
      </c>
      <c r="E28" s="24"/>
      <c r="F28" s="18" t="s">
        <v>62</v>
      </c>
      <c r="G28" s="18">
        <v>1.95</v>
      </c>
      <c r="H28" s="46">
        <v>1.95</v>
      </c>
      <c r="I28" s="18">
        <v>0</v>
      </c>
      <c r="J28" s="26" t="s">
        <v>30</v>
      </c>
    </row>
    <row r="29" spans="1:10" ht="15.75">
      <c r="A29" s="23">
        <v>10</v>
      </c>
      <c r="B29" s="16" t="s">
        <v>57</v>
      </c>
      <c r="C29" s="16" t="s">
        <v>36</v>
      </c>
      <c r="D29" s="17" t="s">
        <v>37</v>
      </c>
      <c r="E29" s="24"/>
      <c r="F29" s="18" t="s">
        <v>34</v>
      </c>
      <c r="G29" s="18">
        <v>1.61</v>
      </c>
      <c r="H29" s="25">
        <v>0</v>
      </c>
      <c r="I29" s="18">
        <v>0</v>
      </c>
      <c r="J29" s="26" t="s">
        <v>30</v>
      </c>
    </row>
    <row r="30" spans="1:10" ht="15.75">
      <c r="A30" s="23">
        <v>11</v>
      </c>
      <c r="B30" s="16" t="s">
        <v>60</v>
      </c>
      <c r="C30" s="16" t="s">
        <v>61</v>
      </c>
      <c r="D30" s="17" t="s">
        <v>37</v>
      </c>
      <c r="E30" s="24"/>
      <c r="F30" s="18" t="s">
        <v>62</v>
      </c>
      <c r="G30" s="18">
        <v>1.6</v>
      </c>
      <c r="H30" s="25">
        <v>0</v>
      </c>
      <c r="I30" s="18">
        <v>0</v>
      </c>
      <c r="J30" s="26" t="s">
        <v>30</v>
      </c>
    </row>
    <row r="31" spans="1:10" ht="15.75">
      <c r="A31" s="23">
        <v>12</v>
      </c>
      <c r="B31" s="16" t="s">
        <v>49</v>
      </c>
      <c r="C31" s="16" t="s">
        <v>78</v>
      </c>
      <c r="D31" s="17" t="s">
        <v>83</v>
      </c>
      <c r="E31" s="24"/>
      <c r="F31" s="18" t="s">
        <v>79</v>
      </c>
      <c r="G31" s="18">
        <v>2.58</v>
      </c>
      <c r="H31" s="25">
        <v>0</v>
      </c>
      <c r="I31" s="18">
        <v>0</v>
      </c>
      <c r="J31" s="26" t="s">
        <v>30</v>
      </c>
    </row>
    <row r="32" spans="1:10" ht="15.75">
      <c r="A32" s="23">
        <v>13</v>
      </c>
      <c r="B32" s="16" t="s">
        <v>80</v>
      </c>
      <c r="C32" s="16" t="s">
        <v>81</v>
      </c>
      <c r="D32" s="17" t="s">
        <v>37</v>
      </c>
      <c r="E32" s="24"/>
      <c r="F32" s="18" t="s">
        <v>79</v>
      </c>
      <c r="G32" s="18">
        <v>1.6</v>
      </c>
      <c r="H32" s="25">
        <v>0</v>
      </c>
      <c r="I32" s="18">
        <v>0</v>
      </c>
      <c r="J32" s="26" t="s">
        <v>30</v>
      </c>
    </row>
    <row r="33" spans="1:10" ht="15.75">
      <c r="A33" s="23">
        <v>14</v>
      </c>
      <c r="B33" s="16" t="s">
        <v>33</v>
      </c>
      <c r="C33" s="16" t="s">
        <v>82</v>
      </c>
      <c r="D33" s="17"/>
      <c r="E33" s="24"/>
      <c r="F33" s="18" t="s">
        <v>79</v>
      </c>
      <c r="G33" s="18">
        <v>10.6</v>
      </c>
      <c r="H33" s="25">
        <v>0</v>
      </c>
      <c r="I33" s="18">
        <v>0</v>
      </c>
      <c r="J33" s="26" t="s">
        <v>30</v>
      </c>
    </row>
    <row r="34" spans="1:10" ht="15.75">
      <c r="A34" s="105">
        <v>14</v>
      </c>
      <c r="B34" s="19" t="s">
        <v>13</v>
      </c>
      <c r="C34" s="20"/>
      <c r="D34" s="20"/>
      <c r="E34" s="20"/>
      <c r="F34" s="20"/>
      <c r="G34" s="21">
        <f>SUM(G20:G33)</f>
        <v>77.89999999999999</v>
      </c>
      <c r="H34" s="21">
        <f>SUM(H20:H30)</f>
        <v>35.650000000000006</v>
      </c>
      <c r="I34" s="21">
        <f>SUM(I20:I33)</f>
        <v>0</v>
      </c>
      <c r="J34" s="47"/>
    </row>
    <row r="35" spans="1:10" ht="18.75">
      <c r="A35" s="27">
        <v>22</v>
      </c>
      <c r="B35" s="28" t="s">
        <v>52</v>
      </c>
      <c r="C35" s="27"/>
      <c r="D35" s="27"/>
      <c r="E35" s="27"/>
      <c r="F35" s="27"/>
      <c r="G35" s="29">
        <f>G18+G34</f>
        <v>123.6</v>
      </c>
      <c r="H35" s="29">
        <f>H18+H34</f>
        <v>35.650000000000006</v>
      </c>
      <c r="I35" s="29">
        <f>I18+I34</f>
        <v>3</v>
      </c>
      <c r="J35" s="30"/>
    </row>
    <row r="36" spans="1:10" ht="57" customHeight="1">
      <c r="A36" s="110" t="s">
        <v>95</v>
      </c>
      <c r="B36" s="111"/>
      <c r="C36" s="111"/>
      <c r="D36" s="111"/>
      <c r="E36" s="111"/>
      <c r="F36" s="111"/>
      <c r="G36" s="111"/>
      <c r="H36" s="111"/>
      <c r="I36" s="111"/>
      <c r="J36" s="112"/>
    </row>
    <row r="37" spans="1:156" s="31" customFormat="1" ht="77.25" customHeight="1">
      <c r="A37" s="108" t="s">
        <v>0</v>
      </c>
      <c r="B37" s="108" t="s">
        <v>1</v>
      </c>
      <c r="C37" s="108" t="s">
        <v>2</v>
      </c>
      <c r="D37" s="108" t="s">
        <v>3</v>
      </c>
      <c r="E37" s="11"/>
      <c r="F37" s="108" t="s">
        <v>4</v>
      </c>
      <c r="G37" s="120" t="s">
        <v>5</v>
      </c>
      <c r="H37" s="120"/>
      <c r="I37" s="108" t="s">
        <v>6</v>
      </c>
      <c r="J37" s="108" t="s">
        <v>7</v>
      </c>
      <c r="K37" s="86"/>
      <c r="L37" s="86"/>
      <c r="M37" s="86"/>
      <c r="N37" s="86"/>
      <c r="O37" s="86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</row>
    <row r="38" spans="1:10" ht="31.5">
      <c r="A38" s="108"/>
      <c r="B38" s="108"/>
      <c r="C38" s="108"/>
      <c r="D38" s="108"/>
      <c r="E38" s="12"/>
      <c r="F38" s="108"/>
      <c r="G38" s="10" t="s">
        <v>8</v>
      </c>
      <c r="H38" s="13" t="s">
        <v>9</v>
      </c>
      <c r="I38" s="108"/>
      <c r="J38" s="108"/>
    </row>
    <row r="39" spans="1:10" ht="15.75">
      <c r="A39" s="11">
        <v>1</v>
      </c>
      <c r="B39" s="11">
        <v>2</v>
      </c>
      <c r="C39" s="11">
        <v>3</v>
      </c>
      <c r="D39" s="11">
        <v>4</v>
      </c>
      <c r="E39" s="11"/>
      <c r="F39" s="11">
        <v>5</v>
      </c>
      <c r="G39" s="11">
        <v>6</v>
      </c>
      <c r="H39" s="55">
        <v>7</v>
      </c>
      <c r="I39" s="11">
        <v>8</v>
      </c>
      <c r="J39" s="10">
        <v>9</v>
      </c>
    </row>
    <row r="40" spans="1:10" ht="25.5">
      <c r="A40" s="72">
        <v>1</v>
      </c>
      <c r="B40" s="69" t="s">
        <v>12</v>
      </c>
      <c r="C40" s="70" t="s">
        <v>51</v>
      </c>
      <c r="D40" s="71" t="s">
        <v>48</v>
      </c>
      <c r="E40" s="72"/>
      <c r="F40" s="72" t="s">
        <v>70</v>
      </c>
      <c r="G40" s="72">
        <v>5</v>
      </c>
      <c r="H40" s="72">
        <v>0</v>
      </c>
      <c r="I40" s="72">
        <v>0</v>
      </c>
      <c r="J40" s="107" t="s">
        <v>87</v>
      </c>
    </row>
    <row r="41" spans="1:10" ht="25.5">
      <c r="A41" s="101">
        <v>2</v>
      </c>
      <c r="B41" s="69" t="s">
        <v>19</v>
      </c>
      <c r="C41" s="73" t="s">
        <v>71</v>
      </c>
      <c r="D41" s="72" t="s">
        <v>48</v>
      </c>
      <c r="E41" s="72"/>
      <c r="F41" s="72" t="s">
        <v>70</v>
      </c>
      <c r="G41" s="72">
        <v>4.5</v>
      </c>
      <c r="H41" s="72">
        <v>0</v>
      </c>
      <c r="I41" s="72">
        <v>0</v>
      </c>
      <c r="J41" s="107" t="s">
        <v>87</v>
      </c>
    </row>
    <row r="42" spans="1:10" ht="16.5" thickBot="1">
      <c r="A42" s="74">
        <v>3</v>
      </c>
      <c r="B42" s="75" t="s">
        <v>88</v>
      </c>
      <c r="C42" s="66" t="s">
        <v>94</v>
      </c>
      <c r="D42" s="76" t="s">
        <v>90</v>
      </c>
      <c r="E42" s="75"/>
      <c r="F42" s="74" t="s">
        <v>70</v>
      </c>
      <c r="G42" s="74">
        <v>7</v>
      </c>
      <c r="H42" s="77">
        <v>0</v>
      </c>
      <c r="I42" s="74">
        <v>0</v>
      </c>
      <c r="J42" s="54"/>
    </row>
    <row r="43" spans="1:10" ht="16.5" thickBot="1">
      <c r="A43" s="74">
        <v>4</v>
      </c>
      <c r="B43" s="75" t="s">
        <v>80</v>
      </c>
      <c r="C43" s="67" t="s">
        <v>93</v>
      </c>
      <c r="D43" s="76" t="s">
        <v>89</v>
      </c>
      <c r="E43" s="75"/>
      <c r="F43" s="74">
        <v>2022</v>
      </c>
      <c r="G43" s="74">
        <v>3.3</v>
      </c>
      <c r="H43" s="77">
        <v>0</v>
      </c>
      <c r="I43" s="74">
        <v>2</v>
      </c>
      <c r="J43" s="54"/>
    </row>
    <row r="44" spans="1:10" ht="15.75">
      <c r="A44" s="74">
        <v>5</v>
      </c>
      <c r="B44" s="75" t="s">
        <v>91</v>
      </c>
      <c r="C44" s="66" t="s">
        <v>92</v>
      </c>
      <c r="D44" s="75"/>
      <c r="E44" s="75"/>
      <c r="F44" s="74">
        <v>2022</v>
      </c>
      <c r="G44" s="74">
        <v>4</v>
      </c>
      <c r="H44" s="77">
        <v>0</v>
      </c>
      <c r="I44" s="74">
        <v>0</v>
      </c>
      <c r="J44" s="54"/>
    </row>
    <row r="45" spans="1:11" ht="38.25">
      <c r="A45" s="74">
        <v>6</v>
      </c>
      <c r="B45" s="79" t="s">
        <v>18</v>
      </c>
      <c r="C45" s="80" t="s">
        <v>42</v>
      </c>
      <c r="D45" s="81" t="s">
        <v>25</v>
      </c>
      <c r="E45" s="81"/>
      <c r="F45" s="82" t="s">
        <v>67</v>
      </c>
      <c r="G45" s="81">
        <v>50</v>
      </c>
      <c r="H45" s="81">
        <v>0</v>
      </c>
      <c r="I45" s="81">
        <v>0</v>
      </c>
      <c r="J45" s="106" t="s">
        <v>121</v>
      </c>
      <c r="K45" s="86"/>
    </row>
    <row r="46" spans="1:11" ht="38.25">
      <c r="A46" s="43">
        <v>7</v>
      </c>
      <c r="B46" s="83" t="s">
        <v>60</v>
      </c>
      <c r="C46" s="84" t="s">
        <v>69</v>
      </c>
      <c r="D46" s="82" t="s">
        <v>65</v>
      </c>
      <c r="E46" s="82"/>
      <c r="F46" s="82" t="s">
        <v>68</v>
      </c>
      <c r="G46" s="85">
        <v>4</v>
      </c>
      <c r="H46" s="82">
        <v>0</v>
      </c>
      <c r="I46" s="82">
        <v>0</v>
      </c>
      <c r="J46" s="87" t="s">
        <v>115</v>
      </c>
      <c r="K46" s="86"/>
    </row>
    <row r="47" spans="1:11" ht="38.25">
      <c r="A47" s="78">
        <v>8</v>
      </c>
      <c r="B47" s="83" t="s">
        <v>49</v>
      </c>
      <c r="C47" s="84" t="s">
        <v>58</v>
      </c>
      <c r="D47" s="82" t="s">
        <v>59</v>
      </c>
      <c r="E47" s="82"/>
      <c r="F47" s="82" t="s">
        <v>74</v>
      </c>
      <c r="G47" s="82">
        <v>3</v>
      </c>
      <c r="H47" s="82">
        <v>0</v>
      </c>
      <c r="I47" s="82">
        <v>0</v>
      </c>
      <c r="J47" s="87" t="s">
        <v>116</v>
      </c>
      <c r="K47" s="86"/>
    </row>
    <row r="48" spans="1:11" ht="38.25">
      <c r="A48" s="78">
        <v>9</v>
      </c>
      <c r="B48" s="83" t="s">
        <v>49</v>
      </c>
      <c r="C48" s="102" t="s">
        <v>14</v>
      </c>
      <c r="D48" s="82" t="s">
        <v>120</v>
      </c>
      <c r="E48" s="82"/>
      <c r="F48" s="82" t="s">
        <v>74</v>
      </c>
      <c r="G48" s="82">
        <v>0.5</v>
      </c>
      <c r="H48" s="82">
        <v>0</v>
      </c>
      <c r="I48" s="82">
        <v>0</v>
      </c>
      <c r="J48" s="87" t="s">
        <v>117</v>
      </c>
      <c r="K48" s="86"/>
    </row>
    <row r="49" spans="1:10" ht="12.75">
      <c r="A49" s="90">
        <v>9</v>
      </c>
      <c r="B49" s="89" t="s">
        <v>97</v>
      </c>
      <c r="C49" s="89"/>
      <c r="D49" s="89"/>
      <c r="E49" s="89"/>
      <c r="F49" s="90"/>
      <c r="G49" s="91">
        <f>G40+G41+G42+G43+G44+G45+G46+G47+G48</f>
        <v>81.3</v>
      </c>
      <c r="H49" s="91">
        <f>H40+H41+H42+H43+H44+H45+H46+H47+H48</f>
        <v>0</v>
      </c>
      <c r="I49" s="91">
        <f>I40+I41+I42+I43+I44+I45+I46+I47+I48</f>
        <v>2</v>
      </c>
      <c r="J49" s="92"/>
    </row>
    <row r="50" spans="1:10" ht="39.75" customHeight="1">
      <c r="A50" s="116" t="s">
        <v>98</v>
      </c>
      <c r="B50" s="117"/>
      <c r="C50" s="117"/>
      <c r="D50" s="117"/>
      <c r="E50" s="117"/>
      <c r="F50" s="117"/>
      <c r="G50" s="117"/>
      <c r="H50" s="117"/>
      <c r="I50" s="117"/>
      <c r="J50" s="118"/>
    </row>
    <row r="51" spans="1:10" ht="12.75">
      <c r="A51" s="74">
        <v>1</v>
      </c>
      <c r="B51" s="75" t="s">
        <v>99</v>
      </c>
      <c r="C51" s="95" t="s">
        <v>106</v>
      </c>
      <c r="D51" s="76" t="s">
        <v>105</v>
      </c>
      <c r="E51" s="75"/>
      <c r="F51" s="74">
        <v>2022</v>
      </c>
      <c r="G51" s="74">
        <v>5</v>
      </c>
      <c r="H51" s="77">
        <v>0</v>
      </c>
      <c r="I51" s="74">
        <v>0</v>
      </c>
      <c r="J51" s="98"/>
    </row>
    <row r="52" spans="1:10" ht="25.5">
      <c r="A52" s="74">
        <v>2</v>
      </c>
      <c r="B52" s="75" t="s">
        <v>100</v>
      </c>
      <c r="C52" s="96" t="s">
        <v>112</v>
      </c>
      <c r="D52" s="76" t="s">
        <v>111</v>
      </c>
      <c r="E52" s="75"/>
      <c r="F52" s="74">
        <v>2022</v>
      </c>
      <c r="G52" s="74">
        <v>11</v>
      </c>
      <c r="H52" s="77">
        <v>0</v>
      </c>
      <c r="I52" s="74">
        <v>0</v>
      </c>
      <c r="J52" s="98"/>
    </row>
    <row r="53" spans="1:10" ht="12.75">
      <c r="A53" s="74">
        <v>3</v>
      </c>
      <c r="B53" s="75" t="s">
        <v>41</v>
      </c>
      <c r="C53" s="95" t="s">
        <v>110</v>
      </c>
      <c r="D53" s="76" t="s">
        <v>109</v>
      </c>
      <c r="E53" s="75"/>
      <c r="F53" s="74">
        <v>2022</v>
      </c>
      <c r="G53" s="74">
        <v>10</v>
      </c>
      <c r="H53" s="77">
        <v>0</v>
      </c>
      <c r="I53" s="74">
        <v>0</v>
      </c>
      <c r="J53" s="98"/>
    </row>
    <row r="54" spans="1:10" ht="12.75">
      <c r="A54" s="74">
        <v>4</v>
      </c>
      <c r="B54" s="75" t="s">
        <v>39</v>
      </c>
      <c r="C54" s="95" t="s">
        <v>36</v>
      </c>
      <c r="D54" s="76" t="s">
        <v>37</v>
      </c>
      <c r="E54" s="75"/>
      <c r="F54" s="74">
        <v>2022</v>
      </c>
      <c r="G54" s="74">
        <v>1.8</v>
      </c>
      <c r="H54" s="77">
        <v>0</v>
      </c>
      <c r="I54" s="74">
        <v>0</v>
      </c>
      <c r="J54" s="98"/>
    </row>
    <row r="55" spans="1:10" ht="12.75">
      <c r="A55" s="74">
        <v>5</v>
      </c>
      <c r="B55" s="75" t="s">
        <v>101</v>
      </c>
      <c r="C55" s="95" t="s">
        <v>28</v>
      </c>
      <c r="D55" s="76" t="s">
        <v>107</v>
      </c>
      <c r="E55" s="75"/>
      <c r="F55" s="74">
        <v>2022</v>
      </c>
      <c r="G55" s="74">
        <v>2.5</v>
      </c>
      <c r="H55" s="77">
        <v>0</v>
      </c>
      <c r="I55" s="74">
        <v>0</v>
      </c>
      <c r="J55" s="98"/>
    </row>
    <row r="56" spans="1:10" ht="12.75">
      <c r="A56" s="74">
        <v>6</v>
      </c>
      <c r="B56" s="75" t="s">
        <v>102</v>
      </c>
      <c r="C56" s="95" t="s">
        <v>36</v>
      </c>
      <c r="D56" s="76" t="s">
        <v>37</v>
      </c>
      <c r="E56" s="75"/>
      <c r="F56" s="74">
        <v>2022</v>
      </c>
      <c r="G56" s="74">
        <v>1.8</v>
      </c>
      <c r="H56" s="77">
        <v>0</v>
      </c>
      <c r="I56" s="74">
        <v>0</v>
      </c>
      <c r="J56" s="98"/>
    </row>
    <row r="57" spans="1:10" ht="12.75">
      <c r="A57" s="74">
        <v>7</v>
      </c>
      <c r="B57" s="75" t="s">
        <v>103</v>
      </c>
      <c r="C57" s="95" t="s">
        <v>36</v>
      </c>
      <c r="D57" s="76" t="s">
        <v>37</v>
      </c>
      <c r="E57" s="75"/>
      <c r="F57" s="74">
        <v>2022</v>
      </c>
      <c r="G57" s="74">
        <v>1.8</v>
      </c>
      <c r="H57" s="77">
        <v>0</v>
      </c>
      <c r="I57" s="74">
        <v>0</v>
      </c>
      <c r="J57" s="98"/>
    </row>
    <row r="58" spans="1:10" ht="12.75">
      <c r="A58" s="74">
        <v>8</v>
      </c>
      <c r="B58" s="75" t="s">
        <v>104</v>
      </c>
      <c r="C58" s="95" t="s">
        <v>36</v>
      </c>
      <c r="D58" s="76" t="s">
        <v>37</v>
      </c>
      <c r="E58" s="75"/>
      <c r="F58" s="74">
        <v>2022</v>
      </c>
      <c r="G58" s="74">
        <v>1.8</v>
      </c>
      <c r="H58" s="77">
        <v>0</v>
      </c>
      <c r="I58" s="74">
        <v>0</v>
      </c>
      <c r="J58" s="98"/>
    </row>
    <row r="59" spans="1:10" ht="12.75">
      <c r="A59" s="74">
        <v>9</v>
      </c>
      <c r="B59" s="75" t="s">
        <v>88</v>
      </c>
      <c r="C59" s="95" t="s">
        <v>36</v>
      </c>
      <c r="D59" s="76" t="s">
        <v>37</v>
      </c>
      <c r="E59" s="75"/>
      <c r="F59" s="74">
        <v>2022</v>
      </c>
      <c r="G59" s="74">
        <v>1.8</v>
      </c>
      <c r="H59" s="77">
        <v>0</v>
      </c>
      <c r="I59" s="74">
        <v>0</v>
      </c>
      <c r="J59" s="98"/>
    </row>
    <row r="60" spans="1:10" ht="12.75">
      <c r="A60" s="74">
        <v>10</v>
      </c>
      <c r="B60" s="75" t="s">
        <v>88</v>
      </c>
      <c r="C60" s="95" t="s">
        <v>94</v>
      </c>
      <c r="D60" s="76" t="s">
        <v>108</v>
      </c>
      <c r="E60" s="75"/>
      <c r="F60" s="74">
        <v>2022</v>
      </c>
      <c r="G60" s="74">
        <v>7</v>
      </c>
      <c r="H60" s="77">
        <v>0</v>
      </c>
      <c r="I60" s="74">
        <v>0</v>
      </c>
      <c r="J60" s="98"/>
    </row>
    <row r="61" spans="1:10" ht="12.75">
      <c r="A61" s="74">
        <v>11</v>
      </c>
      <c r="B61" s="75" t="s">
        <v>27</v>
      </c>
      <c r="C61" s="95" t="s">
        <v>28</v>
      </c>
      <c r="D61" s="76" t="s">
        <v>107</v>
      </c>
      <c r="E61" s="75"/>
      <c r="F61" s="74">
        <v>2022</v>
      </c>
      <c r="G61" s="74">
        <v>2.5</v>
      </c>
      <c r="H61" s="77">
        <v>0</v>
      </c>
      <c r="I61" s="74">
        <v>0</v>
      </c>
      <c r="J61" s="98"/>
    </row>
    <row r="62" spans="1:10" ht="12.75">
      <c r="A62" s="74">
        <v>12</v>
      </c>
      <c r="B62" s="75" t="s">
        <v>18</v>
      </c>
      <c r="C62" s="95" t="s">
        <v>113</v>
      </c>
      <c r="D62" s="76" t="s">
        <v>37</v>
      </c>
      <c r="E62" s="75"/>
      <c r="F62" s="74">
        <v>2022</v>
      </c>
      <c r="G62" s="74">
        <v>3.6</v>
      </c>
      <c r="H62" s="77">
        <v>0</v>
      </c>
      <c r="I62" s="74">
        <v>0</v>
      </c>
      <c r="J62" s="98"/>
    </row>
    <row r="63" spans="1:14" ht="15.75" customHeight="1">
      <c r="A63" s="90">
        <v>12</v>
      </c>
      <c r="B63" s="89" t="s">
        <v>97</v>
      </c>
      <c r="C63" s="88"/>
      <c r="D63" s="99"/>
      <c r="E63" s="99"/>
      <c r="F63" s="97"/>
      <c r="G63" s="91">
        <f>G51+G52+G53+G54+G55+G56+G57+G58+G59+G60+G61+G62</f>
        <v>50.599999999999994</v>
      </c>
      <c r="H63" s="91">
        <f>H54+H55+H56+H57+H58+H59+H61+H62</f>
        <v>0</v>
      </c>
      <c r="I63" s="91">
        <f>I54+I55+I56+I57+I58+I59+I61+I62</f>
        <v>0</v>
      </c>
      <c r="J63" s="100"/>
      <c r="K63" s="119"/>
      <c r="L63" s="119"/>
      <c r="M63" s="119"/>
      <c r="N63" s="119"/>
    </row>
    <row r="64" spans="11:14" ht="15.75">
      <c r="K64" s="119"/>
      <c r="L64" s="119"/>
      <c r="M64" s="119"/>
      <c r="N64" s="119"/>
    </row>
  </sheetData>
  <sheetProtection selectLockedCells="1" selectUnlockedCells="1"/>
  <mergeCells count="22">
    <mergeCell ref="A9:J9"/>
    <mergeCell ref="A50:J50"/>
    <mergeCell ref="I6:I7"/>
    <mergeCell ref="J6:J7"/>
    <mergeCell ref="A37:A38"/>
    <mergeCell ref="K63:N64"/>
    <mergeCell ref="G6:H6"/>
    <mergeCell ref="G37:H37"/>
    <mergeCell ref="I37:I38"/>
    <mergeCell ref="J37:J38"/>
    <mergeCell ref="A36:J36"/>
    <mergeCell ref="A19:L19"/>
    <mergeCell ref="B37:B38"/>
    <mergeCell ref="C37:C38"/>
    <mergeCell ref="D37:D38"/>
    <mergeCell ref="F37:F38"/>
    <mergeCell ref="F6:F7"/>
    <mergeCell ref="A4:J4"/>
    <mergeCell ref="A6:A7"/>
    <mergeCell ref="B6:B7"/>
    <mergeCell ref="C6:C7"/>
    <mergeCell ref="D6:D7"/>
  </mergeCells>
  <printOptions horizontalCentered="1"/>
  <pageMargins left="0" right="0" top="0" bottom="0" header="0.5118055555555555" footer="0.5118055555555555"/>
  <pageSetup horizontalDpi="300" verticalDpi="300" orientation="landscape" paperSize="9" scale="6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Львова</dc:creator>
  <cp:keywords/>
  <dc:description/>
  <cp:lastModifiedBy>Админ. алик. р - а Маргарита А. Терентьева</cp:lastModifiedBy>
  <cp:lastPrinted>2022-02-01T11:32:33Z</cp:lastPrinted>
  <dcterms:created xsi:type="dcterms:W3CDTF">2020-03-17T12:45:12Z</dcterms:created>
  <dcterms:modified xsi:type="dcterms:W3CDTF">2023-01-17T13:37:04Z</dcterms:modified>
  <cp:category/>
  <cp:version/>
  <cp:contentType/>
  <cp:contentStatus/>
</cp:coreProperties>
</file>