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030" windowHeight="11610" activeTab="0"/>
  </bookViews>
  <sheets>
    <sheet name="Все источники_ГП" sheetId="1" r:id="rId1"/>
  </sheets>
  <definedNames>
    <definedName name="_xlnm.Print_Area" localSheetId="0">'Все источники_ГП'!$A$1:$E$43</definedName>
  </definedNames>
  <calcPr fullCalcOnLoad="1"/>
</workbook>
</file>

<file path=xl/sharedStrings.xml><?xml version="1.0" encoding="utf-8"?>
<sst xmlns="http://schemas.openxmlformats.org/spreadsheetml/2006/main" count="65" uniqueCount="24">
  <si>
    <t>Статус</t>
  </si>
  <si>
    <t>всего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</si>
  <si>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</si>
  <si>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</si>
  <si>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План, тыс. рублей</t>
  </si>
  <si>
    <t>внебюджетные источники</t>
  </si>
  <si>
    <t>Фактические расходы, тыс. рублей</t>
  </si>
  <si>
    <t>Государственная программа Чувашской Республики</t>
  </si>
  <si>
    <t xml:space="preserve">Подпрограмма </t>
  </si>
  <si>
    <t>федеральный бюджет</t>
  </si>
  <si>
    <t>республиканский бюджет Чувашской Республики</t>
  </si>
  <si>
    <t>Подпрограмма</t>
  </si>
  <si>
    <t>Обеспечение реализации государственной программы</t>
  </si>
  <si>
    <t>Техническая и технологическая модернизация, инновационное развитие</t>
  </si>
  <si>
    <t>Развитие ветеринарии в Чувашской Республике</t>
  </si>
  <si>
    <t>Развитие мелиорации земель сельскохозяйственного назначения Чувашской Республики</t>
  </si>
  <si>
    <t>Приложение № 4</t>
  </si>
  <si>
    <t>Развитие отраслей агропромышленного комплекса</t>
  </si>
  <si>
    <t>Обеспечение общих условий функционирования отраслей агропромышленного комплекса</t>
  </si>
  <si>
    <t>Стимулирование инвестиционной деятельности в агропромышленном комплексе</t>
  </si>
  <si>
    <t>Развитие сельского хозяйства и регулирование рынка сельскохозяйственной продукции, сырья и продовольствия Чувашской Республики</t>
  </si>
  <si>
    <t>Экспорт продукции агропромышленного комплекса</t>
  </si>
  <si>
    <t>Создание системы поддержки фермеров и развитие сельской кооперации</t>
  </si>
  <si>
    <t xml:space="preserve">ИНФОРМАЦИЯ
 о финансировании реализации государственных программ Чувашской Республики за счет всех источников финансирования за 2021 год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</si>
</sst>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0"/>
    <numFmt numFmtId="182" formatCode="#,##0.0000"/>
    <numFmt numFmtId="183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73" fontId="43" fillId="0" borderId="10" xfId="0" applyNumberFormat="1" applyFont="1" applyBorder="1" applyAlignment="1">
      <alignment horizontal="justify" vertical="center" wrapText="1"/>
    </xf>
    <xf numFmtId="0" fontId="42" fillId="0" borderId="0" xfId="0" applyFont="1" applyAlignment="1">
      <alignment horizontal="center"/>
    </xf>
    <xf numFmtId="173" fontId="44" fillId="33" borderId="10" xfId="0" applyNumberFormat="1" applyFont="1" applyFill="1" applyBorder="1" applyAlignment="1">
      <alignment horizontal="justify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" fontId="42" fillId="33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4" fontId="42" fillId="0" borderId="0" xfId="0" applyNumberFormat="1" applyFont="1" applyAlignment="1">
      <alignment horizontal="right" vertical="center"/>
    </xf>
    <xf numFmtId="0" fontId="44" fillId="33" borderId="10" xfId="0" applyFont="1" applyFill="1" applyBorder="1" applyAlignment="1">
      <alignment horizontal="justify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justify" vertical="top" wrapText="1"/>
    </xf>
    <xf numFmtId="0" fontId="43" fillId="0" borderId="10" xfId="0" applyFont="1" applyFill="1" applyBorder="1" applyAlignment="1">
      <alignment horizontal="justify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="80" zoomScaleNormal="7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4" sqref="L4"/>
    </sheetView>
  </sheetViews>
  <sheetFormatPr defaultColWidth="9.140625" defaultRowHeight="15"/>
  <cols>
    <col min="1" max="1" width="19.140625" style="1" customWidth="1"/>
    <col min="2" max="2" width="39.140625" style="1" customWidth="1"/>
    <col min="3" max="3" width="22.7109375" style="1" customWidth="1"/>
    <col min="4" max="4" width="19.28125" style="1" customWidth="1"/>
    <col min="5" max="5" width="20.7109375" style="10" customWidth="1"/>
    <col min="6" max="6" width="11.28125" style="13" customWidth="1"/>
    <col min="7" max="7" width="9.140625" style="1" customWidth="1"/>
    <col min="8" max="8" width="12.28125" style="1" customWidth="1"/>
    <col min="9" max="9" width="10.00390625" style="1" bestFit="1" customWidth="1"/>
    <col min="10" max="10" width="1.57421875" style="1" customWidth="1"/>
    <col min="11" max="11" width="10.421875" style="1" customWidth="1"/>
    <col min="12" max="16384" width="9.140625" style="1" customWidth="1"/>
  </cols>
  <sheetData>
    <row r="1" ht="15">
      <c r="E1" s="10" t="s">
        <v>16</v>
      </c>
    </row>
    <row r="2" spans="1:5" ht="45" customHeight="1">
      <c r="A2" s="16" t="s">
        <v>23</v>
      </c>
      <c r="B2" s="17"/>
      <c r="C2" s="17"/>
      <c r="D2" s="17"/>
      <c r="E2" s="17"/>
    </row>
    <row r="3" spans="1:5" ht="15">
      <c r="A3" s="18" t="s">
        <v>0</v>
      </c>
      <c r="B3" s="18" t="s">
        <v>2</v>
      </c>
      <c r="C3" s="18" t="s">
        <v>3</v>
      </c>
      <c r="D3" s="18" t="s">
        <v>4</v>
      </c>
      <c r="E3" s="20" t="s">
        <v>6</v>
      </c>
    </row>
    <row r="4" spans="1:5" ht="61.5" customHeight="1">
      <c r="A4" s="18"/>
      <c r="B4" s="18"/>
      <c r="C4" s="19"/>
      <c r="D4" s="19"/>
      <c r="E4" s="21"/>
    </row>
    <row r="5" spans="1:5" ht="15">
      <c r="A5" s="2">
        <v>1</v>
      </c>
      <c r="B5" s="2">
        <v>2</v>
      </c>
      <c r="C5" s="2">
        <v>3</v>
      </c>
      <c r="D5" s="2">
        <v>4</v>
      </c>
      <c r="E5" s="11">
        <v>5</v>
      </c>
    </row>
    <row r="6" spans="1:6" ht="15">
      <c r="A6" s="15" t="s">
        <v>7</v>
      </c>
      <c r="B6" s="15" t="s">
        <v>20</v>
      </c>
      <c r="C6" s="5" t="s">
        <v>1</v>
      </c>
      <c r="D6" s="9">
        <f>D7+D8+D9</f>
        <v>5534528.779999999</v>
      </c>
      <c r="E6" s="9">
        <f>E7+E8+E9</f>
        <v>5942070.98</v>
      </c>
      <c r="F6" s="14">
        <f>E6-D6</f>
        <v>407542.2000000011</v>
      </c>
    </row>
    <row r="7" spans="1:6" ht="28.5">
      <c r="A7" s="15"/>
      <c r="B7" s="15"/>
      <c r="C7" s="5" t="s">
        <v>9</v>
      </c>
      <c r="D7" s="9">
        <f>D11+D15+D19+D23+D27+D31+D35+D39</f>
        <v>1214354.3299999998</v>
      </c>
      <c r="E7" s="9">
        <f>E11+E15+E19+E23+E27+E31+E35+E39</f>
        <v>1207837.0999999999</v>
      </c>
      <c r="F7" s="14">
        <f aca="true" t="shared" si="0" ref="F7:F43">E7-D7</f>
        <v>-6517.229999999981</v>
      </c>
    </row>
    <row r="8" spans="1:8" ht="42.75">
      <c r="A8" s="15"/>
      <c r="B8" s="15"/>
      <c r="C8" s="5" t="s">
        <v>10</v>
      </c>
      <c r="D8" s="9">
        <f>D12+D16+D20+D24+D28+D32+D36+D43+D40</f>
        <v>1824542.13</v>
      </c>
      <c r="E8" s="9">
        <f>E12+E16+E20+E24+E28+E32+E36+E43+E40</f>
        <v>2229333.36</v>
      </c>
      <c r="F8" s="14">
        <f t="shared" si="0"/>
        <v>404791.23</v>
      </c>
      <c r="H8" s="8"/>
    </row>
    <row r="9" spans="1:6" ht="28.5">
      <c r="A9" s="15"/>
      <c r="B9" s="15"/>
      <c r="C9" s="5" t="s">
        <v>5</v>
      </c>
      <c r="D9" s="9">
        <f>D13+D17+D21+D25+D29+D33+D37+D41</f>
        <v>2495632.32</v>
      </c>
      <c r="E9" s="9">
        <f>E13+E17+E21+E25+E29+E33+E37+E41</f>
        <v>2504900.52</v>
      </c>
      <c r="F9" s="14">
        <f t="shared" si="0"/>
        <v>9268.200000000186</v>
      </c>
    </row>
    <row r="10" spans="1:6" ht="15">
      <c r="A10" s="22" t="s">
        <v>11</v>
      </c>
      <c r="B10" s="23" t="s">
        <v>13</v>
      </c>
      <c r="C10" s="3" t="s">
        <v>1</v>
      </c>
      <c r="D10" s="6">
        <f>D12+D11+D13</f>
        <v>1001681.81</v>
      </c>
      <c r="E10" s="6">
        <f>E11+E12+E13</f>
        <v>1410874.35</v>
      </c>
      <c r="F10" s="14">
        <f t="shared" si="0"/>
        <v>409192.54000000004</v>
      </c>
    </row>
    <row r="11" spans="1:6" ht="15">
      <c r="A11" s="22"/>
      <c r="B11" s="23"/>
      <c r="C11" s="3" t="s">
        <v>9</v>
      </c>
      <c r="D11" s="6">
        <v>250000</v>
      </c>
      <c r="E11" s="6">
        <v>250000</v>
      </c>
      <c r="F11" s="14">
        <f t="shared" si="0"/>
        <v>0</v>
      </c>
    </row>
    <row r="12" spans="1:6" ht="45">
      <c r="A12" s="22"/>
      <c r="B12" s="23"/>
      <c r="C12" s="3" t="s">
        <v>10</v>
      </c>
      <c r="D12" s="6">
        <v>501681.81</v>
      </c>
      <c r="E12" s="6">
        <v>910874.35</v>
      </c>
      <c r="F12" s="14">
        <f t="shared" si="0"/>
        <v>409192.54</v>
      </c>
    </row>
    <row r="13" spans="1:6" ht="30">
      <c r="A13" s="22"/>
      <c r="B13" s="23"/>
      <c r="C13" s="3" t="s">
        <v>5</v>
      </c>
      <c r="D13" s="6">
        <v>250000</v>
      </c>
      <c r="E13" s="6">
        <v>250000</v>
      </c>
      <c r="F13" s="14">
        <f t="shared" si="0"/>
        <v>0</v>
      </c>
    </row>
    <row r="14" spans="1:6" ht="15">
      <c r="A14" s="22" t="s">
        <v>8</v>
      </c>
      <c r="B14" s="23" t="s">
        <v>14</v>
      </c>
      <c r="C14" s="3" t="s">
        <v>1</v>
      </c>
      <c r="D14" s="7">
        <f>D15+D16+D17</f>
        <v>644102.6</v>
      </c>
      <c r="E14" s="7">
        <f>E15+E16+E17</f>
        <v>650880.01</v>
      </c>
      <c r="F14" s="14">
        <f t="shared" si="0"/>
        <v>6777.410000000033</v>
      </c>
    </row>
    <row r="15" spans="1:6" ht="15">
      <c r="A15" s="22"/>
      <c r="B15" s="23"/>
      <c r="C15" s="3" t="s">
        <v>9</v>
      </c>
      <c r="D15" s="7">
        <v>0</v>
      </c>
      <c r="E15" s="7">
        <v>0</v>
      </c>
      <c r="F15" s="14">
        <f t="shared" si="0"/>
        <v>0</v>
      </c>
    </row>
    <row r="16" spans="1:6" ht="45">
      <c r="A16" s="22"/>
      <c r="B16" s="23"/>
      <c r="C16" s="3" t="s">
        <v>10</v>
      </c>
      <c r="D16" s="7">
        <v>266546.8</v>
      </c>
      <c r="E16" s="7">
        <v>264056.01</v>
      </c>
      <c r="F16" s="14">
        <f t="shared" si="0"/>
        <v>-2490.789999999979</v>
      </c>
    </row>
    <row r="17" spans="1:6" ht="30">
      <c r="A17" s="22"/>
      <c r="B17" s="23"/>
      <c r="C17" s="3" t="s">
        <v>5</v>
      </c>
      <c r="D17" s="6">
        <v>377555.8</v>
      </c>
      <c r="E17" s="6">
        <v>386824</v>
      </c>
      <c r="F17" s="14">
        <f t="shared" si="0"/>
        <v>9268.200000000012</v>
      </c>
    </row>
    <row r="18" spans="1:6" ht="15">
      <c r="A18" s="22" t="s">
        <v>8</v>
      </c>
      <c r="B18" s="23" t="s">
        <v>15</v>
      </c>
      <c r="C18" s="3" t="s">
        <v>1</v>
      </c>
      <c r="D18" s="7">
        <f>D19+D20+D21</f>
        <v>163862.3</v>
      </c>
      <c r="E18" s="7">
        <f>E19+E20+E21</f>
        <v>163844.9</v>
      </c>
      <c r="F18" s="14">
        <f t="shared" si="0"/>
        <v>-17.39999999999418</v>
      </c>
    </row>
    <row r="19" spans="1:6" ht="15">
      <c r="A19" s="22"/>
      <c r="B19" s="23"/>
      <c r="C19" s="3" t="s">
        <v>9</v>
      </c>
      <c r="D19" s="7">
        <v>1724</v>
      </c>
      <c r="E19" s="7">
        <v>1724</v>
      </c>
      <c r="F19" s="14">
        <f t="shared" si="0"/>
        <v>0</v>
      </c>
    </row>
    <row r="20" spans="1:6" ht="45">
      <c r="A20" s="22"/>
      <c r="B20" s="23"/>
      <c r="C20" s="3" t="s">
        <v>10</v>
      </c>
      <c r="D20" s="7">
        <v>22711.8</v>
      </c>
      <c r="E20" s="7">
        <v>22694.4</v>
      </c>
      <c r="F20" s="14">
        <f t="shared" si="0"/>
        <v>-17.399999999997817</v>
      </c>
    </row>
    <row r="21" spans="1:6" ht="30">
      <c r="A21" s="22"/>
      <c r="B21" s="23"/>
      <c r="C21" s="3" t="s">
        <v>5</v>
      </c>
      <c r="D21" s="7">
        <v>139426.5</v>
      </c>
      <c r="E21" s="7">
        <v>139426.5</v>
      </c>
      <c r="F21" s="14">
        <f t="shared" si="0"/>
        <v>0</v>
      </c>
    </row>
    <row r="22" spans="1:6" ht="15">
      <c r="A22" s="22" t="s">
        <v>8</v>
      </c>
      <c r="B22" s="22" t="s">
        <v>17</v>
      </c>
      <c r="C22" s="3" t="s">
        <v>1</v>
      </c>
      <c r="D22" s="6">
        <f>D23+D24+D25</f>
        <v>3161342.09</v>
      </c>
      <c r="E22" s="7">
        <f>E23+E24+E25</f>
        <v>3152931.74</v>
      </c>
      <c r="F22" s="14">
        <f t="shared" si="0"/>
        <v>-8410.349999999627</v>
      </c>
    </row>
    <row r="23" spans="1:11" ht="15">
      <c r="A23" s="22"/>
      <c r="B23" s="22"/>
      <c r="C23" s="3" t="s">
        <v>9</v>
      </c>
      <c r="D23" s="6">
        <v>786901.2</v>
      </c>
      <c r="E23" s="7">
        <v>780383.97</v>
      </c>
      <c r="F23" s="14">
        <f t="shared" si="0"/>
        <v>-6517.229999999981</v>
      </c>
      <c r="I23" s="8"/>
      <c r="K23" s="8"/>
    </row>
    <row r="24" spans="1:11" ht="45">
      <c r="A24" s="22"/>
      <c r="B24" s="22"/>
      <c r="C24" s="3" t="s">
        <v>10</v>
      </c>
      <c r="D24" s="6">
        <v>866705.11</v>
      </c>
      <c r="E24" s="7">
        <v>864811.99</v>
      </c>
      <c r="F24" s="14">
        <f t="shared" si="0"/>
        <v>-1893.1199999999953</v>
      </c>
      <c r="H24" s="8"/>
      <c r="I24" s="8"/>
      <c r="K24" s="8"/>
    </row>
    <row r="25" spans="1:6" ht="30">
      <c r="A25" s="22"/>
      <c r="B25" s="22"/>
      <c r="C25" s="3" t="s">
        <v>5</v>
      </c>
      <c r="D25" s="6">
        <v>1507735.78</v>
      </c>
      <c r="E25" s="6">
        <v>1507735.78</v>
      </c>
      <c r="F25" s="14">
        <f t="shared" si="0"/>
        <v>0</v>
      </c>
    </row>
    <row r="26" spans="1:6" ht="15">
      <c r="A26" s="22" t="s">
        <v>11</v>
      </c>
      <c r="B26" s="22" t="s">
        <v>18</v>
      </c>
      <c r="C26" s="3" t="s">
        <v>1</v>
      </c>
      <c r="D26" s="6">
        <f>D27+D28+D29</f>
        <v>132329.90000000002</v>
      </c>
      <c r="E26" s="6">
        <f>E27+E28+E29</f>
        <v>132329.90000000002</v>
      </c>
      <c r="F26" s="14">
        <f t="shared" si="0"/>
        <v>0</v>
      </c>
    </row>
    <row r="27" spans="1:6" ht="15">
      <c r="A27" s="22"/>
      <c r="B27" s="22"/>
      <c r="C27" s="3" t="s">
        <v>9</v>
      </c>
      <c r="D27" s="6">
        <v>69737.8</v>
      </c>
      <c r="E27" s="6">
        <v>69737.8</v>
      </c>
      <c r="F27" s="14">
        <f t="shared" si="0"/>
        <v>0</v>
      </c>
    </row>
    <row r="28" spans="1:6" ht="45">
      <c r="A28" s="22"/>
      <c r="B28" s="22"/>
      <c r="C28" s="3" t="s">
        <v>10</v>
      </c>
      <c r="D28" s="6">
        <v>62131.91</v>
      </c>
      <c r="E28" s="6">
        <v>62131.91</v>
      </c>
      <c r="F28" s="14">
        <f t="shared" si="0"/>
        <v>0</v>
      </c>
    </row>
    <row r="29" spans="1:6" ht="30">
      <c r="A29" s="22"/>
      <c r="B29" s="22"/>
      <c r="C29" s="3" t="s">
        <v>5</v>
      </c>
      <c r="D29" s="6">
        <v>460.19</v>
      </c>
      <c r="E29" s="6">
        <v>460.19</v>
      </c>
      <c r="F29" s="14">
        <f t="shared" si="0"/>
        <v>0</v>
      </c>
    </row>
    <row r="30" spans="1:6" ht="15">
      <c r="A30" s="22" t="s">
        <v>8</v>
      </c>
      <c r="B30" s="22" t="s">
        <v>19</v>
      </c>
      <c r="C30" s="3" t="s">
        <v>1</v>
      </c>
      <c r="D30" s="7">
        <f>D31+D32+D33</f>
        <v>250126.82</v>
      </c>
      <c r="E30" s="7">
        <f>E31+E32+E33</f>
        <v>250126.82</v>
      </c>
      <c r="F30" s="14">
        <f t="shared" si="0"/>
        <v>0</v>
      </c>
    </row>
    <row r="31" spans="1:6" ht="15">
      <c r="A31" s="22"/>
      <c r="B31" s="22"/>
      <c r="C31" s="3" t="s">
        <v>9</v>
      </c>
      <c r="D31" s="7">
        <v>32323.2</v>
      </c>
      <c r="E31" s="7">
        <v>32323.2</v>
      </c>
      <c r="F31" s="14">
        <f t="shared" si="0"/>
        <v>0</v>
      </c>
    </row>
    <row r="32" spans="1:6" ht="45">
      <c r="A32" s="22"/>
      <c r="B32" s="22"/>
      <c r="C32" s="3" t="s">
        <v>10</v>
      </c>
      <c r="D32" s="7">
        <v>12475.03</v>
      </c>
      <c r="E32" s="7">
        <v>12475.03</v>
      </c>
      <c r="F32" s="14">
        <f t="shared" si="0"/>
        <v>0</v>
      </c>
    </row>
    <row r="33" spans="1:6" ht="30">
      <c r="A33" s="22"/>
      <c r="B33" s="22"/>
      <c r="C33" s="3" t="s">
        <v>5</v>
      </c>
      <c r="D33" s="6">
        <v>205328.59</v>
      </c>
      <c r="E33" s="6">
        <v>205328.59</v>
      </c>
      <c r="F33" s="14">
        <f t="shared" si="0"/>
        <v>0</v>
      </c>
    </row>
    <row r="34" spans="1:6" ht="15">
      <c r="A34" s="24" t="s">
        <v>8</v>
      </c>
      <c r="B34" s="24" t="s">
        <v>21</v>
      </c>
      <c r="C34" s="3" t="s">
        <v>1</v>
      </c>
      <c r="D34" s="6">
        <f>D35+D36+D37</f>
        <v>5101.4</v>
      </c>
      <c r="E34" s="6">
        <f>E35+E36+E37</f>
        <v>5101.4</v>
      </c>
      <c r="F34" s="14">
        <f t="shared" si="0"/>
        <v>0</v>
      </c>
    </row>
    <row r="35" spans="1:6" ht="15">
      <c r="A35" s="25"/>
      <c r="B35" s="25"/>
      <c r="C35" s="3" t="s">
        <v>9</v>
      </c>
      <c r="D35" s="6">
        <v>1085.63</v>
      </c>
      <c r="E35" s="6">
        <v>1085.63</v>
      </c>
      <c r="F35" s="14">
        <f t="shared" si="0"/>
        <v>0</v>
      </c>
    </row>
    <row r="36" spans="1:6" ht="45">
      <c r="A36" s="25"/>
      <c r="B36" s="25"/>
      <c r="C36" s="3" t="s">
        <v>10</v>
      </c>
      <c r="D36" s="6">
        <v>2015.77</v>
      </c>
      <c r="E36" s="6">
        <v>2015.77</v>
      </c>
      <c r="F36" s="14">
        <f t="shared" si="0"/>
        <v>0</v>
      </c>
    </row>
    <row r="37" spans="1:6" ht="30">
      <c r="A37" s="26"/>
      <c r="B37" s="26"/>
      <c r="C37" s="3" t="s">
        <v>5</v>
      </c>
      <c r="D37" s="6">
        <v>2000</v>
      </c>
      <c r="E37" s="6">
        <v>2000</v>
      </c>
      <c r="F37" s="14">
        <f t="shared" si="0"/>
        <v>0</v>
      </c>
    </row>
    <row r="38" spans="1:6" ht="15">
      <c r="A38" s="29" t="s">
        <v>8</v>
      </c>
      <c r="B38" s="24" t="s">
        <v>22</v>
      </c>
      <c r="C38" s="3" t="s">
        <v>1</v>
      </c>
      <c r="D38" s="6">
        <f>D39+D40+D41</f>
        <v>86441.16</v>
      </c>
      <c r="E38" s="6">
        <f>E39+E40+E41</f>
        <v>86441.16</v>
      </c>
      <c r="F38" s="14">
        <f t="shared" si="0"/>
        <v>0</v>
      </c>
    </row>
    <row r="39" spans="1:6" ht="15">
      <c r="A39" s="30"/>
      <c r="B39" s="25"/>
      <c r="C39" s="3" t="s">
        <v>9</v>
      </c>
      <c r="D39" s="6">
        <v>72582.5</v>
      </c>
      <c r="E39" s="6">
        <v>72582.5</v>
      </c>
      <c r="F39" s="14">
        <f t="shared" si="0"/>
        <v>0</v>
      </c>
    </row>
    <row r="40" spans="1:6" ht="45">
      <c r="A40" s="30"/>
      <c r="B40" s="25"/>
      <c r="C40" s="3" t="s">
        <v>10</v>
      </c>
      <c r="D40" s="6">
        <v>733.2</v>
      </c>
      <c r="E40" s="6">
        <v>733.2</v>
      </c>
      <c r="F40" s="14">
        <f t="shared" si="0"/>
        <v>0</v>
      </c>
    </row>
    <row r="41" spans="1:6" ht="30">
      <c r="A41" s="31"/>
      <c r="B41" s="26"/>
      <c r="C41" s="3" t="s">
        <v>5</v>
      </c>
      <c r="D41" s="6">
        <v>13125.46</v>
      </c>
      <c r="E41" s="6">
        <v>13125.46</v>
      </c>
      <c r="F41" s="14">
        <f t="shared" si="0"/>
        <v>0</v>
      </c>
    </row>
    <row r="42" spans="1:6" ht="15">
      <c r="A42" s="27" t="s">
        <v>11</v>
      </c>
      <c r="B42" s="28" t="s">
        <v>12</v>
      </c>
      <c r="C42" s="3" t="s">
        <v>1</v>
      </c>
      <c r="D42" s="7">
        <f>D43</f>
        <v>89540.7</v>
      </c>
      <c r="E42" s="7">
        <f>E43</f>
        <v>89540.7</v>
      </c>
      <c r="F42" s="14">
        <f t="shared" si="0"/>
        <v>0</v>
      </c>
    </row>
    <row r="43" spans="1:6" ht="45">
      <c r="A43" s="27"/>
      <c r="B43" s="28"/>
      <c r="C43" s="3" t="s">
        <v>10</v>
      </c>
      <c r="D43" s="7">
        <v>89540.7</v>
      </c>
      <c r="E43" s="7">
        <v>89540.7</v>
      </c>
      <c r="F43" s="14">
        <f t="shared" si="0"/>
        <v>0</v>
      </c>
    </row>
    <row r="44" ht="15">
      <c r="D44" s="4"/>
    </row>
    <row r="46" ht="15">
      <c r="E46" s="12"/>
    </row>
    <row r="47" ht="15">
      <c r="E47" s="12"/>
    </row>
    <row r="48" ht="15">
      <c r="E48" s="12"/>
    </row>
    <row r="49" ht="15">
      <c r="E49" s="12"/>
    </row>
  </sheetData>
  <sheetProtection/>
  <mergeCells count="26">
    <mergeCell ref="A42:A43"/>
    <mergeCell ref="B42:B43"/>
    <mergeCell ref="A22:A25"/>
    <mergeCell ref="B22:B25"/>
    <mergeCell ref="A26:A29"/>
    <mergeCell ref="B26:B29"/>
    <mergeCell ref="A30:A33"/>
    <mergeCell ref="B30:B33"/>
    <mergeCell ref="B38:B41"/>
    <mergeCell ref="A38:A41"/>
    <mergeCell ref="A10:A13"/>
    <mergeCell ref="B10:B13"/>
    <mergeCell ref="A14:A17"/>
    <mergeCell ref="B14:B17"/>
    <mergeCell ref="A34:A37"/>
    <mergeCell ref="B34:B37"/>
    <mergeCell ref="A18:A21"/>
    <mergeCell ref="B18:B21"/>
    <mergeCell ref="A6:A9"/>
    <mergeCell ref="B6:B9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Александр Петров</cp:lastModifiedBy>
  <cp:lastPrinted>2022-02-10T06:28:24Z</cp:lastPrinted>
  <dcterms:created xsi:type="dcterms:W3CDTF">2016-01-21T05:48:17Z</dcterms:created>
  <dcterms:modified xsi:type="dcterms:W3CDTF">2022-02-10T06:28:28Z</dcterms:modified>
  <cp:category/>
  <cp:version/>
  <cp:contentType/>
  <cp:contentStatus/>
</cp:coreProperties>
</file>