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перечень" sheetId="1" r:id="rId1"/>
    <sheet name="реестр" sheetId="2" r:id="rId2"/>
  </sheets>
  <definedNames>
    <definedName name="_xlnm.Print_Area" localSheetId="0">'перечень'!$A$1:$X$58</definedName>
  </definedNames>
  <calcPr fullCalcOnLoad="1"/>
</workbook>
</file>

<file path=xl/sharedStrings.xml><?xml version="1.0" encoding="utf-8"?>
<sst xmlns="http://schemas.openxmlformats.org/spreadsheetml/2006/main" count="139" uniqueCount="85">
  <si>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</si>
  <si>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</si>
  <si>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</si>
  <si>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</si>
  <si>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</si>
  <si>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</si>
  <si>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</si>
  <si>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</si>
  <si>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</si>
  <si>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№ 
пп</t>
  </si>
  <si>
    <t xml:space="preserve">рублей/кв. м  </t>
  </si>
  <si>
    <t>ед.</t>
  </si>
  <si>
    <t xml:space="preserve">Адрес многоквартирного дома 
</t>
  </si>
  <si>
    <t>Ремонт крыши</t>
  </si>
  <si>
    <t>улица, № дома</t>
  </si>
  <si>
    <t>куб. метров</t>
  </si>
  <si>
    <t>Мате-
риал стен</t>
  </si>
  <si>
    <t xml:space="preserve">за счет средств республикан-
ского бюджета Чувашской Республики  </t>
  </si>
  <si>
    <t>Ремонт  внутри-
домо-
вых 
инже-
нер-
ных систем</t>
  </si>
  <si>
    <t>Замена коллек-
тивных (обще-
домо-
вых) ПУ и УУ</t>
  </si>
  <si>
    <t>Ремонт или замена лифтового оборудования, признанного непригодным для эксплуатации, ремонт лифтовых шахт</t>
  </si>
  <si>
    <t>Энергетическое обследование многоквартирного дома</t>
  </si>
  <si>
    <t>Стоимость капитального ремонта общего имущества в многоквартирном доме</t>
  </si>
  <si>
    <t>20</t>
  </si>
  <si>
    <t>Ремонт подвальных помещений, относящихся к общему имуществу в многоквартирном доме</t>
  </si>
  <si>
    <t xml:space="preserve">Утепление и ремонт фасадов многоквартирного дома </t>
  </si>
  <si>
    <t>за счет средств государственной корпорации – Фонда содействия реформирова-нию жилищно-коммунального хозяйства</t>
  </si>
  <si>
    <t>за счет средств государственной и муниципальной поддержки</t>
  </si>
  <si>
    <t>Ремонт фундамента   многоквартирного дома</t>
  </si>
  <si>
    <t>ввода в экс-
плуата-
цию многоквар-
тирного дома</t>
  </si>
  <si>
    <t>завер-шения послед-него 
капи-таль-
ного ремон-
та в много-
квартир-
ном доме</t>
  </si>
  <si>
    <t>Коли-чество этажей в много-
квар-
тир-
ном доме</t>
  </si>
  <si>
    <t>Коли-чество подъез-
дов в много-
квартир-
ном доме</t>
  </si>
  <si>
    <t>в том числе жилых помещений, находящих-
ся в собствен-ности 
граждан</t>
  </si>
  <si>
    <t>Вид ремонта общего имущества 
в много-
квартирном доме</t>
  </si>
  <si>
    <t xml:space="preserve">за счет средств собствен-
ников помещений 
в многоквар-тирном доме </t>
  </si>
  <si>
    <t>Удельная стоимость капиталь-
ного ремонта одного квадратного метра общей площади помещений много-квартирного дома</t>
  </si>
  <si>
    <t>Способ формиро-
вания фонда капиталь-
ного ремонта</t>
  </si>
  <si>
    <t>Мини-
мальный размер фонда капиталь-
ного ремонта  (для домов, выбрав-
ших спец-
счет)</t>
  </si>
  <si>
    <t>Cтоимость капиталь-
ного 
ремонта общего имущества в много-
квартирном доме – всего</t>
  </si>
  <si>
    <t>Предель-
ная стоимость проведения капиталь-
ного ремонта одного квадрат-
ного метра общей площади помещений в много-квартир-
ном доме</t>
  </si>
  <si>
    <t>Количество жителей, зарегистриро-
ванных в много-квартир-
ном доме 
на дату утверждения Республикан-
ской программы капитального ремонта общего имущества в многоквартир-
ных домах, расположенных на территории Чувашской Республики,                                                                                                  на 2014–
2043 годы</t>
  </si>
  <si>
    <t>кирпич</t>
  </si>
  <si>
    <t>2.</t>
  </si>
  <si>
    <t>Итого:</t>
  </si>
  <si>
    <t xml:space="preserve"> на счете рег. оператора</t>
  </si>
  <si>
    <t>21</t>
  </si>
  <si>
    <t>Общая площадь многоквартирного дома</t>
  </si>
  <si>
    <t>ремонт  крыши</t>
  </si>
  <si>
    <t>2024год.</t>
  </si>
  <si>
    <t xml:space="preserve">          2026 год.</t>
  </si>
  <si>
    <t xml:space="preserve">              2025год.</t>
  </si>
  <si>
    <t>2024 год</t>
  </si>
  <si>
    <t>2025 год</t>
  </si>
  <si>
    <t>2026 год</t>
  </si>
  <si>
    <t>Итого за 2024-2026 годы</t>
  </si>
  <si>
    <t>на счете рег. оператора</t>
  </si>
  <si>
    <t xml:space="preserve">Таблица № 2.  Реестр многоквартирных домов, расположенных на территории  Яльчикского  муниципального округа Чувашской Республики, в отношении которых планируется   проведение  капитального ремонта общего имущества, по видам капитального ремонта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</si>
  <si>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ремонт  системы холодного водоснабжения</t>
  </si>
  <si>
    <t>ремонт системы водоотведения</t>
  </si>
  <si>
    <t>2016                   2020</t>
  </si>
  <si>
    <t xml:space="preserve">Таблица № 1.  Перечень многоквартирных домов, расположенных на территории  Яльчикского муниципального округа Чувашской Республики, в отношении которых в 2024-2026 годах планируется   проведение  капитального ремонта общего имущества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</si>
  <si>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кирпяч</t>
  </si>
  <si>
    <t>ремонт системы электроснабжения</t>
  </si>
  <si>
    <t>на счете рег. оператор</t>
  </si>
  <si>
    <t>ремонт подвальных помещений</t>
  </si>
  <si>
    <t>Итого за 2024-2026 годы:   11 домов</t>
  </si>
  <si>
    <t>Итого за 2026 год: 5 домов</t>
  </si>
  <si>
    <t>Итого за 2025 год: 2 дома</t>
  </si>
  <si>
    <t>Итого за 2024 год:4 дома</t>
  </si>
  <si>
    <t>ремонт  системы холодного водоснабжения, ремонт системы водоотведения</t>
  </si>
  <si>
    <t>с.Яльчики, ул.Октябрьская, д.22</t>
  </si>
  <si>
    <t>с.Яльчики, ул.Октябрьская, д.18</t>
  </si>
  <si>
    <t>с.Яльчики, ул.Октябрьская, д.24</t>
  </si>
  <si>
    <t>с.Яльчики, ул.Андреева, д.1</t>
  </si>
  <si>
    <t>с.Яльчики, ул.Андреева, д.2</t>
  </si>
  <si>
    <t>с.Яльчики, ул.Северная, д.1</t>
  </si>
  <si>
    <t>с.Яльчики, ул.Северная, д.3</t>
  </si>
  <si>
    <t>с.Яльчики, ул.Октябрьская, д. 20</t>
  </si>
  <si>
    <t>с.Яльчики, ул.Комсомольская, д.4</t>
  </si>
  <si>
    <t>№</t>
  </si>
  <si>
    <t>с.Яльчики, ул.Октябрьская, д.20</t>
  </si>
  <si>
    <t>с.Яльчики, ул.Северная, д. 3</t>
  </si>
  <si>
    <t xml:space="preserve">                                                             МУНИЦИПАЛЬНЫЙ  КРАТКОСРОЧНЫЙ  П Л А 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реализации  в 2024-2026 годах Республиканской программы капитального ремонта общего имущества в многоквартирных домах, расположенных на территории Чувашской Республики, на 2014–2043 годы   в  Яльчикском муниципальном округе Чувашской Республики</t>
  </si>
  <si>
    <t xml:space="preserve">Приложение 
к постановлению администрации Яльчикского                          муниципального округа  Чувашской Республики от  10 августа 2023 г №704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</si>
</sst>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##\ ###\ ###\ 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i/>
      <sz val="13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 Cyr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7" fillId="25" borderId="0" applyNumberFormat="0" applyBorder="0" applyAlignment="0" applyProtection="0"/>
    <xf numFmtId="0" fontId="35" fillId="26" borderId="0" applyNumberFormat="0" applyBorder="0" applyAlignment="0" applyProtection="0"/>
    <xf numFmtId="0" fontId="7" fillId="17" borderId="0" applyNumberFormat="0" applyBorder="0" applyAlignment="0" applyProtection="0"/>
    <xf numFmtId="0" fontId="35" fillId="27" borderId="0" applyNumberFormat="0" applyBorder="0" applyAlignment="0" applyProtection="0"/>
    <xf numFmtId="0" fontId="7" fillId="19" borderId="0" applyNumberFormat="0" applyBorder="0" applyAlignment="0" applyProtection="0"/>
    <xf numFmtId="0" fontId="35" fillId="28" borderId="0" applyNumberFormat="0" applyBorder="0" applyAlignment="0" applyProtection="0"/>
    <xf numFmtId="0" fontId="7" fillId="29" borderId="0" applyNumberFormat="0" applyBorder="0" applyAlignment="0" applyProtection="0"/>
    <xf numFmtId="0" fontId="35" fillId="30" borderId="0" applyNumberFormat="0" applyBorder="0" applyAlignment="0" applyProtection="0"/>
    <xf numFmtId="0" fontId="7" fillId="31" borderId="0" applyNumberFormat="0" applyBorder="0" applyAlignment="0" applyProtection="0"/>
    <xf numFmtId="0" fontId="35" fillId="32" borderId="0" applyNumberFormat="0" applyBorder="0" applyAlignment="0" applyProtection="0"/>
    <xf numFmtId="0" fontId="7" fillId="33" borderId="0" applyNumberFormat="0" applyBorder="0" applyAlignment="0" applyProtection="0"/>
    <xf numFmtId="0" fontId="35" fillId="34" borderId="0" applyNumberFormat="0" applyBorder="0" applyAlignment="0" applyProtection="0"/>
    <xf numFmtId="0" fontId="7" fillId="35" borderId="0" applyNumberFormat="0" applyBorder="0" applyAlignment="0" applyProtection="0"/>
    <xf numFmtId="0" fontId="35" fillId="36" borderId="0" applyNumberFormat="0" applyBorder="0" applyAlignment="0" applyProtection="0"/>
    <xf numFmtId="0" fontId="7" fillId="37" borderId="0" applyNumberFormat="0" applyBorder="0" applyAlignment="0" applyProtection="0"/>
    <xf numFmtId="0" fontId="35" fillId="38" borderId="0" applyNumberFormat="0" applyBorder="0" applyAlignment="0" applyProtection="0"/>
    <xf numFmtId="0" fontId="7" fillId="39" borderId="0" applyNumberFormat="0" applyBorder="0" applyAlignment="0" applyProtection="0"/>
    <xf numFmtId="0" fontId="35" fillId="40" borderId="0" applyNumberFormat="0" applyBorder="0" applyAlignment="0" applyProtection="0"/>
    <xf numFmtId="0" fontId="7" fillId="29" borderId="0" applyNumberFormat="0" applyBorder="0" applyAlignment="0" applyProtection="0"/>
    <xf numFmtId="0" fontId="35" fillId="41" borderId="0" applyNumberFormat="0" applyBorder="0" applyAlignment="0" applyProtection="0"/>
    <xf numFmtId="0" fontId="7" fillId="31" borderId="0" applyNumberFormat="0" applyBorder="0" applyAlignment="0" applyProtection="0"/>
    <xf numFmtId="0" fontId="35" fillId="42" borderId="0" applyNumberFormat="0" applyBorder="0" applyAlignment="0" applyProtection="0"/>
    <xf numFmtId="0" fontId="7" fillId="43" borderId="0" applyNumberFormat="0" applyBorder="0" applyAlignment="0" applyProtection="0"/>
    <xf numFmtId="0" fontId="36" fillId="44" borderId="1" applyNumberFormat="0" applyAlignment="0" applyProtection="0"/>
    <xf numFmtId="0" fontId="8" fillId="13" borderId="2" applyNumberFormat="0" applyAlignment="0" applyProtection="0"/>
    <xf numFmtId="0" fontId="37" fillId="45" borderId="3" applyNumberFormat="0" applyAlignment="0" applyProtection="0"/>
    <xf numFmtId="0" fontId="9" fillId="46" borderId="4" applyNumberFormat="0" applyAlignment="0" applyProtection="0"/>
    <xf numFmtId="0" fontId="38" fillId="45" borderId="1" applyNumberFormat="0" applyAlignment="0" applyProtection="0"/>
    <xf numFmtId="0" fontId="10" fillId="46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11" fillId="0" borderId="6" applyNumberFormat="0" applyFill="0" applyAlignment="0" applyProtection="0"/>
    <xf numFmtId="0" fontId="40" fillId="0" borderId="7" applyNumberFormat="0" applyFill="0" applyAlignment="0" applyProtection="0"/>
    <xf numFmtId="0" fontId="12" fillId="0" borderId="8" applyNumberFormat="0" applyFill="0" applyAlignment="0" applyProtection="0"/>
    <xf numFmtId="0" fontId="41" fillId="0" borderId="9" applyNumberFormat="0" applyFill="0" applyAlignment="0" applyProtection="0"/>
    <xf numFmtId="0" fontId="1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4" fillId="0" borderId="12" applyNumberFormat="0" applyFill="0" applyAlignment="0" applyProtection="0"/>
    <xf numFmtId="0" fontId="43" fillId="47" borderId="13" applyNumberFormat="0" applyAlignment="0" applyProtection="0"/>
    <xf numFmtId="0" fontId="15" fillId="48" borderId="14" applyNumberFormat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7" fillId="5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6" fillId="51" borderId="0" applyNumberFormat="0" applyBorder="0" applyAlignment="0" applyProtection="0"/>
    <xf numFmtId="0" fontId="18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8" fillId="0" borderId="17" applyNumberFormat="0" applyFill="0" applyAlignment="0" applyProtection="0"/>
    <xf numFmtId="0" fontId="20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0" fillId="54" borderId="0" applyNumberFormat="0" applyBorder="0" applyAlignment="0" applyProtection="0"/>
    <xf numFmtId="0" fontId="22" fillId="7" borderId="0" applyNumberFormat="0" applyBorder="0" applyAlignment="0" applyProtection="0"/>
  </cellStyleXfs>
  <cellXfs count="101">
    <xf numFmtId="0" fontId="0" fillId="0" borderId="0" xfId="0" applyAlignment="1">
      <alignment/>
    </xf>
    <xf numFmtId="0" fontId="5" fillId="55" borderId="19" xfId="0" applyNumberFormat="1" applyFont="1" applyFill="1" applyBorder="1" applyAlignment="1">
      <alignment horizontal="center" vertical="top" wrapText="1"/>
    </xf>
    <xf numFmtId="0" fontId="5" fillId="55" borderId="20" xfId="0" applyNumberFormat="1" applyFont="1" applyFill="1" applyBorder="1" applyAlignment="1">
      <alignment horizontal="center" vertical="top" wrapText="1"/>
    </xf>
    <xf numFmtId="0" fontId="5" fillId="55" borderId="21" xfId="0" applyNumberFormat="1" applyFont="1" applyFill="1" applyBorder="1" applyAlignment="1">
      <alignment horizontal="center" vertical="top" wrapText="1"/>
    </xf>
    <xf numFmtId="0" fontId="5" fillId="55" borderId="19" xfId="0" applyNumberFormat="1" applyFont="1" applyFill="1" applyBorder="1" applyAlignment="1">
      <alignment horizontal="center" vertical="top"/>
    </xf>
    <xf numFmtId="4" fontId="0" fillId="0" borderId="0" xfId="0" applyNumberFormat="1" applyFont="1" applyFill="1" applyAlignment="1">
      <alignment horizontal="center" vertical="top"/>
    </xf>
    <xf numFmtId="4" fontId="0" fillId="0" borderId="0" xfId="0" applyNumberFormat="1" applyFont="1" applyFill="1" applyAlignment="1">
      <alignment horizontal="center" vertical="top" wrapText="1"/>
    </xf>
    <xf numFmtId="4" fontId="5" fillId="0" borderId="20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top" wrapText="1"/>
    </xf>
    <xf numFmtId="4" fontId="5" fillId="55" borderId="19" xfId="0" applyNumberFormat="1" applyFont="1" applyFill="1" applyBorder="1" applyAlignment="1">
      <alignment horizontal="center" vertical="top" wrapText="1"/>
    </xf>
    <xf numFmtId="4" fontId="5" fillId="55" borderId="20" xfId="0" applyNumberFormat="1" applyFont="1" applyFill="1" applyBorder="1" applyAlignment="1">
      <alignment horizontal="center" vertical="top" wrapText="1"/>
    </xf>
    <xf numFmtId="4" fontId="5" fillId="55" borderId="21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" fontId="25" fillId="0" borderId="22" xfId="0" applyNumberFormat="1" applyFont="1" applyFill="1" applyBorder="1" applyAlignment="1">
      <alignment horizontal="center" vertical="top" wrapText="1"/>
    </xf>
    <xf numFmtId="4" fontId="0" fillId="55" borderId="19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vertical="top" wrapText="1"/>
    </xf>
    <xf numFmtId="4" fontId="28" fillId="0" borderId="0" xfId="0" applyNumberFormat="1" applyFont="1" applyFill="1" applyAlignment="1">
      <alignment horizontal="center" vertical="top" wrapText="1"/>
    </xf>
    <xf numFmtId="4" fontId="5" fillId="0" borderId="23" xfId="0" applyNumberFormat="1" applyFont="1" applyFill="1" applyBorder="1" applyAlignment="1" quotePrefix="1">
      <alignment horizontal="center" vertical="top" wrapText="1"/>
    </xf>
    <xf numFmtId="4" fontId="5" fillId="0" borderId="19" xfId="0" applyNumberFormat="1" applyFont="1" applyFill="1" applyBorder="1" applyAlignment="1" quotePrefix="1">
      <alignment horizontal="center" vertical="top" wrapText="1"/>
    </xf>
    <xf numFmtId="4" fontId="5" fillId="0" borderId="24" xfId="0" applyNumberFormat="1" applyFont="1" applyFill="1" applyBorder="1" applyAlignment="1">
      <alignment horizontal="center" vertical="top" wrapText="1"/>
    </xf>
    <xf numFmtId="4" fontId="5" fillId="0" borderId="25" xfId="0" applyNumberFormat="1" applyFont="1" applyFill="1" applyBorder="1" applyAlignment="1">
      <alignment horizontal="center" vertical="top" wrapText="1"/>
    </xf>
    <xf numFmtId="4" fontId="5" fillId="0" borderId="26" xfId="0" applyNumberFormat="1" applyFont="1" applyFill="1" applyBorder="1" applyAlignment="1">
      <alignment horizontal="center" vertical="top" wrapText="1"/>
    </xf>
    <xf numFmtId="4" fontId="0" fillId="0" borderId="27" xfId="0" applyNumberFormat="1" applyFont="1" applyFill="1" applyBorder="1" applyAlignment="1">
      <alignment horizontal="center" vertical="top" wrapText="1"/>
    </xf>
    <xf numFmtId="4" fontId="0" fillId="0" borderId="19" xfId="0" applyNumberFormat="1" applyFont="1" applyFill="1" applyBorder="1" applyAlignment="1">
      <alignment horizontal="center" vertical="top" wrapText="1"/>
    </xf>
    <xf numFmtId="4" fontId="0" fillId="0" borderId="20" xfId="0" applyNumberFormat="1" applyFont="1" applyFill="1" applyBorder="1" applyAlignment="1">
      <alignment horizontal="center" vertical="top" wrapText="1"/>
    </xf>
    <xf numFmtId="4" fontId="5" fillId="55" borderId="28" xfId="0" applyNumberFormat="1" applyFont="1" applyFill="1" applyBorder="1" applyAlignment="1">
      <alignment horizontal="center" vertical="top" wrapText="1"/>
    </xf>
    <xf numFmtId="4" fontId="5" fillId="55" borderId="19" xfId="0" applyNumberFormat="1" applyFont="1" applyFill="1" applyBorder="1" applyAlignment="1" quotePrefix="1">
      <alignment horizontal="center" vertical="top" wrapText="1"/>
    </xf>
    <xf numFmtId="4" fontId="5" fillId="55" borderId="20" xfId="0" applyNumberFormat="1" applyFont="1" applyFill="1" applyBorder="1" applyAlignment="1" quotePrefix="1">
      <alignment horizontal="center" vertical="top" wrapText="1"/>
    </xf>
    <xf numFmtId="4" fontId="5" fillId="55" borderId="27" xfId="0" applyNumberFormat="1" applyFont="1" applyFill="1" applyBorder="1" applyAlignment="1">
      <alignment horizontal="center" vertical="top" wrapText="1"/>
    </xf>
    <xf numFmtId="4" fontId="5" fillId="55" borderId="21" xfId="0" applyNumberFormat="1" applyFont="1" applyFill="1" applyBorder="1" applyAlignment="1" quotePrefix="1">
      <alignment horizontal="center" vertical="top" wrapText="1"/>
    </xf>
    <xf numFmtId="4" fontId="5" fillId="55" borderId="25" xfId="0" applyNumberFormat="1" applyFont="1" applyFill="1" applyBorder="1" applyAlignment="1">
      <alignment horizontal="center" vertical="top" wrapText="1"/>
    </xf>
    <xf numFmtId="4" fontId="5" fillId="55" borderId="19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horizontal="center" vertical="top"/>
    </xf>
    <xf numFmtId="4" fontId="0" fillId="0" borderId="19" xfId="0" applyNumberFormat="1" applyFont="1" applyFill="1" applyBorder="1" applyAlignment="1">
      <alignment horizontal="center" vertical="top"/>
    </xf>
    <xf numFmtId="4" fontId="5" fillId="0" borderId="29" xfId="0" applyNumberFormat="1" applyFont="1" applyFill="1" applyBorder="1" applyAlignment="1" quotePrefix="1">
      <alignment horizontal="center" vertical="top" wrapText="1"/>
    </xf>
    <xf numFmtId="4" fontId="30" fillId="55" borderId="19" xfId="0" applyNumberFormat="1" applyFont="1" applyFill="1" applyBorder="1" applyAlignment="1">
      <alignment horizontal="center" vertical="top"/>
    </xf>
    <xf numFmtId="4" fontId="51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 horizontal="center" vertical="top"/>
    </xf>
    <xf numFmtId="4" fontId="26" fillId="0" borderId="0" xfId="0" applyNumberFormat="1" applyFont="1" applyFill="1" applyBorder="1" applyAlignment="1">
      <alignment horizontal="center" vertical="top" wrapText="1"/>
    </xf>
    <xf numFmtId="4" fontId="0" fillId="0" borderId="22" xfId="0" applyNumberFormat="1" applyFont="1" applyFill="1" applyBorder="1" applyAlignment="1">
      <alignment horizontal="center" vertical="top"/>
    </xf>
    <xf numFmtId="0" fontId="5" fillId="0" borderId="25" xfId="0" applyNumberFormat="1" applyFont="1" applyFill="1" applyBorder="1" applyAlignment="1">
      <alignment horizontal="center" vertical="top" wrapText="1"/>
    </xf>
    <xf numFmtId="0" fontId="5" fillId="0" borderId="19" xfId="0" applyNumberFormat="1" applyFont="1" applyFill="1" applyBorder="1" applyAlignment="1">
      <alignment horizontal="center" vertical="top" wrapText="1"/>
    </xf>
    <xf numFmtId="0" fontId="0" fillId="0" borderId="27" xfId="0" applyNumberFormat="1" applyFont="1" applyFill="1" applyBorder="1" applyAlignment="1">
      <alignment horizontal="center" vertical="top" wrapText="1"/>
    </xf>
    <xf numFmtId="0" fontId="5" fillId="55" borderId="26" xfId="0" applyNumberFormat="1" applyFont="1" applyFill="1" applyBorder="1" applyAlignment="1">
      <alignment horizontal="center" vertical="top" wrapText="1"/>
    </xf>
    <xf numFmtId="0" fontId="5" fillId="55" borderId="23" xfId="0" applyNumberFormat="1" applyFont="1" applyFill="1" applyBorder="1" applyAlignment="1">
      <alignment horizontal="center" vertical="top" wrapText="1"/>
    </xf>
    <xf numFmtId="0" fontId="5" fillId="55" borderId="30" xfId="0" applyNumberFormat="1" applyFont="1" applyFill="1" applyBorder="1" applyAlignment="1">
      <alignment horizontal="center" vertical="top" wrapText="1"/>
    </xf>
    <xf numFmtId="4" fontId="31" fillId="55" borderId="29" xfId="0" applyNumberFormat="1" applyFont="1" applyFill="1" applyBorder="1" applyAlignment="1">
      <alignment horizontal="center" vertical="top" wrapText="1"/>
    </xf>
    <xf numFmtId="4" fontId="31" fillId="55" borderId="19" xfId="0" applyNumberFormat="1" applyFont="1" applyFill="1" applyBorder="1" applyAlignment="1">
      <alignment horizontal="center" vertical="top" wrapText="1"/>
    </xf>
    <xf numFmtId="4" fontId="31" fillId="55" borderId="25" xfId="0" applyNumberFormat="1" applyFont="1" applyFill="1" applyBorder="1" applyAlignment="1">
      <alignment horizontal="center" vertical="top" wrapText="1"/>
    </xf>
    <xf numFmtId="4" fontId="31" fillId="55" borderId="19" xfId="0" applyNumberFormat="1" applyFont="1" applyFill="1" applyBorder="1" applyAlignment="1" quotePrefix="1">
      <alignment horizontal="center" vertical="top" wrapText="1"/>
    </xf>
    <xf numFmtId="4" fontId="32" fillId="0" borderId="0" xfId="0" applyNumberFormat="1" applyFont="1" applyFill="1" applyAlignment="1">
      <alignment horizontal="center" vertical="top"/>
    </xf>
    <xf numFmtId="4" fontId="31" fillId="55" borderId="29" xfId="0" applyNumberFormat="1" applyFont="1" applyFill="1" applyBorder="1" applyAlignment="1">
      <alignment vertical="top" wrapText="1"/>
    </xf>
    <xf numFmtId="4" fontId="31" fillId="55" borderId="19" xfId="0" applyNumberFormat="1" applyFont="1" applyFill="1" applyBorder="1" applyAlignment="1">
      <alignment vertical="top" wrapText="1"/>
    </xf>
    <xf numFmtId="4" fontId="31" fillId="55" borderId="25" xfId="0" applyNumberFormat="1" applyFont="1" applyFill="1" applyBorder="1" applyAlignment="1">
      <alignment vertical="top" wrapText="1"/>
    </xf>
    <xf numFmtId="4" fontId="32" fillId="55" borderId="19" xfId="0" applyNumberFormat="1" applyFont="1" applyFill="1" applyBorder="1" applyAlignment="1">
      <alignment horizontal="center" vertical="top"/>
    </xf>
    <xf numFmtId="4" fontId="31" fillId="55" borderId="19" xfId="0" applyNumberFormat="1" applyFont="1" applyFill="1" applyBorder="1" applyAlignment="1">
      <alignment horizontal="center" vertical="top"/>
    </xf>
    <xf numFmtId="4" fontId="5" fillId="55" borderId="28" xfId="0" applyNumberFormat="1" applyFont="1" applyFill="1" applyBorder="1" applyAlignment="1">
      <alignment vertical="top" wrapText="1"/>
    </xf>
    <xf numFmtId="4" fontId="32" fillId="0" borderId="0" xfId="0" applyNumberFormat="1" applyFont="1" applyFill="1" applyBorder="1" applyAlignment="1">
      <alignment horizontal="center" vertical="top"/>
    </xf>
    <xf numFmtId="0" fontId="0" fillId="55" borderId="19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Alignment="1" quotePrefix="1">
      <alignment horizontal="center" vertical="top" wrapText="1"/>
    </xf>
    <xf numFmtId="4" fontId="0" fillId="0" borderId="0" xfId="0" applyNumberFormat="1" applyFont="1" applyAlignment="1">
      <alignment horizontal="center" vertical="top"/>
    </xf>
    <xf numFmtId="4" fontId="5" fillId="0" borderId="20" xfId="0" applyNumberFormat="1" applyFont="1" applyFill="1" applyBorder="1" applyAlignment="1">
      <alignment horizontal="center" vertical="top" wrapText="1"/>
    </xf>
    <xf numFmtId="4" fontId="0" fillId="0" borderId="21" xfId="0" applyNumberFormat="1" applyFont="1" applyFill="1" applyBorder="1" applyAlignment="1">
      <alignment horizontal="center" vertical="top" wrapText="1"/>
    </xf>
    <xf numFmtId="4" fontId="25" fillId="0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" fontId="4" fillId="55" borderId="29" xfId="0" applyNumberFormat="1" applyFont="1" applyFill="1" applyBorder="1" applyAlignment="1">
      <alignment horizontal="center" vertical="top" wrapText="1"/>
    </xf>
    <xf numFmtId="4" fontId="4" fillId="55" borderId="24" xfId="0" applyNumberFormat="1" applyFont="1" applyFill="1" applyBorder="1" applyAlignment="1">
      <alignment horizontal="center" vertical="top" wrapText="1"/>
    </xf>
    <xf numFmtId="4" fontId="4" fillId="55" borderId="25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 quotePrefix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top" wrapText="1"/>
    </xf>
    <xf numFmtId="4" fontId="5" fillId="0" borderId="20" xfId="0" applyNumberFormat="1" applyFont="1" applyFill="1" applyBorder="1" applyAlignment="1" quotePrefix="1">
      <alignment horizontal="center" vertical="top" wrapText="1"/>
    </xf>
    <xf numFmtId="4" fontId="5" fillId="0" borderId="28" xfId="0" applyNumberFormat="1" applyFont="1" applyFill="1" applyBorder="1" applyAlignment="1" quotePrefix="1">
      <alignment horizontal="center" vertical="top" wrapText="1"/>
    </xf>
    <xf numFmtId="4" fontId="5" fillId="0" borderId="21" xfId="0" applyNumberFormat="1" applyFont="1" applyFill="1" applyBorder="1" applyAlignment="1" quotePrefix="1">
      <alignment horizontal="center" vertical="top" wrapText="1"/>
    </xf>
    <xf numFmtId="4" fontId="5" fillId="0" borderId="29" xfId="0" applyNumberFormat="1" applyFont="1" applyFill="1" applyBorder="1" applyAlignment="1">
      <alignment horizontal="center" vertical="top" wrapText="1"/>
    </xf>
    <xf numFmtId="4" fontId="5" fillId="0" borderId="25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Alignment="1" quotePrefix="1">
      <alignment horizontal="center" vertical="top" wrapText="1"/>
    </xf>
    <xf numFmtId="4" fontId="5" fillId="0" borderId="0" xfId="0" applyNumberFormat="1" applyFont="1" applyFill="1" applyAlignment="1">
      <alignment horizontal="center" vertical="top" wrapText="1"/>
    </xf>
    <xf numFmtId="4" fontId="5" fillId="0" borderId="24" xfId="0" applyNumberFormat="1" applyFont="1" applyFill="1" applyBorder="1" applyAlignment="1">
      <alignment horizontal="center" vertical="top" wrapText="1"/>
    </xf>
    <xf numFmtId="4" fontId="5" fillId="0" borderId="23" xfId="0" applyNumberFormat="1" applyFont="1" applyFill="1" applyBorder="1" applyAlignment="1">
      <alignment horizontal="center" vertical="top" wrapText="1"/>
    </xf>
    <xf numFmtId="4" fontId="5" fillId="0" borderId="27" xfId="0" applyNumberFormat="1" applyFont="1" applyFill="1" applyBorder="1" applyAlignment="1" quotePrefix="1">
      <alignment horizontal="center" vertical="top" wrapText="1"/>
    </xf>
    <xf numFmtId="4" fontId="2" fillId="0" borderId="0" xfId="0" applyNumberFormat="1" applyFont="1" applyFill="1" applyAlignment="1">
      <alignment horizontal="center" vertical="top" wrapText="1"/>
    </xf>
    <xf numFmtId="4" fontId="24" fillId="0" borderId="22" xfId="0" applyNumberFormat="1" applyFont="1" applyFill="1" applyBorder="1" applyAlignment="1" quotePrefix="1">
      <alignment horizontal="center" vertical="top" wrapText="1"/>
    </xf>
    <xf numFmtId="4" fontId="29" fillId="0" borderId="22" xfId="0" applyNumberFormat="1" applyFont="1" applyFill="1" applyBorder="1" applyAlignment="1">
      <alignment horizontal="center" vertical="top" wrapText="1"/>
    </xf>
    <xf numFmtId="4" fontId="5" fillId="0" borderId="28" xfId="0" applyNumberFormat="1" applyFont="1" applyFill="1" applyBorder="1" applyAlignment="1">
      <alignment horizontal="center" vertical="top" wrapText="1"/>
    </xf>
    <xf numFmtId="4" fontId="5" fillId="0" borderId="21" xfId="0" applyNumberFormat="1" applyFont="1" applyFill="1" applyBorder="1" applyAlignment="1">
      <alignment horizontal="center" vertical="top" wrapText="1"/>
    </xf>
    <xf numFmtId="4" fontId="0" fillId="0" borderId="28" xfId="0" applyNumberFormat="1" applyFont="1" applyFill="1" applyBorder="1" applyAlignment="1">
      <alignment horizontal="center" vertical="top" wrapText="1"/>
    </xf>
    <xf numFmtId="4" fontId="4" fillId="0" borderId="29" xfId="0" applyNumberFormat="1" applyFont="1" applyFill="1" applyBorder="1" applyAlignment="1">
      <alignment horizontal="center" vertical="top" wrapText="1"/>
    </xf>
    <xf numFmtId="4" fontId="4" fillId="0" borderId="24" xfId="0" applyNumberFormat="1" applyFont="1" applyFill="1" applyBorder="1" applyAlignment="1">
      <alignment horizontal="center" vertical="top" wrapText="1"/>
    </xf>
    <xf numFmtId="4" fontId="4" fillId="0" borderId="25" xfId="0" applyNumberFormat="1" applyFont="1" applyFill="1" applyBorder="1" applyAlignment="1">
      <alignment horizontal="center" vertical="top" wrapText="1"/>
    </xf>
    <xf numFmtId="4" fontId="0" fillId="0" borderId="19" xfId="0" applyNumberFormat="1" applyFont="1" applyFill="1" applyBorder="1" applyAlignment="1">
      <alignment horizontal="center" vertical="top" wrapText="1"/>
    </xf>
    <xf numFmtId="0" fontId="5" fillId="0" borderId="19" xfId="0" applyNumberFormat="1" applyFont="1" applyFill="1" applyBorder="1" applyAlignment="1">
      <alignment horizontal="center" vertical="top" wrapText="1"/>
    </xf>
    <xf numFmtId="4" fontId="24" fillId="0" borderId="0" xfId="0" applyNumberFormat="1" applyFont="1" applyFill="1" applyAlignment="1" quotePrefix="1">
      <alignment horizontal="center" vertical="top" wrapText="1"/>
    </xf>
    <xf numFmtId="4" fontId="24" fillId="0" borderId="0" xfId="0" applyNumberFormat="1" applyFont="1" applyFill="1" applyAlignment="1">
      <alignment horizontal="center" vertical="top" wrapText="1"/>
    </xf>
    <xf numFmtId="4" fontId="6" fillId="55" borderId="29" xfId="0" applyNumberFormat="1" applyFont="1" applyFill="1" applyBorder="1" applyAlignment="1">
      <alignment horizontal="center" vertical="top" wrapText="1"/>
    </xf>
    <xf numFmtId="4" fontId="6" fillId="55" borderId="24" xfId="0" applyNumberFormat="1" applyFont="1" applyFill="1" applyBorder="1" applyAlignment="1">
      <alignment horizontal="center" vertical="top" wrapText="1"/>
    </xf>
    <xf numFmtId="4" fontId="6" fillId="55" borderId="25" xfId="0" applyNumberFormat="1" applyFont="1" applyFill="1" applyBorder="1" applyAlignment="1">
      <alignment horizontal="center" vertical="top" wrapText="1"/>
    </xf>
    <xf numFmtId="4" fontId="23" fillId="0" borderId="19" xfId="0" applyNumberFormat="1" applyFont="1" applyFill="1" applyBorder="1" applyAlignment="1">
      <alignment horizontal="center" vertical="top" wrapText="1"/>
    </xf>
    <xf numFmtId="4" fontId="6" fillId="0" borderId="19" xfId="0" applyNumberFormat="1" applyFont="1" applyFill="1" applyBorder="1" applyAlignment="1">
      <alignment horizontal="center" vertical="top" wrapText="1"/>
    </xf>
    <xf numFmtId="4" fontId="6" fillId="55" borderId="29" xfId="0" applyNumberFormat="1" applyFont="1" applyFill="1" applyBorder="1" applyAlignment="1">
      <alignment horizontal="center" vertical="top"/>
    </xf>
    <xf numFmtId="4" fontId="27" fillId="55" borderId="24" xfId="0" applyNumberFormat="1" applyFont="1" applyFill="1" applyBorder="1" applyAlignment="1">
      <alignment horizontal="center" vertical="top"/>
    </xf>
    <xf numFmtId="4" fontId="27" fillId="55" borderId="25" xfId="0" applyNumberFormat="1" applyFont="1" applyFill="1" applyBorder="1" applyAlignment="1">
      <alignment horizontal="center" vertical="top"/>
    </xf>
  </cellXfs>
  <cellStyles count="9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Денежный 2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4" xfId="91"/>
    <cellStyle name="Обычный 5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Финансовый 2" xfId="106"/>
    <cellStyle name="Хороший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view="pageBreakPreview" zoomScale="68" zoomScaleNormal="49" zoomScaleSheetLayoutView="68" zoomScalePageLayoutView="46" workbookViewId="0" topLeftCell="A1">
      <selection activeCell="C4" sqref="C4:U4"/>
    </sheetView>
  </sheetViews>
  <sheetFormatPr defaultColWidth="9.00390625" defaultRowHeight="12.75"/>
  <cols>
    <col min="1" max="2" width="4.625" style="5" customWidth="1"/>
    <col min="3" max="3" width="31.625" style="5" customWidth="1"/>
    <col min="4" max="4" width="14.00390625" style="5" customWidth="1"/>
    <col min="5" max="5" width="15.125" style="5" customWidth="1"/>
    <col min="6" max="6" width="10.75390625" style="5" customWidth="1"/>
    <col min="7" max="7" width="11.125" style="5" customWidth="1"/>
    <col min="8" max="8" width="15.875" style="5" customWidth="1"/>
    <col min="9" max="9" width="11.125" style="5" customWidth="1"/>
    <col min="10" max="10" width="12.125" style="5" customWidth="1"/>
    <col min="11" max="11" width="12.00390625" style="5" customWidth="1"/>
    <col min="12" max="12" width="14.75390625" style="5" customWidth="1"/>
    <col min="13" max="13" width="19.375" style="5" customWidth="1"/>
    <col min="14" max="14" width="19.125" style="5" customWidth="1"/>
    <col min="15" max="15" width="13.75390625" style="5" customWidth="1"/>
    <col min="16" max="16" width="13.00390625" style="5" customWidth="1"/>
    <col min="17" max="17" width="12.75390625" style="5" customWidth="1"/>
    <col min="18" max="18" width="18.625" style="5" customWidth="1"/>
    <col min="19" max="19" width="10.00390625" style="5" customWidth="1"/>
    <col min="20" max="21" width="10.125" style="5" customWidth="1"/>
    <col min="22" max="16384" width="9.125" style="5" customWidth="1"/>
  </cols>
  <sheetData>
    <row r="1" spans="16:20" ht="132.75" customHeight="1">
      <c r="P1" s="75" t="s">
        <v>84</v>
      </c>
      <c r="Q1" s="76"/>
      <c r="R1" s="76"/>
      <c r="S1" s="76"/>
      <c r="T1" s="76"/>
    </row>
    <row r="2" spans="1:20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1" ht="66" customHeight="1">
      <c r="A3" s="80" t="s">
        <v>83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1" ht="60" customHeight="1">
      <c r="A4" s="16"/>
      <c r="B4" s="16"/>
      <c r="C4" s="81" t="s">
        <v>61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2" ht="31.5" customHeight="1">
      <c r="A5" s="17" t="s">
        <v>9</v>
      </c>
      <c r="B5" s="17"/>
      <c r="C5" s="69" t="s">
        <v>0</v>
      </c>
      <c r="D5" s="69" t="s">
        <v>1</v>
      </c>
      <c r="E5" s="69"/>
      <c r="F5" s="70" t="s">
        <v>16</v>
      </c>
      <c r="G5" s="68" t="s">
        <v>31</v>
      </c>
      <c r="H5" s="68" t="s">
        <v>32</v>
      </c>
      <c r="I5" s="70" t="s">
        <v>47</v>
      </c>
      <c r="J5" s="77" t="s">
        <v>5</v>
      </c>
      <c r="K5" s="74"/>
      <c r="L5" s="70" t="s">
        <v>41</v>
      </c>
      <c r="M5" s="70" t="s">
        <v>34</v>
      </c>
      <c r="N5" s="73" t="s">
        <v>22</v>
      </c>
      <c r="O5" s="77"/>
      <c r="P5" s="77"/>
      <c r="Q5" s="77"/>
      <c r="R5" s="74"/>
      <c r="S5" s="70" t="s">
        <v>36</v>
      </c>
      <c r="T5" s="70" t="s">
        <v>40</v>
      </c>
      <c r="U5" s="70" t="s">
        <v>37</v>
      </c>
      <c r="V5" s="68" t="s">
        <v>38</v>
      </c>
    </row>
    <row r="6" spans="1:22" ht="45" customHeight="1">
      <c r="A6" s="21"/>
      <c r="B6" s="21"/>
      <c r="C6" s="69"/>
      <c r="D6" s="70" t="s">
        <v>29</v>
      </c>
      <c r="E6" s="70" t="s">
        <v>30</v>
      </c>
      <c r="F6" s="83"/>
      <c r="G6" s="69"/>
      <c r="H6" s="69"/>
      <c r="I6" s="71"/>
      <c r="J6" s="74" t="s">
        <v>2</v>
      </c>
      <c r="K6" s="68" t="s">
        <v>33</v>
      </c>
      <c r="L6" s="83"/>
      <c r="M6" s="83"/>
      <c r="N6" s="61" t="s">
        <v>2</v>
      </c>
      <c r="O6" s="70" t="s">
        <v>26</v>
      </c>
      <c r="P6" s="73" t="s">
        <v>27</v>
      </c>
      <c r="Q6" s="74"/>
      <c r="R6" s="78" t="s">
        <v>35</v>
      </c>
      <c r="S6" s="71"/>
      <c r="T6" s="71"/>
      <c r="U6" s="71"/>
      <c r="V6" s="68"/>
    </row>
    <row r="7" spans="1:22" ht="213" customHeight="1">
      <c r="A7" s="42"/>
      <c r="B7" s="22"/>
      <c r="C7" s="69"/>
      <c r="D7" s="85"/>
      <c r="E7" s="83"/>
      <c r="F7" s="84"/>
      <c r="G7" s="69"/>
      <c r="H7" s="69"/>
      <c r="I7" s="72"/>
      <c r="J7" s="74"/>
      <c r="K7" s="69"/>
      <c r="L7" s="84"/>
      <c r="M7" s="84"/>
      <c r="N7" s="62"/>
      <c r="O7" s="72"/>
      <c r="P7" s="18" t="s">
        <v>17</v>
      </c>
      <c r="Q7" s="8" t="s">
        <v>3</v>
      </c>
      <c r="R7" s="79"/>
      <c r="S7" s="72"/>
      <c r="T7" s="72"/>
      <c r="U7" s="72"/>
      <c r="V7" s="68"/>
    </row>
    <row r="8" spans="1:22" ht="30" customHeight="1">
      <c r="A8" s="40"/>
      <c r="B8" s="20"/>
      <c r="C8" s="23"/>
      <c r="D8" s="23"/>
      <c r="E8" s="23"/>
      <c r="F8" s="23"/>
      <c r="G8" s="23"/>
      <c r="H8" s="23"/>
      <c r="I8" s="24"/>
      <c r="J8" s="7" t="s">
        <v>4</v>
      </c>
      <c r="K8" s="7" t="s">
        <v>4</v>
      </c>
      <c r="L8" s="8" t="s">
        <v>6</v>
      </c>
      <c r="M8" s="7"/>
      <c r="N8" s="7" t="s">
        <v>7</v>
      </c>
      <c r="O8" s="8" t="s">
        <v>7</v>
      </c>
      <c r="P8" s="8" t="s">
        <v>7</v>
      </c>
      <c r="Q8" s="7" t="s">
        <v>7</v>
      </c>
      <c r="R8" s="7" t="s">
        <v>7</v>
      </c>
      <c r="S8" s="7" t="s">
        <v>10</v>
      </c>
      <c r="T8" s="7" t="s">
        <v>8</v>
      </c>
      <c r="U8" s="8"/>
      <c r="V8" s="8" t="s">
        <v>7</v>
      </c>
    </row>
    <row r="9" spans="1:22" ht="12.75">
      <c r="A9" s="40">
        <v>1</v>
      </c>
      <c r="B9" s="40"/>
      <c r="C9" s="41">
        <v>2</v>
      </c>
      <c r="D9" s="41">
        <v>3</v>
      </c>
      <c r="E9" s="41">
        <v>4</v>
      </c>
      <c r="F9" s="41">
        <v>5</v>
      </c>
      <c r="G9" s="41">
        <v>6</v>
      </c>
      <c r="H9" s="41">
        <v>7</v>
      </c>
      <c r="I9" s="41">
        <v>8</v>
      </c>
      <c r="J9" s="41">
        <v>9</v>
      </c>
      <c r="K9" s="41">
        <v>10</v>
      </c>
      <c r="L9" s="41">
        <v>11</v>
      </c>
      <c r="M9" s="41">
        <v>12</v>
      </c>
      <c r="N9" s="41">
        <v>13</v>
      </c>
      <c r="O9" s="41">
        <v>14</v>
      </c>
      <c r="P9" s="41">
        <v>15</v>
      </c>
      <c r="Q9" s="41">
        <v>16</v>
      </c>
      <c r="R9" s="41">
        <v>17</v>
      </c>
      <c r="S9" s="41">
        <v>18</v>
      </c>
      <c r="T9" s="41">
        <v>19</v>
      </c>
      <c r="U9" s="41" t="s">
        <v>23</v>
      </c>
      <c r="V9" s="8" t="s">
        <v>46</v>
      </c>
    </row>
    <row r="10" spans="1:22" ht="15.75">
      <c r="A10" s="40"/>
      <c r="B10" s="19"/>
      <c r="C10" s="86" t="s">
        <v>49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8"/>
    </row>
    <row r="11" spans="1:22" ht="75.75" customHeight="1">
      <c r="A11" s="44">
        <v>1</v>
      </c>
      <c r="B11" s="10"/>
      <c r="C11" s="10" t="s">
        <v>76</v>
      </c>
      <c r="D11" s="10">
        <v>1991</v>
      </c>
      <c r="E11" s="10" t="s">
        <v>60</v>
      </c>
      <c r="F11" s="10" t="s">
        <v>42</v>
      </c>
      <c r="G11" s="10">
        <v>2</v>
      </c>
      <c r="H11" s="10">
        <v>3</v>
      </c>
      <c r="I11" s="10">
        <v>1434</v>
      </c>
      <c r="J11" s="10">
        <v>872.4</v>
      </c>
      <c r="K11" s="10">
        <v>872.4</v>
      </c>
      <c r="L11" s="10">
        <v>43</v>
      </c>
      <c r="M11" s="27" t="s">
        <v>70</v>
      </c>
      <c r="N11" s="10">
        <v>1469276.4</v>
      </c>
      <c r="O11" s="10"/>
      <c r="P11" s="10"/>
      <c r="Q11" s="10"/>
      <c r="R11" s="10">
        <v>1469276.4</v>
      </c>
      <c r="S11" s="10">
        <f>N11/J11</f>
        <v>1684.1774415405775</v>
      </c>
      <c r="T11" s="10">
        <v>22041.12</v>
      </c>
      <c r="U11" s="10" t="s">
        <v>56</v>
      </c>
      <c r="V11" s="10">
        <v>7.38</v>
      </c>
    </row>
    <row r="12" spans="1:22" ht="87.75" customHeight="1">
      <c r="A12" s="44">
        <v>2</v>
      </c>
      <c r="B12" s="10"/>
      <c r="C12" s="10" t="s">
        <v>77</v>
      </c>
      <c r="D12" s="10">
        <v>1995</v>
      </c>
      <c r="E12" s="10"/>
      <c r="F12" s="10" t="s">
        <v>42</v>
      </c>
      <c r="G12" s="10">
        <v>2</v>
      </c>
      <c r="H12" s="10">
        <v>3</v>
      </c>
      <c r="I12" s="10">
        <v>1434</v>
      </c>
      <c r="J12" s="10">
        <v>918.9</v>
      </c>
      <c r="K12" s="10">
        <v>918.9</v>
      </c>
      <c r="L12" s="10">
        <v>38</v>
      </c>
      <c r="M12" s="27" t="s">
        <v>70</v>
      </c>
      <c r="N12" s="10">
        <v>1469276.4</v>
      </c>
      <c r="O12" s="10"/>
      <c r="P12" s="10"/>
      <c r="Q12" s="10"/>
      <c r="R12" s="10">
        <v>1469276.4</v>
      </c>
      <c r="S12" s="10">
        <f>N12/J12</f>
        <v>1598.9513548808357</v>
      </c>
      <c r="T12" s="10">
        <v>22041.12</v>
      </c>
      <c r="U12" s="10" t="s">
        <v>56</v>
      </c>
      <c r="V12" s="10">
        <v>7.38</v>
      </c>
    </row>
    <row r="13" spans="1:22" s="33" customFormat="1" ht="63.75" customHeight="1">
      <c r="A13" s="1">
        <v>3</v>
      </c>
      <c r="B13" s="9"/>
      <c r="C13" s="9" t="s">
        <v>78</v>
      </c>
      <c r="D13" s="9">
        <v>1968</v>
      </c>
      <c r="E13" s="9">
        <v>2011</v>
      </c>
      <c r="F13" s="9" t="s">
        <v>42</v>
      </c>
      <c r="G13" s="9">
        <v>2</v>
      </c>
      <c r="H13" s="9">
        <v>2</v>
      </c>
      <c r="I13" s="9">
        <v>423.7</v>
      </c>
      <c r="J13" s="9">
        <v>380.1</v>
      </c>
      <c r="K13" s="9">
        <v>380.1</v>
      </c>
      <c r="L13" s="9">
        <v>15</v>
      </c>
      <c r="M13" s="26" t="s">
        <v>58</v>
      </c>
      <c r="N13" s="9">
        <v>240492.12</v>
      </c>
      <c r="O13" s="9"/>
      <c r="P13" s="9"/>
      <c r="Q13" s="9"/>
      <c r="R13" s="9">
        <v>240492.12</v>
      </c>
      <c r="S13" s="31">
        <f>N13/J13</f>
        <v>632.707498026835</v>
      </c>
      <c r="T13" s="9">
        <v>22041.12</v>
      </c>
      <c r="U13" s="9" t="s">
        <v>64</v>
      </c>
      <c r="V13" s="9">
        <v>7.38</v>
      </c>
    </row>
    <row r="14" spans="1:22" ht="58.5" customHeight="1">
      <c r="A14" s="43">
        <v>4</v>
      </c>
      <c r="B14" s="25"/>
      <c r="C14" s="25" t="s">
        <v>71</v>
      </c>
      <c r="D14" s="25">
        <v>1962</v>
      </c>
      <c r="E14" s="25">
        <v>2011</v>
      </c>
      <c r="F14" s="25" t="s">
        <v>62</v>
      </c>
      <c r="G14" s="25">
        <v>2</v>
      </c>
      <c r="H14" s="25">
        <v>1</v>
      </c>
      <c r="I14" s="25">
        <v>238.7</v>
      </c>
      <c r="J14" s="25">
        <v>218</v>
      </c>
      <c r="K14" s="25">
        <v>218</v>
      </c>
      <c r="L14" s="25">
        <v>9</v>
      </c>
      <c r="M14" s="29" t="s">
        <v>59</v>
      </c>
      <c r="N14" s="11">
        <v>109085.9</v>
      </c>
      <c r="O14" s="11"/>
      <c r="P14" s="11"/>
      <c r="Q14" s="11"/>
      <c r="R14" s="11">
        <v>109085.9</v>
      </c>
      <c r="S14" s="56">
        <f>N14/J14</f>
        <v>500.39403669724766</v>
      </c>
      <c r="T14" s="11">
        <v>22041.12</v>
      </c>
      <c r="U14" s="11" t="s">
        <v>56</v>
      </c>
      <c r="V14" s="11">
        <v>7.38</v>
      </c>
    </row>
    <row r="15" spans="1:22" s="50" customFormat="1" ht="42.75" customHeight="1">
      <c r="A15" s="47"/>
      <c r="B15" s="47"/>
      <c r="C15" s="47" t="s">
        <v>69</v>
      </c>
      <c r="D15" s="47"/>
      <c r="E15" s="47"/>
      <c r="F15" s="47"/>
      <c r="G15" s="47"/>
      <c r="H15" s="47"/>
      <c r="I15" s="47">
        <f>SUM(I11:I14)</f>
        <v>3530.3999999999996</v>
      </c>
      <c r="J15" s="47">
        <f>SUM(J11:J14)</f>
        <v>2389.4</v>
      </c>
      <c r="K15" s="47">
        <f>SUM(K11:K14)</f>
        <v>2389.4</v>
      </c>
      <c r="L15" s="47">
        <f>SUM(L11:L14)</f>
        <v>105</v>
      </c>
      <c r="M15" s="49"/>
      <c r="N15" s="47">
        <f>SUM(N11:N14)</f>
        <v>3288130.82</v>
      </c>
      <c r="O15" s="47"/>
      <c r="P15" s="47"/>
      <c r="Q15" s="47"/>
      <c r="R15" s="47">
        <f>SUM(R11:R14)</f>
        <v>3288130.82</v>
      </c>
      <c r="S15" s="47">
        <f>SUM(S11:S14)</f>
        <v>4416.230331145496</v>
      </c>
      <c r="T15" s="47"/>
      <c r="U15" s="47"/>
      <c r="V15" s="47"/>
    </row>
    <row r="16" spans="1:22" ht="29.25" customHeight="1">
      <c r="A16" s="65" t="s">
        <v>51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7"/>
    </row>
    <row r="17" spans="1:22" ht="63" customHeight="1">
      <c r="A17" s="1">
        <v>1</v>
      </c>
      <c r="B17" s="9"/>
      <c r="C17" s="9" t="s">
        <v>79</v>
      </c>
      <c r="D17" s="9">
        <v>1974</v>
      </c>
      <c r="E17" s="9">
        <v>2012</v>
      </c>
      <c r="F17" s="9" t="s">
        <v>42</v>
      </c>
      <c r="G17" s="9">
        <v>2</v>
      </c>
      <c r="H17" s="9">
        <v>2</v>
      </c>
      <c r="I17" s="9">
        <v>733.5</v>
      </c>
      <c r="J17" s="9">
        <v>322.1</v>
      </c>
      <c r="K17" s="9">
        <v>322.1</v>
      </c>
      <c r="L17" s="9">
        <v>21</v>
      </c>
      <c r="M17" s="9" t="s">
        <v>63</v>
      </c>
      <c r="N17" s="9">
        <v>813451.5</v>
      </c>
      <c r="O17" s="9"/>
      <c r="P17" s="9"/>
      <c r="Q17" s="9"/>
      <c r="R17" s="9">
        <v>813451.5</v>
      </c>
      <c r="S17" s="9">
        <f>N17/J17</f>
        <v>2525.4625892579943</v>
      </c>
      <c r="T17" s="9">
        <v>22041.12</v>
      </c>
      <c r="U17" s="9" t="s">
        <v>45</v>
      </c>
      <c r="V17" s="9">
        <v>7.38</v>
      </c>
    </row>
    <row r="18" spans="1:22" ht="62.25" customHeight="1">
      <c r="A18" s="10" t="s">
        <v>43</v>
      </c>
      <c r="B18" s="10"/>
      <c r="C18" s="10" t="s">
        <v>77</v>
      </c>
      <c r="D18" s="10">
        <v>1995</v>
      </c>
      <c r="E18" s="10"/>
      <c r="F18" s="10" t="s">
        <v>42</v>
      </c>
      <c r="G18" s="10">
        <v>2</v>
      </c>
      <c r="H18" s="10">
        <v>3</v>
      </c>
      <c r="I18" s="10">
        <v>1434</v>
      </c>
      <c r="J18" s="10">
        <v>918.49</v>
      </c>
      <c r="K18" s="10">
        <v>918.49</v>
      </c>
      <c r="L18" s="10">
        <v>38</v>
      </c>
      <c r="M18" s="26" t="s">
        <v>48</v>
      </c>
      <c r="N18" s="9">
        <v>7315642</v>
      </c>
      <c r="O18" s="9"/>
      <c r="P18" s="9"/>
      <c r="Q18" s="9"/>
      <c r="R18" s="9">
        <v>7315642</v>
      </c>
      <c r="S18" s="9">
        <f>N18/J18</f>
        <v>7964.857537915492</v>
      </c>
      <c r="T18" s="9">
        <v>22041.12</v>
      </c>
      <c r="U18" s="9" t="s">
        <v>56</v>
      </c>
      <c r="V18" s="9">
        <v>7.38</v>
      </c>
    </row>
    <row r="19" spans="1:22" s="50" customFormat="1" ht="62.25" customHeight="1">
      <c r="A19" s="47"/>
      <c r="B19" s="47"/>
      <c r="C19" s="47" t="s">
        <v>68</v>
      </c>
      <c r="D19" s="47"/>
      <c r="E19" s="47"/>
      <c r="F19" s="47"/>
      <c r="G19" s="47"/>
      <c r="H19" s="47"/>
      <c r="I19" s="47">
        <f>SUM(I17:I18)</f>
        <v>2167.5</v>
      </c>
      <c r="J19" s="47">
        <f>SUM(J17:J18)</f>
        <v>1240.5900000000001</v>
      </c>
      <c r="K19" s="47">
        <f>SUM(K17:K18)</f>
        <v>1240.5900000000001</v>
      </c>
      <c r="L19" s="47">
        <f>SUM(L17:L18)</f>
        <v>59</v>
      </c>
      <c r="M19" s="49"/>
      <c r="N19" s="47">
        <f>SUM(N17:N18)</f>
        <v>8129093.5</v>
      </c>
      <c r="O19" s="47"/>
      <c r="P19" s="47"/>
      <c r="Q19" s="47"/>
      <c r="R19" s="47">
        <f>SUM(R17:R18)</f>
        <v>8129093.5</v>
      </c>
      <c r="S19" s="47">
        <f>SUM(S17:S18)</f>
        <v>10490.320127173487</v>
      </c>
      <c r="T19" s="47"/>
      <c r="U19" s="47"/>
      <c r="V19" s="47"/>
    </row>
    <row r="20" spans="1:22" ht="21" customHeight="1">
      <c r="A20" s="66" t="s">
        <v>50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7"/>
    </row>
    <row r="21" spans="1:22" ht="61.5" customHeight="1">
      <c r="A21" s="45">
        <v>1</v>
      </c>
      <c r="B21" s="10"/>
      <c r="C21" s="10" t="s">
        <v>72</v>
      </c>
      <c r="D21" s="10">
        <v>1963</v>
      </c>
      <c r="E21" s="10">
        <v>2009</v>
      </c>
      <c r="F21" s="10" t="s">
        <v>42</v>
      </c>
      <c r="G21" s="10">
        <v>2</v>
      </c>
      <c r="H21" s="10">
        <v>2</v>
      </c>
      <c r="I21" s="10">
        <v>404.7</v>
      </c>
      <c r="J21" s="10">
        <v>352.3</v>
      </c>
      <c r="K21" s="10">
        <v>352.3</v>
      </c>
      <c r="L21" s="10">
        <v>15</v>
      </c>
      <c r="M21" s="27" t="s">
        <v>59</v>
      </c>
      <c r="N21" s="10">
        <v>184947.9</v>
      </c>
      <c r="O21" s="10"/>
      <c r="P21" s="10"/>
      <c r="Q21" s="10"/>
      <c r="R21" s="10">
        <v>184947.9</v>
      </c>
      <c r="S21" s="10">
        <f>N21/J21</f>
        <v>524.9727504967357</v>
      </c>
      <c r="T21" s="10">
        <v>22041.12</v>
      </c>
      <c r="U21" s="10" t="s">
        <v>45</v>
      </c>
      <c r="V21" s="10">
        <v>7.38</v>
      </c>
    </row>
    <row r="22" spans="1:22" ht="61.5" customHeight="1">
      <c r="A22" s="2">
        <v>2</v>
      </c>
      <c r="B22" s="10"/>
      <c r="C22" s="10" t="s">
        <v>71</v>
      </c>
      <c r="D22" s="10">
        <v>1962</v>
      </c>
      <c r="E22" s="10">
        <v>2011</v>
      </c>
      <c r="F22" s="10" t="s">
        <v>42</v>
      </c>
      <c r="G22" s="10">
        <v>2</v>
      </c>
      <c r="H22" s="10">
        <v>1</v>
      </c>
      <c r="I22" s="10">
        <v>238.7</v>
      </c>
      <c r="J22" s="10">
        <v>218</v>
      </c>
      <c r="K22" s="10">
        <v>218</v>
      </c>
      <c r="L22" s="10">
        <v>9</v>
      </c>
      <c r="M22" s="27" t="s">
        <v>63</v>
      </c>
      <c r="N22" s="10">
        <v>264718.3</v>
      </c>
      <c r="O22" s="10"/>
      <c r="P22" s="10"/>
      <c r="Q22" s="10"/>
      <c r="R22" s="10">
        <v>264718.3</v>
      </c>
      <c r="S22" s="10">
        <f>N22/J22</f>
        <v>1214.3041284403669</v>
      </c>
      <c r="T22" s="10">
        <v>22041.12</v>
      </c>
      <c r="U22" s="10" t="s">
        <v>45</v>
      </c>
      <c r="V22" s="10">
        <v>7.38</v>
      </c>
    </row>
    <row r="23" spans="1:22" s="33" customFormat="1" ht="61.5" customHeight="1">
      <c r="A23" s="1">
        <v>3</v>
      </c>
      <c r="B23" s="9"/>
      <c r="C23" s="9" t="s">
        <v>73</v>
      </c>
      <c r="D23" s="9">
        <v>1958</v>
      </c>
      <c r="E23" s="9">
        <v>2009</v>
      </c>
      <c r="F23" s="9" t="s">
        <v>42</v>
      </c>
      <c r="G23" s="9">
        <v>2</v>
      </c>
      <c r="H23" s="9">
        <v>1</v>
      </c>
      <c r="I23" s="9">
        <v>235.9</v>
      </c>
      <c r="J23" s="9">
        <v>216.9</v>
      </c>
      <c r="K23" s="9">
        <v>216.9</v>
      </c>
      <c r="L23" s="9">
        <v>9</v>
      </c>
      <c r="M23" s="26" t="s">
        <v>59</v>
      </c>
      <c r="N23" s="9">
        <v>107806.3</v>
      </c>
      <c r="O23" s="9"/>
      <c r="P23" s="9"/>
      <c r="Q23" s="9"/>
      <c r="R23" s="9">
        <v>107806.3</v>
      </c>
      <c r="S23" s="9">
        <f>N23/J23</f>
        <v>497.0322729368373</v>
      </c>
      <c r="T23" s="9">
        <v>22041.12</v>
      </c>
      <c r="U23" s="9" t="s">
        <v>45</v>
      </c>
      <c r="V23" s="9">
        <v>7.38</v>
      </c>
    </row>
    <row r="24" spans="1:22" ht="61.5" customHeight="1">
      <c r="A24" s="3">
        <v>4</v>
      </c>
      <c r="B24" s="11"/>
      <c r="C24" s="28" t="s">
        <v>74</v>
      </c>
      <c r="D24" s="11">
        <v>1985</v>
      </c>
      <c r="E24" s="11">
        <v>2009</v>
      </c>
      <c r="F24" s="11" t="s">
        <v>42</v>
      </c>
      <c r="G24" s="11">
        <v>2</v>
      </c>
      <c r="H24" s="11">
        <v>3</v>
      </c>
      <c r="I24" s="11">
        <v>1432.9</v>
      </c>
      <c r="J24" s="11">
        <v>871.6</v>
      </c>
      <c r="K24" s="11">
        <v>871.6</v>
      </c>
      <c r="L24" s="11">
        <v>35</v>
      </c>
      <c r="M24" s="29" t="s">
        <v>65</v>
      </c>
      <c r="N24" s="11">
        <v>2334194.1</v>
      </c>
      <c r="O24" s="11"/>
      <c r="P24" s="11"/>
      <c r="Q24" s="11"/>
      <c r="R24" s="11">
        <v>2334194.1</v>
      </c>
      <c r="S24" s="25">
        <f>N24/J24</f>
        <v>2678.0565626434145</v>
      </c>
      <c r="T24" s="11">
        <v>22041.12</v>
      </c>
      <c r="U24" s="11" t="s">
        <v>45</v>
      </c>
      <c r="V24" s="11">
        <v>7.38</v>
      </c>
    </row>
    <row r="25" spans="1:22" ht="61.5" customHeight="1">
      <c r="A25" s="1">
        <v>5</v>
      </c>
      <c r="B25" s="9"/>
      <c r="C25" s="30" t="s">
        <v>75</v>
      </c>
      <c r="D25" s="9">
        <v>1985</v>
      </c>
      <c r="E25" s="9">
        <v>2009</v>
      </c>
      <c r="F25" s="9" t="s">
        <v>42</v>
      </c>
      <c r="G25" s="9">
        <v>2</v>
      </c>
      <c r="H25" s="9">
        <v>3</v>
      </c>
      <c r="I25" s="9">
        <v>1430</v>
      </c>
      <c r="J25" s="9">
        <v>828.61</v>
      </c>
      <c r="K25" s="9">
        <v>828.61</v>
      </c>
      <c r="L25" s="9">
        <v>45</v>
      </c>
      <c r="M25" s="26" t="s">
        <v>65</v>
      </c>
      <c r="N25" s="9">
        <v>2329470</v>
      </c>
      <c r="O25" s="9"/>
      <c r="P25" s="9"/>
      <c r="Q25" s="9"/>
      <c r="R25" s="9">
        <v>2329470</v>
      </c>
      <c r="S25" s="10">
        <f>N25/J25</f>
        <v>2811.2984395554</v>
      </c>
      <c r="T25" s="9">
        <v>22041.12</v>
      </c>
      <c r="U25" s="9" t="s">
        <v>45</v>
      </c>
      <c r="V25" s="9">
        <v>7.38</v>
      </c>
    </row>
    <row r="26" spans="1:22" s="50" customFormat="1" ht="61.5" customHeight="1">
      <c r="A26" s="46"/>
      <c r="B26" s="47"/>
      <c r="C26" s="48" t="s">
        <v>67</v>
      </c>
      <c r="D26" s="47"/>
      <c r="E26" s="47"/>
      <c r="F26" s="47"/>
      <c r="G26" s="47"/>
      <c r="H26" s="47"/>
      <c r="I26" s="47">
        <f>SUM(I21:I25)</f>
        <v>3742.2</v>
      </c>
      <c r="J26" s="47">
        <f>SUM(J21:J25)</f>
        <v>2487.41</v>
      </c>
      <c r="K26" s="47">
        <f>SUM(K21:K25)</f>
        <v>2487.41</v>
      </c>
      <c r="L26" s="47">
        <f>SUM(L21:L25)</f>
        <v>113</v>
      </c>
      <c r="M26" s="49"/>
      <c r="N26" s="47">
        <f>SUM(N21:N25)</f>
        <v>5221136.6</v>
      </c>
      <c r="O26" s="47"/>
      <c r="P26" s="47"/>
      <c r="Q26" s="47"/>
      <c r="R26" s="47">
        <f>SUM(R21:R25)</f>
        <v>5221136.6</v>
      </c>
      <c r="S26" s="47">
        <f>SUM(S21:S25)</f>
        <v>7725.664154072754</v>
      </c>
      <c r="T26" s="47"/>
      <c r="U26" s="47"/>
      <c r="V26" s="47"/>
    </row>
    <row r="27" spans="1:22" s="50" customFormat="1" ht="44.25" customHeight="1">
      <c r="A27" s="51"/>
      <c r="B27" s="52"/>
      <c r="C27" s="53" t="s">
        <v>66</v>
      </c>
      <c r="D27" s="54"/>
      <c r="E27" s="54"/>
      <c r="F27" s="54"/>
      <c r="G27" s="54"/>
      <c r="H27" s="54"/>
      <c r="I27" s="55">
        <v>9440.1</v>
      </c>
      <c r="J27" s="47">
        <v>6117.4</v>
      </c>
      <c r="K27" s="47">
        <v>6117.4</v>
      </c>
      <c r="L27" s="47">
        <f>L26+L19+L15</f>
        <v>277</v>
      </c>
      <c r="M27" s="47"/>
      <c r="N27" s="47">
        <f>N15+N19+N26</f>
        <v>16638360.92</v>
      </c>
      <c r="O27" s="47"/>
      <c r="P27" s="47"/>
      <c r="Q27" s="47"/>
      <c r="R27" s="47">
        <f>R26+R19+R15</f>
        <v>16638360.92</v>
      </c>
      <c r="S27" s="47">
        <f>S26+S19+S15</f>
        <v>22632.214612391737</v>
      </c>
      <c r="T27" s="54"/>
      <c r="U27" s="54"/>
      <c r="V27" s="54"/>
    </row>
    <row r="28" spans="1:21" ht="15" customHeight="1">
      <c r="A28" s="32"/>
      <c r="B28" s="32"/>
      <c r="C28" s="12"/>
      <c r="D28" s="32"/>
      <c r="E28" s="32"/>
      <c r="F28" s="32"/>
      <c r="G28" s="32"/>
      <c r="H28" s="32"/>
      <c r="I28" s="32"/>
      <c r="J28" s="12"/>
      <c r="K28" s="12"/>
      <c r="L28" s="12"/>
      <c r="M28" s="12"/>
      <c r="N28" s="12"/>
      <c r="O28" s="12"/>
      <c r="P28" s="12"/>
      <c r="Q28" s="12"/>
      <c r="R28" s="12"/>
      <c r="S28" s="32"/>
      <c r="T28" s="32"/>
      <c r="U28" s="32"/>
    </row>
    <row r="29" spans="1:21" ht="15" customHeight="1">
      <c r="A29" s="32"/>
      <c r="B29" s="32"/>
      <c r="C29" s="12"/>
      <c r="D29" s="32"/>
      <c r="E29" s="32"/>
      <c r="F29" s="32"/>
      <c r="G29" s="32"/>
      <c r="H29" s="32"/>
      <c r="I29" s="32"/>
      <c r="J29" s="12"/>
      <c r="K29" s="12"/>
      <c r="L29" s="12"/>
      <c r="M29" s="12"/>
      <c r="N29" s="12"/>
      <c r="O29" s="12"/>
      <c r="P29" s="12"/>
      <c r="Q29" s="12"/>
      <c r="R29" s="12"/>
      <c r="S29" s="32"/>
      <c r="T29" s="32"/>
      <c r="U29" s="32"/>
    </row>
    <row r="30" spans="20:21" ht="40.5" customHeight="1">
      <c r="T30" s="32"/>
      <c r="U30" s="32"/>
    </row>
    <row r="31" spans="20:21" ht="15" customHeight="1">
      <c r="T31" s="32"/>
      <c r="U31" s="32"/>
    </row>
    <row r="32" spans="20:21" ht="133.5" customHeight="1">
      <c r="T32" s="32"/>
      <c r="U32" s="32"/>
    </row>
    <row r="33" spans="20:21" ht="15" customHeight="1">
      <c r="T33" s="32"/>
      <c r="U33" s="32"/>
    </row>
    <row r="34" spans="20:21" ht="15" customHeight="1">
      <c r="T34" s="32"/>
      <c r="U34" s="32"/>
    </row>
    <row r="35" spans="20:21" ht="15" customHeight="1">
      <c r="T35" s="32"/>
      <c r="U35" s="32"/>
    </row>
    <row r="36" spans="20:21" ht="15" customHeight="1">
      <c r="T36" s="32"/>
      <c r="U36" s="32"/>
    </row>
    <row r="37" spans="20:21" ht="15" customHeight="1">
      <c r="T37" s="32"/>
      <c r="U37" s="32"/>
    </row>
    <row r="38" spans="20:21" ht="15" customHeight="1">
      <c r="T38" s="32"/>
      <c r="U38" s="32"/>
    </row>
    <row r="39" spans="20:21" ht="15" customHeight="1">
      <c r="T39" s="32"/>
      <c r="U39" s="32"/>
    </row>
    <row r="40" spans="20:21" s="50" customFormat="1" ht="15" customHeight="1">
      <c r="T40" s="57"/>
      <c r="U40" s="57"/>
    </row>
    <row r="41" spans="20:21" ht="15" customHeight="1">
      <c r="T41" s="32"/>
      <c r="U41" s="32"/>
    </row>
    <row r="42" spans="20:21" ht="15" customHeight="1">
      <c r="T42" s="32"/>
      <c r="U42" s="32"/>
    </row>
    <row r="43" spans="20:21" ht="15" customHeight="1">
      <c r="T43" s="32"/>
      <c r="U43" s="32"/>
    </row>
    <row r="44" spans="20:21" s="50" customFormat="1" ht="15" customHeight="1">
      <c r="T44" s="57"/>
      <c r="U44" s="57"/>
    </row>
    <row r="45" spans="20:21" ht="15" customHeight="1">
      <c r="T45" s="32"/>
      <c r="U45" s="32"/>
    </row>
    <row r="46" spans="20:21" ht="15" customHeight="1">
      <c r="T46" s="32"/>
      <c r="U46" s="32"/>
    </row>
    <row r="47" spans="20:21" ht="15" customHeight="1">
      <c r="T47" s="32"/>
      <c r="U47" s="32"/>
    </row>
    <row r="48" spans="20:21" ht="15" customHeight="1">
      <c r="T48" s="32"/>
      <c r="U48" s="32"/>
    </row>
    <row r="49" spans="20:21" ht="15" customHeight="1">
      <c r="T49" s="32"/>
      <c r="U49" s="32"/>
    </row>
    <row r="50" spans="20:21" ht="30" customHeight="1">
      <c r="T50" s="32"/>
      <c r="U50" s="32"/>
    </row>
    <row r="51" spans="20:21" s="50" customFormat="1" ht="15" customHeight="1">
      <c r="T51" s="57"/>
      <c r="U51" s="57"/>
    </row>
    <row r="52" spans="20:21" s="50" customFormat="1" ht="21" customHeight="1">
      <c r="T52" s="57"/>
      <c r="U52" s="57"/>
    </row>
    <row r="53" spans="1:21" ht="36" customHeight="1">
      <c r="A53" s="32"/>
      <c r="B53" s="32"/>
      <c r="C53" s="12"/>
      <c r="D53" s="12"/>
      <c r="E53" s="36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32"/>
      <c r="U53" s="32"/>
    </row>
    <row r="54" spans="1:21" ht="45.75" customHeight="1">
      <c r="A54" s="32"/>
      <c r="B54" s="3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32"/>
      <c r="U54" s="32"/>
    </row>
    <row r="55" spans="1:21" ht="15" customHeight="1">
      <c r="A55" s="32"/>
      <c r="B55" s="32"/>
      <c r="C55" s="12"/>
      <c r="D55" s="12"/>
      <c r="E55" s="12"/>
      <c r="F55" s="12"/>
      <c r="G55" s="63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12"/>
      <c r="T55" s="32"/>
      <c r="U55" s="32"/>
    </row>
    <row r="56" spans="1:21" ht="15" customHeight="1">
      <c r="A56" s="32"/>
      <c r="B56" s="32"/>
      <c r="C56" s="12"/>
      <c r="D56" s="12"/>
      <c r="E56" s="12"/>
      <c r="F56" s="12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12"/>
      <c r="T56" s="32"/>
      <c r="U56" s="32"/>
    </row>
    <row r="57" spans="1:21" ht="15">
      <c r="A57" s="59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</row>
    <row r="58" spans="1:19" ht="16.5">
      <c r="A58" s="37"/>
      <c r="B58" s="37"/>
      <c r="C58" s="38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2" ht="2.25" customHeight="1">
      <c r="A59" s="37"/>
      <c r="B59" s="37"/>
    </row>
    <row r="60" spans="1:2" ht="16.5" hidden="1">
      <c r="A60" s="37"/>
      <c r="B60" s="37"/>
    </row>
    <row r="61" spans="1:2" ht="16.5" hidden="1">
      <c r="A61" s="37"/>
      <c r="B61" s="37"/>
    </row>
    <row r="62" spans="1:2" ht="16.5" hidden="1">
      <c r="A62" s="37"/>
      <c r="B62" s="37"/>
    </row>
    <row r="63" spans="1:2" ht="16.5" hidden="1">
      <c r="A63" s="37"/>
      <c r="B63" s="37"/>
    </row>
    <row r="64" spans="1:2" ht="16.5" hidden="1">
      <c r="A64" s="37"/>
      <c r="B64" s="37"/>
    </row>
    <row r="65" spans="1:2" ht="16.5" hidden="1">
      <c r="A65" s="37"/>
      <c r="B65" s="37"/>
    </row>
    <row r="66" spans="1:2" ht="16.5" hidden="1">
      <c r="A66" s="37"/>
      <c r="B66" s="37"/>
    </row>
    <row r="67" spans="1:2" ht="16.5" hidden="1">
      <c r="A67" s="37"/>
      <c r="B67" s="37"/>
    </row>
    <row r="68" spans="1:2" ht="16.5" hidden="1">
      <c r="A68" s="37"/>
      <c r="B68" s="37"/>
    </row>
    <row r="69" spans="1:2" ht="16.5" hidden="1">
      <c r="A69" s="37"/>
      <c r="B69" s="37"/>
    </row>
    <row r="70" spans="1:2" ht="16.5" hidden="1">
      <c r="A70" s="37"/>
      <c r="B70" s="37"/>
    </row>
    <row r="71" spans="1:2" ht="16.5" hidden="1">
      <c r="A71" s="37"/>
      <c r="B71" s="37"/>
    </row>
    <row r="72" spans="1:2" ht="16.5" hidden="1">
      <c r="A72" s="37"/>
      <c r="B72" s="37"/>
    </row>
    <row r="73" spans="1:2" ht="16.5" hidden="1">
      <c r="A73" s="37"/>
      <c r="B73" s="37"/>
    </row>
    <row r="74" spans="1:2" ht="16.5" hidden="1">
      <c r="A74" s="37"/>
      <c r="B74" s="37"/>
    </row>
    <row r="75" ht="12.75" hidden="1">
      <c r="M75" s="39"/>
    </row>
  </sheetData>
  <sheetProtection/>
  <mergeCells count="30">
    <mergeCell ref="D6:D7"/>
    <mergeCell ref="F5:F7"/>
    <mergeCell ref="A20:V20"/>
    <mergeCell ref="C5:C7"/>
    <mergeCell ref="E6:E7"/>
    <mergeCell ref="D5:E5"/>
    <mergeCell ref="C10:V10"/>
    <mergeCell ref="J5:K5"/>
    <mergeCell ref="S5:S7"/>
    <mergeCell ref="L5:L7"/>
    <mergeCell ref="P1:T1"/>
    <mergeCell ref="N5:R5"/>
    <mergeCell ref="R6:R7"/>
    <mergeCell ref="A3:U3"/>
    <mergeCell ref="C4:U4"/>
    <mergeCell ref="M5:M7"/>
    <mergeCell ref="J6:J7"/>
    <mergeCell ref="I5:I7"/>
    <mergeCell ref="T5:T7"/>
    <mergeCell ref="O6:O7"/>
    <mergeCell ref="A57:U57"/>
    <mergeCell ref="N6:N7"/>
    <mergeCell ref="G55:R56"/>
    <mergeCell ref="A16:V16"/>
    <mergeCell ref="K6:K7"/>
    <mergeCell ref="V5:V7"/>
    <mergeCell ref="U5:U7"/>
    <mergeCell ref="H5:H7"/>
    <mergeCell ref="G5:G7"/>
    <mergeCell ref="P6:Q6"/>
  </mergeCells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42" r:id="rId1"/>
  <headerFooter alignWithMargins="0">
    <oddHeader>&amp;C&amp;P</oddHeader>
  </headerFooter>
  <rowBreaks count="2" manualBreakCount="2">
    <brk id="28" max="21" man="1"/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F18" sqref="F18"/>
    </sheetView>
  </sheetViews>
  <sheetFormatPr defaultColWidth="9.00390625" defaultRowHeight="12.75"/>
  <cols>
    <col min="2" max="2" width="23.625" style="0" customWidth="1"/>
    <col min="3" max="3" width="14.625" style="0" customWidth="1"/>
    <col min="4" max="4" width="22.875" style="0" customWidth="1"/>
    <col min="7" max="7" width="15.875" style="0" customWidth="1"/>
    <col min="12" max="12" width="17.625" style="0" customWidth="1"/>
  </cols>
  <sheetData>
    <row r="1" spans="1:18" ht="51.75" customHeight="1">
      <c r="A1" s="32"/>
      <c r="B1" s="91" t="s">
        <v>57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15"/>
    </row>
    <row r="2" spans="1:18" ht="18.75">
      <c r="A2" s="3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32"/>
      <c r="P2" s="32"/>
      <c r="Q2" s="32"/>
      <c r="R2" s="32"/>
    </row>
    <row r="3" spans="1:18" ht="102">
      <c r="A3" s="33"/>
      <c r="B3" s="8" t="s">
        <v>12</v>
      </c>
      <c r="C3" s="34" t="s">
        <v>39</v>
      </c>
      <c r="D3" s="18" t="s">
        <v>18</v>
      </c>
      <c r="E3" s="18" t="s">
        <v>19</v>
      </c>
      <c r="F3" s="69" t="s">
        <v>13</v>
      </c>
      <c r="G3" s="69"/>
      <c r="H3" s="8"/>
      <c r="I3" s="69" t="s">
        <v>20</v>
      </c>
      <c r="J3" s="69"/>
      <c r="K3" s="69" t="s">
        <v>24</v>
      </c>
      <c r="L3" s="96"/>
      <c r="M3" s="69" t="s">
        <v>25</v>
      </c>
      <c r="N3" s="69"/>
      <c r="O3" s="68" t="s">
        <v>28</v>
      </c>
      <c r="P3" s="69"/>
      <c r="Q3" s="69" t="s">
        <v>21</v>
      </c>
      <c r="R3" s="69"/>
    </row>
    <row r="4" spans="1:18" ht="25.5">
      <c r="A4" s="33" t="s">
        <v>80</v>
      </c>
      <c r="B4" s="8" t="s">
        <v>14</v>
      </c>
      <c r="C4" s="8" t="s">
        <v>7</v>
      </c>
      <c r="D4" s="8" t="s">
        <v>7</v>
      </c>
      <c r="E4" s="8" t="s">
        <v>7</v>
      </c>
      <c r="F4" s="8" t="s">
        <v>4</v>
      </c>
      <c r="G4" s="8" t="s">
        <v>7</v>
      </c>
      <c r="H4" s="8"/>
      <c r="I4" s="8" t="s">
        <v>11</v>
      </c>
      <c r="J4" s="8" t="s">
        <v>7</v>
      </c>
      <c r="K4" s="8" t="s">
        <v>4</v>
      </c>
      <c r="L4" s="8" t="s">
        <v>7</v>
      </c>
      <c r="M4" s="8" t="s">
        <v>4</v>
      </c>
      <c r="N4" s="8" t="s">
        <v>7</v>
      </c>
      <c r="O4" s="8" t="s">
        <v>15</v>
      </c>
      <c r="P4" s="8" t="s">
        <v>7</v>
      </c>
      <c r="Q4" s="69" t="s">
        <v>7</v>
      </c>
      <c r="R4" s="89"/>
    </row>
    <row r="5" spans="1:18" ht="12.75">
      <c r="A5" s="33"/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/>
      <c r="I5" s="41">
        <v>8</v>
      </c>
      <c r="J5" s="41">
        <v>9</v>
      </c>
      <c r="K5" s="41">
        <v>10</v>
      </c>
      <c r="L5" s="41">
        <v>11</v>
      </c>
      <c r="M5" s="41">
        <v>12</v>
      </c>
      <c r="N5" s="41">
        <v>13</v>
      </c>
      <c r="O5" s="41">
        <v>14</v>
      </c>
      <c r="P5" s="41">
        <v>15</v>
      </c>
      <c r="Q5" s="90">
        <v>16</v>
      </c>
      <c r="R5" s="90"/>
    </row>
    <row r="6" spans="1:18" ht="12.75">
      <c r="A6" s="97" t="s">
        <v>52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</row>
    <row r="7" spans="1:18" ht="12.75">
      <c r="A7" s="1">
        <v>1</v>
      </c>
      <c r="B7" s="9" t="s">
        <v>76</v>
      </c>
      <c r="C7" s="9">
        <v>1469276.4</v>
      </c>
      <c r="D7" s="9">
        <v>1469276.4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2.75">
      <c r="A8" s="1">
        <v>2</v>
      </c>
      <c r="B8" s="9" t="s">
        <v>77</v>
      </c>
      <c r="C8" s="9">
        <v>1469276.4</v>
      </c>
      <c r="D8" s="9">
        <v>1469276.4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25.5">
      <c r="A9" s="1">
        <v>3</v>
      </c>
      <c r="B9" s="9" t="s">
        <v>81</v>
      </c>
      <c r="C9" s="9">
        <v>240492.12</v>
      </c>
      <c r="D9" s="9">
        <v>240492.12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25.5">
      <c r="A10" s="1">
        <v>4</v>
      </c>
      <c r="B10" s="9" t="s">
        <v>71</v>
      </c>
      <c r="C10" s="9">
        <v>109085.9</v>
      </c>
      <c r="D10" s="9">
        <v>109085.9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4.25">
      <c r="A11" s="47"/>
      <c r="B11" s="47" t="s">
        <v>44</v>
      </c>
      <c r="C11" s="47">
        <f>SUM(C7:C10)</f>
        <v>3288130.82</v>
      </c>
      <c r="D11" s="47">
        <f>SUM(D7:D10)</f>
        <v>3288130.82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18" ht="12.75">
      <c r="A12" s="98" t="s">
        <v>53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100"/>
    </row>
    <row r="13" spans="1:18" ht="12.75">
      <c r="A13" s="4">
        <v>1</v>
      </c>
      <c r="B13" s="35" t="s">
        <v>79</v>
      </c>
      <c r="C13" s="9">
        <v>813451.5</v>
      </c>
      <c r="D13" s="9">
        <v>813451.5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12.75">
      <c r="A14" s="58">
        <v>2</v>
      </c>
      <c r="B14" s="9" t="s">
        <v>82</v>
      </c>
      <c r="C14" s="9">
        <v>7315642</v>
      </c>
      <c r="D14" s="9"/>
      <c r="E14" s="9"/>
      <c r="F14" s="9">
        <v>827</v>
      </c>
      <c r="G14" s="9">
        <v>7315642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5">
      <c r="A15" s="54"/>
      <c r="B15" s="55" t="s">
        <v>44</v>
      </c>
      <c r="C15" s="55">
        <f>SUM(C13:C14)</f>
        <v>8129093.5</v>
      </c>
      <c r="D15" s="55">
        <v>813452</v>
      </c>
      <c r="E15" s="55"/>
      <c r="F15" s="55">
        <v>827</v>
      </c>
      <c r="G15" s="55">
        <v>7315642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</row>
    <row r="16" spans="1:18" ht="12.75">
      <c r="A16" s="93" t="s">
        <v>54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5"/>
    </row>
    <row r="17" spans="1:18" ht="25.5">
      <c r="A17" s="58">
        <v>1</v>
      </c>
      <c r="B17" s="9" t="s">
        <v>72</v>
      </c>
      <c r="C17" s="10">
        <v>184947.9</v>
      </c>
      <c r="D17" s="10">
        <v>184947.9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25.5">
      <c r="A18" s="58">
        <v>2</v>
      </c>
      <c r="B18" s="9" t="s">
        <v>71</v>
      </c>
      <c r="C18" s="10">
        <v>264718.3</v>
      </c>
      <c r="D18" s="10">
        <v>264718.3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25.5">
      <c r="A19" s="58">
        <v>3</v>
      </c>
      <c r="B19" s="9" t="s">
        <v>73</v>
      </c>
      <c r="C19" s="9">
        <v>107806.3</v>
      </c>
      <c r="D19" s="9">
        <v>107806.3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2.75">
      <c r="A20" s="58">
        <v>4</v>
      </c>
      <c r="B20" s="9" t="s">
        <v>74</v>
      </c>
      <c r="C20" s="11">
        <v>2334194.1</v>
      </c>
      <c r="D20" s="9"/>
      <c r="E20" s="9"/>
      <c r="F20" s="9"/>
      <c r="G20" s="9"/>
      <c r="H20" s="9"/>
      <c r="I20" s="9"/>
      <c r="J20" s="9"/>
      <c r="K20" s="9">
        <v>1432.9</v>
      </c>
      <c r="L20" s="11">
        <v>2334194.1</v>
      </c>
      <c r="M20" s="9"/>
      <c r="N20" s="9"/>
      <c r="O20" s="9"/>
      <c r="P20" s="9"/>
      <c r="Q20" s="9"/>
      <c r="R20" s="9"/>
    </row>
    <row r="21" spans="1:18" ht="12.75">
      <c r="A21" s="58">
        <v>5</v>
      </c>
      <c r="B21" s="9" t="s">
        <v>75</v>
      </c>
      <c r="C21" s="9">
        <v>2329470</v>
      </c>
      <c r="D21" s="9"/>
      <c r="E21" s="9"/>
      <c r="F21" s="9"/>
      <c r="G21" s="9"/>
      <c r="H21" s="9"/>
      <c r="I21" s="9"/>
      <c r="J21" s="9"/>
      <c r="K21" s="9">
        <v>1430</v>
      </c>
      <c r="L21" s="9">
        <v>2329470</v>
      </c>
      <c r="M21" s="9"/>
      <c r="N21" s="9"/>
      <c r="O21" s="9"/>
      <c r="P21" s="9"/>
      <c r="Q21" s="9"/>
      <c r="R21" s="9"/>
    </row>
    <row r="22" spans="1:18" ht="15">
      <c r="A22" s="54"/>
      <c r="B22" s="47" t="s">
        <v>44</v>
      </c>
      <c r="C22" s="47">
        <f>SUM(C17:C21)</f>
        <v>5221136.6</v>
      </c>
      <c r="D22" s="47">
        <f>SUM(D17:D21)</f>
        <v>557472.5</v>
      </c>
      <c r="E22" s="47"/>
      <c r="F22" s="47"/>
      <c r="G22" s="47"/>
      <c r="H22" s="47"/>
      <c r="I22" s="47"/>
      <c r="J22" s="47"/>
      <c r="K22" s="47">
        <f>SUM(K20:K21)</f>
        <v>2862.9</v>
      </c>
      <c r="L22" s="47">
        <f>SUM(L20:L21)</f>
        <v>4663664.1</v>
      </c>
      <c r="M22" s="47"/>
      <c r="N22" s="47"/>
      <c r="O22" s="47"/>
      <c r="P22" s="47"/>
      <c r="Q22" s="47"/>
      <c r="R22" s="47"/>
    </row>
    <row r="23" spans="1:18" ht="28.5">
      <c r="A23" s="54"/>
      <c r="B23" s="47" t="s">
        <v>55</v>
      </c>
      <c r="C23" s="47">
        <f>C22+C15+C11</f>
        <v>16638360.92</v>
      </c>
      <c r="D23" s="47">
        <f>D22+D15+D11</f>
        <v>4659055.32</v>
      </c>
      <c r="E23" s="47"/>
      <c r="F23" s="47">
        <v>827</v>
      </c>
      <c r="G23" s="47">
        <v>7315642</v>
      </c>
      <c r="H23" s="47"/>
      <c r="I23" s="47"/>
      <c r="J23" s="47"/>
      <c r="K23" s="47"/>
      <c r="L23" s="47">
        <v>4663664</v>
      </c>
      <c r="M23" s="47"/>
      <c r="N23" s="47"/>
      <c r="O23" s="47"/>
      <c r="P23" s="47"/>
      <c r="Q23" s="47"/>
      <c r="R23" s="47"/>
    </row>
  </sheetData>
  <sheetProtection/>
  <mergeCells count="12">
    <mergeCell ref="A6:R6"/>
    <mergeCell ref="A12:R12"/>
    <mergeCell ref="Q4:R4"/>
    <mergeCell ref="Q5:R5"/>
    <mergeCell ref="B1:Q1"/>
    <mergeCell ref="F3:G3"/>
    <mergeCell ref="A16:R16"/>
    <mergeCell ref="K3:L3"/>
    <mergeCell ref="M3:N3"/>
    <mergeCell ref="O3:P3"/>
    <mergeCell ref="Q3:R3"/>
    <mergeCell ref="I3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iRU</cp:lastModifiedBy>
  <cp:lastPrinted>2023-08-10T05:53:19Z</cp:lastPrinted>
  <dcterms:created xsi:type="dcterms:W3CDTF">2010-12-03T14:19:19Z</dcterms:created>
  <dcterms:modified xsi:type="dcterms:W3CDTF">2023-08-14T07:25:49Z</dcterms:modified>
  <cp:category/>
  <cp:version/>
  <cp:contentType/>
  <cp:contentStatus/>
</cp:coreProperties>
</file>