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Лист1" sheetId="1" r:id="rId1"/>
  </sheets>
  <definedNames>
    <definedName name="_xlnm.Print_Area" localSheetId="0">Лист1!$A$1:$I$31</definedName>
  </definedNames>
  <calcPr calcId="145621" iterateDelta="1E-4"/>
</workbook>
</file>

<file path=xl/calcChain.xml><?xml version="1.0" encoding="utf-8"?>
<calcChain xmlns="http://schemas.openxmlformats.org/spreadsheetml/2006/main">
  <c r="H28" i="1" l="1"/>
  <c r="G28" i="1"/>
  <c r="E28" i="1"/>
  <c r="D28" i="1"/>
  <c r="F27" i="1"/>
  <c r="C27" i="1"/>
  <c r="I27" i="1" l="1"/>
  <c r="F9" i="1" l="1"/>
  <c r="C9" i="1"/>
  <c r="F21" i="1"/>
  <c r="C21" i="1"/>
  <c r="F25" i="1"/>
  <c r="F23" i="1"/>
  <c r="F22" i="1"/>
  <c r="C25" i="1"/>
  <c r="C23" i="1"/>
  <c r="C22" i="1"/>
  <c r="I9" i="1" l="1"/>
  <c r="I25" i="1"/>
  <c r="I22" i="1"/>
  <c r="I21" i="1"/>
  <c r="I23" i="1"/>
  <c r="F8" i="1" l="1"/>
  <c r="F10" i="1"/>
  <c r="F11" i="1"/>
  <c r="F12" i="1"/>
  <c r="F13" i="1"/>
  <c r="F14" i="1"/>
  <c r="F15" i="1"/>
  <c r="F16" i="1"/>
  <c r="F17" i="1"/>
  <c r="F18" i="1"/>
  <c r="F19" i="1"/>
  <c r="F20" i="1"/>
  <c r="F24" i="1"/>
  <c r="F26" i="1"/>
  <c r="C8" i="1"/>
  <c r="C10" i="1"/>
  <c r="C11" i="1"/>
  <c r="C12" i="1"/>
  <c r="C13" i="1"/>
  <c r="C14" i="1"/>
  <c r="C15" i="1"/>
  <c r="C16" i="1"/>
  <c r="C17" i="1"/>
  <c r="C18" i="1"/>
  <c r="C19" i="1"/>
  <c r="C20" i="1"/>
  <c r="C24" i="1"/>
  <c r="C26" i="1"/>
  <c r="F7" i="1"/>
  <c r="C7" i="1"/>
  <c r="C28" i="1" l="1"/>
  <c r="F28" i="1"/>
  <c r="I26" i="1"/>
  <c r="I20" i="1"/>
  <c r="I18" i="1"/>
  <c r="I16" i="1"/>
  <c r="I14" i="1"/>
  <c r="I12" i="1"/>
  <c r="I10" i="1"/>
  <c r="I24" i="1"/>
  <c r="I19" i="1"/>
  <c r="I17" i="1"/>
  <c r="I15" i="1"/>
  <c r="I13" i="1"/>
  <c r="I11" i="1"/>
  <c r="I8" i="1"/>
  <c r="I7" i="1"/>
  <c r="I28" i="1" l="1"/>
</calcChain>
</file>

<file path=xl/sharedStrings.xml><?xml version="1.0" encoding="utf-8"?>
<sst xmlns="http://schemas.openxmlformats.org/spreadsheetml/2006/main" count="49" uniqueCount="46">
  <si>
    <t>№ п/п</t>
  </si>
  <si>
    <t>Наименование муниципальной программы</t>
  </si>
  <si>
    <t>средства республиканского бюджета ЧР</t>
  </si>
  <si>
    <t>средства местного бюджета</t>
  </si>
  <si>
    <t>% освоения (гр.6/гр.3*100)</t>
  </si>
  <si>
    <t>Всего (гр.4+гр.5)</t>
  </si>
  <si>
    <t>в том числе:</t>
  </si>
  <si>
    <t>ПЛАН</t>
  </si>
  <si>
    <t>Всего (гр.7+гр.8)</t>
  </si>
  <si>
    <t>Муниципальная программа "Модернизация и развитие сферы жилищно-коммунального хозяйства"</t>
  </si>
  <si>
    <t>Муниципальная программа "Обеспечение общественного порядка и противодействие преступности"</t>
  </si>
  <si>
    <t>Муниципальная программа "Развитие земельных и имущественных отношений"</t>
  </si>
  <si>
    <t>Муниципальная программа "Комплексное развитие сельских территорий Чувашской Республики"</t>
  </si>
  <si>
    <t>Муниципальная программа "Социальная поддержка граждан"</t>
  </si>
  <si>
    <t>Муниципальная программа "Развитие культуры и туризма"</t>
  </si>
  <si>
    <t>Муниципальная программа "Развитие физической культуры и спорта"</t>
  </si>
  <si>
    <t>Муниципальная программа "Содействие занятости населения"</t>
  </si>
  <si>
    <t>Муниципальная программа "Развитие образования"</t>
  </si>
  <si>
    <t>Муниципальная программа "Повышение безопасности жизнедеятельности населения и территории Чувашской республики"</t>
  </si>
  <si>
    <t>Муниципальная программа "Развитие сельского хозяйства и регулирование рынка сельскохозяйственной продукции, сырья и продовольствия"</t>
  </si>
  <si>
    <t>Муниципальная программа "Развитие транспортной системы"</t>
  </si>
  <si>
    <t>Муниципальная программа "Развитие потенциала природно-сырьевых ресурсов и повышение экологической безопасности"</t>
  </si>
  <si>
    <t>Муниципальная программа "Управление общественными финансами и муниципальным долгом"</t>
  </si>
  <si>
    <t>Муниципальная программа "Развитие потенциала муниципального управления"</t>
  </si>
  <si>
    <t>2</t>
  </si>
  <si>
    <t>3</t>
  </si>
  <si>
    <t>4</t>
  </si>
  <si>
    <t>5</t>
  </si>
  <si>
    <t>6</t>
  </si>
  <si>
    <t>7</t>
  </si>
  <si>
    <t>8</t>
  </si>
  <si>
    <t>9</t>
  </si>
  <si>
    <t>Муниципальная программа "Экономическое развитие "</t>
  </si>
  <si>
    <t xml:space="preserve"> </t>
  </si>
  <si>
    <t>2.1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</si>
  <si>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</si>
  <si>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Муниципальная программа "Цифровое общество "</t>
  </si>
  <si>
    <t>тысяч рублей</t>
  </si>
  <si>
    <t>Муниципальная программа "Обеспечение граждан в Чувашской Республике доступным и комфортным жильем"</t>
  </si>
  <si>
    <t>Муниципальная программа "Формирование современной городской среды на территории Чувашской Республики"</t>
  </si>
  <si>
    <t xml:space="preserve">Всего по муниципальным программам Ядринского муниципального округа Чувашской Республики </t>
  </si>
  <si>
    <t>Муниципальная программа "Развитие строительного комплекса и архитектуры"</t>
  </si>
  <si>
    <t>Исполнение муниципальных программ Ядринского муниципального округа Чувашской Республики по итогам  9  месяцев 2023 года</t>
  </si>
  <si>
    <t>Исполнение (на 01.10.2023)</t>
  </si>
  <si>
    <t>Начальник финансового отдела администрации Ядринского муниципального округа  Чувашской Республики</t>
  </si>
  <si>
    <t>В.А.Облинова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</si>
</sst>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="90" zoomScaleNormal="100" zoomScaleSheetLayoutView="90" workbookViewId="0">
      <selection activeCell="M6" sqref="M6"/>
    </sheetView>
  </sheetViews>
  <sheetFormatPr defaultRowHeight="15" x14ac:dyDescent="0.25"/>
  <cols>
    <col min="1" max="1" width="5" style="5" customWidth="1"/>
    <col min="2" max="2" width="117.85546875" style="8" customWidth="1"/>
    <col min="3" max="8" width="14.7109375" customWidth="1"/>
    <col min="9" max="9" width="10.7109375" customWidth="1"/>
  </cols>
  <sheetData>
    <row r="1" spans="1:9" ht="37.5" customHeight="1" x14ac:dyDescent="0.25">
      <c r="A1" s="30" t="s">
        <v>42</v>
      </c>
      <c r="B1" s="30"/>
      <c r="C1" s="30"/>
      <c r="D1" s="30"/>
      <c r="E1" s="30"/>
      <c r="F1" s="30"/>
      <c r="G1" s="30"/>
      <c r="H1" s="30"/>
      <c r="I1" s="30"/>
    </row>
    <row r="2" spans="1:9" ht="15.75" x14ac:dyDescent="0.25">
      <c r="A2" s="11"/>
      <c r="B2" s="12"/>
      <c r="C2" s="1"/>
      <c r="D2" s="2"/>
      <c r="E2" s="2"/>
      <c r="F2" s="2"/>
      <c r="G2" s="2"/>
      <c r="H2" s="31" t="s">
        <v>37</v>
      </c>
      <c r="I2" s="31"/>
    </row>
    <row r="3" spans="1:9" ht="15" customHeight="1" x14ac:dyDescent="0.25">
      <c r="A3" s="28" t="s">
        <v>0</v>
      </c>
      <c r="B3" s="28" t="s">
        <v>1</v>
      </c>
      <c r="C3" s="29" t="s">
        <v>7</v>
      </c>
      <c r="D3" s="29"/>
      <c r="E3" s="29"/>
      <c r="F3" s="29" t="s">
        <v>43</v>
      </c>
      <c r="G3" s="29"/>
      <c r="H3" s="29"/>
      <c r="I3" s="28" t="s">
        <v>4</v>
      </c>
    </row>
    <row r="4" spans="1:9" ht="15" customHeight="1" x14ac:dyDescent="0.25">
      <c r="A4" s="28"/>
      <c r="B4" s="28"/>
      <c r="C4" s="28" t="s">
        <v>5</v>
      </c>
      <c r="D4" s="29" t="s">
        <v>6</v>
      </c>
      <c r="E4" s="29"/>
      <c r="F4" s="28" t="s">
        <v>8</v>
      </c>
      <c r="G4" s="29" t="s">
        <v>6</v>
      </c>
      <c r="H4" s="29"/>
      <c r="I4" s="29"/>
    </row>
    <row r="5" spans="1:9" ht="68.25" customHeight="1" x14ac:dyDescent="0.25">
      <c r="A5" s="28"/>
      <c r="B5" s="28"/>
      <c r="C5" s="29"/>
      <c r="D5" s="26" t="s">
        <v>2</v>
      </c>
      <c r="E5" s="26" t="s">
        <v>3</v>
      </c>
      <c r="F5" s="28"/>
      <c r="G5" s="26" t="s">
        <v>2</v>
      </c>
      <c r="H5" s="26" t="s">
        <v>3</v>
      </c>
      <c r="I5" s="29"/>
    </row>
    <row r="6" spans="1:9" x14ac:dyDescent="0.25">
      <c r="A6" s="26">
        <v>1</v>
      </c>
      <c r="B6" s="26">
        <v>2</v>
      </c>
      <c r="C6" s="27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7">
        <v>9</v>
      </c>
    </row>
    <row r="7" spans="1:9" ht="17.100000000000001" customHeight="1" x14ac:dyDescent="0.25">
      <c r="A7" s="20">
        <v>1</v>
      </c>
      <c r="B7" s="21" t="s">
        <v>9</v>
      </c>
      <c r="C7" s="22">
        <f t="shared" ref="C7:C9" si="0">SUM(D7+E7)</f>
        <v>43976.705350000004</v>
      </c>
      <c r="D7" s="22">
        <v>29190.25</v>
      </c>
      <c r="E7" s="22">
        <v>14786.45535</v>
      </c>
      <c r="F7" s="22">
        <f>SUM(G7+H7)</f>
        <v>22100.567909999998</v>
      </c>
      <c r="G7" s="22">
        <v>17527.088879999999</v>
      </c>
      <c r="H7" s="22">
        <v>4573.4790300000004</v>
      </c>
      <c r="I7" s="23">
        <f>SUM(F7/C7*100)</f>
        <v>50.255169717937939</v>
      </c>
    </row>
    <row r="8" spans="1:9" ht="17.100000000000001" customHeight="1" x14ac:dyDescent="0.25">
      <c r="A8" s="24" t="s">
        <v>24</v>
      </c>
      <c r="B8" s="21" t="s">
        <v>38</v>
      </c>
      <c r="C8" s="22">
        <f t="shared" si="0"/>
        <v>36855.403259999999</v>
      </c>
      <c r="D8" s="22">
        <v>36058.403259999999</v>
      </c>
      <c r="E8" s="22">
        <v>797</v>
      </c>
      <c r="F8" s="22">
        <f t="shared" ref="F8:F26" si="1">SUM(G8+H8)</f>
        <v>32753.791509999999</v>
      </c>
      <c r="G8" s="22">
        <v>32098.580259999999</v>
      </c>
      <c r="H8" s="22">
        <v>655.21124999999995</v>
      </c>
      <c r="I8" s="23">
        <f t="shared" ref="I8:I26" si="2">SUM(F8/C8*100)</f>
        <v>88.871070759788509</v>
      </c>
    </row>
    <row r="9" spans="1:9" ht="29.25" customHeight="1" x14ac:dyDescent="0.25">
      <c r="A9" s="13" t="s">
        <v>34</v>
      </c>
      <c r="B9" s="14" t="s">
        <v>35</v>
      </c>
      <c r="C9" s="15">
        <f t="shared" si="0"/>
        <v>10801.41641</v>
      </c>
      <c r="D9" s="15">
        <v>10801.41641</v>
      </c>
      <c r="E9" s="15">
        <v>0</v>
      </c>
      <c r="F9" s="15">
        <f>SUM(G9+H9)</f>
        <v>10801.41641</v>
      </c>
      <c r="G9" s="15">
        <v>10801.41641</v>
      </c>
      <c r="H9" s="15">
        <v>0</v>
      </c>
      <c r="I9" s="16">
        <f t="shared" si="2"/>
        <v>100</v>
      </c>
    </row>
    <row r="10" spans="1:9" ht="17.100000000000001" customHeight="1" x14ac:dyDescent="0.25">
      <c r="A10" s="24" t="s">
        <v>25</v>
      </c>
      <c r="B10" s="21" t="s">
        <v>10</v>
      </c>
      <c r="C10" s="22">
        <f t="shared" ref="C10:C26" si="3">SUM(D10+E10)</f>
        <v>539.79999999999995</v>
      </c>
      <c r="D10" s="22">
        <v>452.8</v>
      </c>
      <c r="E10" s="22">
        <v>87</v>
      </c>
      <c r="F10" s="22">
        <f t="shared" si="1"/>
        <v>284.67428000000001</v>
      </c>
      <c r="G10" s="22">
        <v>233.75427999999999</v>
      </c>
      <c r="H10" s="22">
        <v>50.92</v>
      </c>
      <c r="I10" s="23">
        <f t="shared" si="2"/>
        <v>52.736991478325315</v>
      </c>
    </row>
    <row r="11" spans="1:9" ht="17.100000000000001" customHeight="1" x14ac:dyDescent="0.25">
      <c r="A11" s="24" t="s">
        <v>26</v>
      </c>
      <c r="B11" s="21" t="s">
        <v>11</v>
      </c>
      <c r="C11" s="22">
        <f t="shared" si="3"/>
        <v>2594.4337800000003</v>
      </c>
      <c r="D11" s="22">
        <v>544.98478</v>
      </c>
      <c r="E11" s="22">
        <v>2049.4490000000001</v>
      </c>
      <c r="F11" s="22">
        <f t="shared" si="1"/>
        <v>257.84500000000003</v>
      </c>
      <c r="G11" s="22">
        <v>0</v>
      </c>
      <c r="H11" s="22">
        <v>257.84500000000003</v>
      </c>
      <c r="I11" s="23">
        <f t="shared" si="2"/>
        <v>9.9383920294161445</v>
      </c>
    </row>
    <row r="12" spans="1:9" ht="32.25" customHeight="1" x14ac:dyDescent="0.25">
      <c r="A12" s="24" t="s">
        <v>27</v>
      </c>
      <c r="B12" s="21" t="s">
        <v>39</v>
      </c>
      <c r="C12" s="22">
        <f t="shared" si="3"/>
        <v>63900.548779999997</v>
      </c>
      <c r="D12" s="22">
        <v>23831.945889999999</v>
      </c>
      <c r="E12" s="22">
        <v>40068.602890000002</v>
      </c>
      <c r="F12" s="22">
        <f t="shared" si="1"/>
        <v>36265.688560000002</v>
      </c>
      <c r="G12" s="22">
        <v>17931.631450000001</v>
      </c>
      <c r="H12" s="22">
        <v>18334.057110000002</v>
      </c>
      <c r="I12" s="23">
        <f t="shared" si="2"/>
        <v>56.753328809205264</v>
      </c>
    </row>
    <row r="13" spans="1:9" ht="17.100000000000001" customHeight="1" x14ac:dyDescent="0.25">
      <c r="A13" s="24" t="s">
        <v>28</v>
      </c>
      <c r="B13" s="21" t="s">
        <v>12</v>
      </c>
      <c r="C13" s="22">
        <f t="shared" si="3"/>
        <v>61070.910349999998</v>
      </c>
      <c r="D13" s="22">
        <v>35790.661549999997</v>
      </c>
      <c r="E13" s="22">
        <v>25280.248800000001</v>
      </c>
      <c r="F13" s="22">
        <f t="shared" si="1"/>
        <v>29344.00733</v>
      </c>
      <c r="G13" s="22">
        <v>17249.099259999999</v>
      </c>
      <c r="H13" s="22">
        <v>12094.908069999999</v>
      </c>
      <c r="I13" s="23">
        <f t="shared" si="2"/>
        <v>48.049074693382231</v>
      </c>
    </row>
    <row r="14" spans="1:9" ht="17.100000000000001" customHeight="1" x14ac:dyDescent="0.25">
      <c r="A14" s="24" t="s">
        <v>29</v>
      </c>
      <c r="B14" s="21" t="s">
        <v>13</v>
      </c>
      <c r="C14" s="22">
        <f t="shared" si="3"/>
        <v>3699</v>
      </c>
      <c r="D14" s="22">
        <v>3586</v>
      </c>
      <c r="E14" s="22">
        <v>113</v>
      </c>
      <c r="F14" s="22">
        <f t="shared" si="1"/>
        <v>2083.6114899999998</v>
      </c>
      <c r="G14" s="22">
        <v>2057.66185</v>
      </c>
      <c r="H14" s="22">
        <v>25.949639999999999</v>
      </c>
      <c r="I14" s="23">
        <f t="shared" si="2"/>
        <v>56.329048121113814</v>
      </c>
    </row>
    <row r="15" spans="1:9" ht="17.100000000000001" customHeight="1" x14ac:dyDescent="0.25">
      <c r="A15" s="24" t="s">
        <v>30</v>
      </c>
      <c r="B15" s="21" t="s">
        <v>14</v>
      </c>
      <c r="C15" s="22">
        <f t="shared" si="3"/>
        <v>54754.55674</v>
      </c>
      <c r="D15" s="22">
        <v>3876</v>
      </c>
      <c r="E15" s="22">
        <v>50878.55674</v>
      </c>
      <c r="F15" s="22">
        <f t="shared" si="1"/>
        <v>37046.362220000003</v>
      </c>
      <c r="G15" s="22">
        <v>3876</v>
      </c>
      <c r="H15" s="22">
        <v>33170.362220000003</v>
      </c>
      <c r="I15" s="23">
        <f t="shared" si="2"/>
        <v>67.65895740132332</v>
      </c>
    </row>
    <row r="16" spans="1:9" ht="17.100000000000001" customHeight="1" x14ac:dyDescent="0.25">
      <c r="A16" s="24" t="s">
        <v>31</v>
      </c>
      <c r="B16" s="21" t="s">
        <v>15</v>
      </c>
      <c r="C16" s="22">
        <f t="shared" si="3"/>
        <v>23313.206160000002</v>
      </c>
      <c r="D16" s="22">
        <v>0</v>
      </c>
      <c r="E16" s="22">
        <v>23313.206160000002</v>
      </c>
      <c r="F16" s="22">
        <f t="shared" si="1"/>
        <v>14373.797430000001</v>
      </c>
      <c r="G16" s="22">
        <v>0</v>
      </c>
      <c r="H16" s="22">
        <v>14373.797430000001</v>
      </c>
      <c r="I16" s="23">
        <f t="shared" si="2"/>
        <v>61.655172314574514</v>
      </c>
    </row>
    <row r="17" spans="1:11" ht="17.100000000000001" customHeight="1" x14ac:dyDescent="0.25">
      <c r="A17" s="20">
        <v>10</v>
      </c>
      <c r="B17" s="21" t="s">
        <v>16</v>
      </c>
      <c r="C17" s="22">
        <f t="shared" si="3"/>
        <v>408.47800000000001</v>
      </c>
      <c r="D17" s="22">
        <v>120.8</v>
      </c>
      <c r="E17" s="22">
        <v>287.678</v>
      </c>
      <c r="F17" s="22">
        <f t="shared" si="1"/>
        <v>329.03665000000001</v>
      </c>
      <c r="G17" s="22">
        <v>73.946650000000005</v>
      </c>
      <c r="H17" s="22">
        <v>255.09</v>
      </c>
      <c r="I17" s="23">
        <f t="shared" si="2"/>
        <v>80.551865706353837</v>
      </c>
    </row>
    <row r="18" spans="1:11" ht="17.100000000000001" customHeight="1" x14ac:dyDescent="0.25">
      <c r="A18" s="20">
        <v>11</v>
      </c>
      <c r="B18" s="21" t="s">
        <v>17</v>
      </c>
      <c r="C18" s="22">
        <f t="shared" si="3"/>
        <v>374946.62020999996</v>
      </c>
      <c r="D18" s="22">
        <v>297209.36816999997</v>
      </c>
      <c r="E18" s="22">
        <v>77737.252040000007</v>
      </c>
      <c r="F18" s="22">
        <f t="shared" si="1"/>
        <v>270707.74450999999</v>
      </c>
      <c r="G18" s="22">
        <v>224268.87955000001</v>
      </c>
      <c r="H18" s="22">
        <v>46438.864959999999</v>
      </c>
      <c r="I18" s="23">
        <f t="shared" si="2"/>
        <v>72.199009117186364</v>
      </c>
    </row>
    <row r="19" spans="1:11" ht="31.5" x14ac:dyDescent="0.25">
      <c r="A19" s="20">
        <v>12</v>
      </c>
      <c r="B19" s="21" t="s">
        <v>18</v>
      </c>
      <c r="C19" s="22">
        <f t="shared" si="3"/>
        <v>5633.2698499999997</v>
      </c>
      <c r="D19" s="22">
        <v>0</v>
      </c>
      <c r="E19" s="22">
        <v>5633.2698499999997</v>
      </c>
      <c r="F19" s="22">
        <f t="shared" si="1"/>
        <v>2054.9748199999999</v>
      </c>
      <c r="G19" s="22">
        <v>0</v>
      </c>
      <c r="H19" s="22">
        <v>2054.9748199999999</v>
      </c>
      <c r="I19" s="23">
        <f t="shared" si="2"/>
        <v>36.479254051712076</v>
      </c>
    </row>
    <row r="20" spans="1:11" ht="31.5" x14ac:dyDescent="0.25">
      <c r="A20" s="20">
        <v>13</v>
      </c>
      <c r="B20" s="21" t="s">
        <v>19</v>
      </c>
      <c r="C20" s="22">
        <f t="shared" si="3"/>
        <v>4637.0599599999996</v>
      </c>
      <c r="D20" s="22">
        <v>4251.1319999999996</v>
      </c>
      <c r="E20" s="22">
        <v>385.92795999999998</v>
      </c>
      <c r="F20" s="22">
        <f t="shared" si="1"/>
        <v>1562.9957100000001</v>
      </c>
      <c r="G20" s="22">
        <v>1488.0822000000001</v>
      </c>
      <c r="H20" s="22">
        <v>74.913510000000002</v>
      </c>
      <c r="I20" s="23">
        <f t="shared" si="2"/>
        <v>33.70660986665353</v>
      </c>
    </row>
    <row r="21" spans="1:11" ht="17.100000000000001" customHeight="1" x14ac:dyDescent="0.25">
      <c r="A21" s="20">
        <v>14</v>
      </c>
      <c r="B21" s="21" t="s">
        <v>32</v>
      </c>
      <c r="C21" s="22">
        <f t="shared" si="3"/>
        <v>150</v>
      </c>
      <c r="D21" s="22">
        <v>0</v>
      </c>
      <c r="E21" s="22">
        <v>150</v>
      </c>
      <c r="F21" s="22">
        <f t="shared" si="1"/>
        <v>145.511</v>
      </c>
      <c r="G21" s="22">
        <v>0</v>
      </c>
      <c r="H21" s="22">
        <v>145.511</v>
      </c>
      <c r="I21" s="23">
        <f t="shared" si="2"/>
        <v>97.007333333333335</v>
      </c>
    </row>
    <row r="22" spans="1:11" ht="17.100000000000001" customHeight="1" x14ac:dyDescent="0.25">
      <c r="A22" s="20">
        <v>15</v>
      </c>
      <c r="B22" s="21" t="s">
        <v>20</v>
      </c>
      <c r="C22" s="22">
        <f t="shared" si="3"/>
        <v>80809.852809999997</v>
      </c>
      <c r="D22" s="22">
        <v>59396</v>
      </c>
      <c r="E22" s="22">
        <v>21413.85281</v>
      </c>
      <c r="F22" s="22">
        <f t="shared" si="1"/>
        <v>45538.851790000001</v>
      </c>
      <c r="G22" s="22">
        <v>37661.051010000003</v>
      </c>
      <c r="H22" s="22">
        <v>7877.8007799999996</v>
      </c>
      <c r="I22" s="19">
        <f t="shared" si="2"/>
        <v>56.35309334997909</v>
      </c>
    </row>
    <row r="23" spans="1:11" ht="31.5" x14ac:dyDescent="0.25">
      <c r="A23" s="20">
        <v>16</v>
      </c>
      <c r="B23" s="21" t="s">
        <v>21</v>
      </c>
      <c r="C23" s="22">
        <f t="shared" si="3"/>
        <v>518.06185000000005</v>
      </c>
      <c r="D23" s="22">
        <v>0</v>
      </c>
      <c r="E23" s="22">
        <v>518.06185000000005</v>
      </c>
      <c r="F23" s="22">
        <f t="shared" si="1"/>
        <v>361.38684999999998</v>
      </c>
      <c r="G23" s="22">
        <v>0</v>
      </c>
      <c r="H23" s="22">
        <v>361.38684999999998</v>
      </c>
      <c r="I23" s="19">
        <f t="shared" si="2"/>
        <v>69.757472008409792</v>
      </c>
    </row>
    <row r="24" spans="1:11" ht="17.100000000000001" customHeight="1" x14ac:dyDescent="0.25">
      <c r="A24" s="25">
        <v>17</v>
      </c>
      <c r="B24" s="17" t="s">
        <v>22</v>
      </c>
      <c r="C24" s="18">
        <f t="shared" si="3"/>
        <v>31684.374630000002</v>
      </c>
      <c r="D24" s="18">
        <v>23791.4</v>
      </c>
      <c r="E24" s="18">
        <v>7892.9746299999997</v>
      </c>
      <c r="F24" s="18">
        <f t="shared" si="1"/>
        <v>26977.998300000003</v>
      </c>
      <c r="G24" s="18">
        <v>22573.816030000002</v>
      </c>
      <c r="H24" s="18">
        <v>4404.1822700000002</v>
      </c>
      <c r="I24" s="19">
        <f t="shared" si="2"/>
        <v>85.146065261001496</v>
      </c>
    </row>
    <row r="25" spans="1:11" ht="17.100000000000001" customHeight="1" x14ac:dyDescent="0.25">
      <c r="A25" s="25">
        <v>18</v>
      </c>
      <c r="B25" s="17" t="s">
        <v>23</v>
      </c>
      <c r="C25" s="22">
        <f t="shared" si="3"/>
        <v>91842.256700000013</v>
      </c>
      <c r="D25" s="18">
        <v>1504.1</v>
      </c>
      <c r="E25" s="18">
        <v>90338.156700000007</v>
      </c>
      <c r="F25" s="22">
        <f t="shared" si="1"/>
        <v>57236.001750000003</v>
      </c>
      <c r="G25" s="18">
        <v>941.9</v>
      </c>
      <c r="H25" s="18">
        <v>56294.101750000002</v>
      </c>
      <c r="I25" s="19">
        <f t="shared" si="2"/>
        <v>62.319899147251675</v>
      </c>
      <c r="K25" t="s">
        <v>33</v>
      </c>
    </row>
    <row r="26" spans="1:11" ht="17.100000000000001" customHeight="1" x14ac:dyDescent="0.25">
      <c r="A26" s="25">
        <v>19</v>
      </c>
      <c r="B26" s="17" t="s">
        <v>36</v>
      </c>
      <c r="C26" s="18">
        <f t="shared" si="3"/>
        <v>474</v>
      </c>
      <c r="D26" s="18">
        <v>0</v>
      </c>
      <c r="E26" s="18">
        <v>474</v>
      </c>
      <c r="F26" s="18">
        <f t="shared" si="1"/>
        <v>333.01396999999997</v>
      </c>
      <c r="G26" s="18">
        <v>0</v>
      </c>
      <c r="H26" s="18">
        <v>333.01396999999997</v>
      </c>
      <c r="I26" s="19">
        <f t="shared" si="2"/>
        <v>70.256111814345985</v>
      </c>
    </row>
    <row r="27" spans="1:11" ht="17.100000000000001" customHeight="1" x14ac:dyDescent="0.25">
      <c r="A27" s="25">
        <v>20</v>
      </c>
      <c r="B27" s="17" t="s">
        <v>41</v>
      </c>
      <c r="C27" s="18">
        <f t="shared" ref="C27" si="4">SUM(D27+E27)</f>
        <v>3308.7234099999996</v>
      </c>
      <c r="D27" s="18">
        <v>3110.2</v>
      </c>
      <c r="E27" s="18">
        <v>198.52341000000001</v>
      </c>
      <c r="F27" s="18">
        <f t="shared" ref="F27" si="5">SUM(G27+H27)</f>
        <v>991.52127999999993</v>
      </c>
      <c r="G27" s="18">
        <v>932.03</v>
      </c>
      <c r="H27" s="18">
        <v>59.491280000000003</v>
      </c>
      <c r="I27" s="19">
        <f t="shared" ref="I27" si="6">SUM(F27/C27*100)</f>
        <v>29.966883209497407</v>
      </c>
    </row>
    <row r="28" spans="1:11" ht="17.100000000000001" customHeight="1" x14ac:dyDescent="0.25">
      <c r="A28" s="32"/>
      <c r="B28" s="33" t="s">
        <v>40</v>
      </c>
      <c r="C28" s="34">
        <f>SUM(C7+C8+C10+C11+C12+C13+C14+C15+C16+C17+C18+C19+C20+C21+C22+C23+C24+C25+C26+C27)</f>
        <v>885117.26183999993</v>
      </c>
      <c r="D28" s="34">
        <f>SUM(D7+D8+D10+D11+D12+D13+D14+D15+D16+D17+D18+D19+D20+D21+D22+D23+D24+D25+D26+D27)</f>
        <v>522714.04564999993</v>
      </c>
      <c r="E28" s="34">
        <f>SUM(E7+E8+E10+E11+E12+E13+E14+E15+E16+E17+E18+E19+E20+E21+E22+E23+E24+E25+E26+E27)</f>
        <v>362403.21619000006</v>
      </c>
      <c r="F28" s="34">
        <f>SUM(F7+F8+F10+F11+F12+F13+F14+F15+F16+F17+F18+F19+F20+F21+F22+F23+F24+F25+F26+F27)</f>
        <v>580749.38235999993</v>
      </c>
      <c r="G28" s="34">
        <f>SUM(G7+G8+G10+G11+G12+G13+G14+G15+G16+G17+G18+G19+G20+G21+G22+G23+G24+G25+G26+G27)</f>
        <v>378913.52142000006</v>
      </c>
      <c r="H28" s="34">
        <f>SUM(H7+H8+H10+H11+H12+H13+H14+H15+H16+H17+H18+H19+H20+H21+H22+H23+H24+H25+H26+H27)</f>
        <v>201835.86094000001</v>
      </c>
      <c r="I28" s="35">
        <f>SUM(F28/C28*100)</f>
        <v>65.612705502175629</v>
      </c>
    </row>
    <row r="29" spans="1:11" x14ac:dyDescent="0.25">
      <c r="A29" s="6"/>
      <c r="B29" s="9"/>
      <c r="C29" s="3"/>
      <c r="D29" s="3"/>
      <c r="E29" s="3"/>
      <c r="F29" s="3"/>
      <c r="G29" s="3"/>
      <c r="H29" s="3"/>
      <c r="I29" s="3"/>
    </row>
    <row r="30" spans="1:11" x14ac:dyDescent="0.25">
      <c r="A30" s="36" t="s">
        <v>44</v>
      </c>
      <c r="B30" s="36"/>
      <c r="C30" s="36"/>
      <c r="D30" s="36"/>
      <c r="E30" s="36"/>
      <c r="F30" s="36"/>
      <c r="G30" s="2"/>
      <c r="H30" s="37" t="s">
        <v>45</v>
      </c>
      <c r="I30" s="37"/>
    </row>
    <row r="31" spans="1:11" x14ac:dyDescent="0.25">
      <c r="A31" s="6"/>
      <c r="B31" s="9"/>
      <c r="C31" s="3"/>
      <c r="D31" s="3"/>
      <c r="E31" s="3"/>
      <c r="F31" s="3"/>
      <c r="G31" s="3"/>
      <c r="H31" s="3"/>
      <c r="I31" s="3"/>
    </row>
    <row r="32" spans="1:11" x14ac:dyDescent="0.25">
      <c r="A32" s="7"/>
      <c r="B32" s="10"/>
      <c r="C32" s="4"/>
      <c r="D32" s="4"/>
      <c r="E32" s="4"/>
      <c r="F32" s="4"/>
      <c r="G32" s="4"/>
      <c r="H32" s="4"/>
      <c r="I32" s="4"/>
    </row>
    <row r="33" spans="1:9" x14ac:dyDescent="0.25">
      <c r="A33" s="7"/>
      <c r="B33" s="10"/>
      <c r="C33" s="4"/>
      <c r="D33" s="4"/>
      <c r="E33" s="4"/>
      <c r="F33" s="4"/>
      <c r="G33" s="4"/>
      <c r="H33" s="4"/>
      <c r="I33" s="4"/>
    </row>
    <row r="34" spans="1:9" x14ac:dyDescent="0.25">
      <c r="A34" s="7"/>
      <c r="B34" s="10"/>
      <c r="C34" s="4"/>
      <c r="D34" s="4"/>
      <c r="E34" s="4"/>
      <c r="F34" s="4"/>
      <c r="G34" s="4"/>
      <c r="H34" s="4"/>
      <c r="I34" s="4"/>
    </row>
    <row r="35" spans="1:9" x14ac:dyDescent="0.25">
      <c r="A35" s="7"/>
      <c r="B35" s="10"/>
      <c r="C35" s="4"/>
      <c r="D35" s="4"/>
      <c r="E35" s="4"/>
      <c r="F35" s="4"/>
      <c r="G35" s="4"/>
      <c r="H35" s="4"/>
      <c r="I35" s="4"/>
    </row>
  </sheetData>
  <mergeCells count="13">
    <mergeCell ref="A3:A5"/>
    <mergeCell ref="B3:B5"/>
    <mergeCell ref="A30:F30"/>
    <mergeCell ref="I3:I5"/>
    <mergeCell ref="A1:I1"/>
    <mergeCell ref="C4:C5"/>
    <mergeCell ref="F4:F5"/>
    <mergeCell ref="D4:E4"/>
    <mergeCell ref="G4:H4"/>
    <mergeCell ref="C3:E3"/>
    <mergeCell ref="F3:H3"/>
    <mergeCell ref="H30:I30"/>
    <mergeCell ref="H2:I2"/>
  </mergeCells>
  <pageMargins left="0" right="0" top="0.78740157480314965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yadrin_econ</dc:creator>
  <cp:lastModifiedBy>finuser</cp:lastModifiedBy>
  <cp:lastPrinted>2023-10-09T11:15:17Z</cp:lastPrinted>
  <dcterms:created xsi:type="dcterms:W3CDTF">2017-07-12T10:10:08Z</dcterms:created>
  <dcterms:modified xsi:type="dcterms:W3CDTF">2023-10-09T11:15:50Z</dcterms:modified>
</cp:coreProperties>
</file>