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Лист1!$A$1:$I$51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<sst xmlns="http://schemas.openxmlformats.org/spreadsheetml/2006/main" count="89" uniqueCount="86">
  <si>
    <t xml:space="preserve">Исполнение муниципальных программ Ядринского муниципального округа Чувашской Республики по итогам  1 полугодия 2023 года</t>
  </si>
  <si>
    <t xml:space="preserve">тысяч рублей</t>
  </si>
  <si>
    <t xml:space="preserve">№ п/п</t>
  </si>
  <si>
    <t xml:space="preserve">Наименование муниципальной программы</t>
  </si>
  <si>
    <t xml:space="preserve">ПЛАН</t>
  </si>
  <si>
    <t xml:space="preserve">Исполнение (на 01.07.2023)</t>
  </si>
  <si>
    <t xml:space="preserve">% освоения (гр.6/гр.3*100)</t>
  </si>
  <si>
    <t xml:space="preserve">Всего (гр.4+гр.5)</t>
  </si>
  <si>
    <t xml:space="preserve">в том числе:</t>
  </si>
  <si>
    <t xml:space="preserve">Всего (гр.7+гр.8)</t>
  </si>
  <si>
    <t xml:space="preserve">средства республиканского бюджета ЧР</t>
  </si>
  <si>
    <t xml:space="preserve">средства местного бюджета</t>
  </si>
  <si>
    <t xml:space="preserve">Муниципальная программа "Модернизация и развитие сферы жилищно-коммунального хозяйства"</t>
  </si>
  <si>
    <t xml:space="preserve">1.1</t>
  </si>
  <si>
    <t xml:space="preserve">Капитальный ремонт источников водоснабжения (водонапорных башен и водозаборных скважин) в населенных пунктах</t>
  </si>
  <si>
    <t xml:space="preserve">1.2</t>
  </si>
  <si>
    <t xml:space="preserve">Создание и модернизация объектов водоотведения и очистки бытовых сточных вод</t>
  </si>
  <si>
    <t xml:space="preserve">2</t>
  </si>
  <si>
    <t xml:space="preserve">Муниципальная программа "Обеспечение граждан в Чувашской Республике доступным и комфортным жильем"</t>
  </si>
  <si>
    <t xml:space="preserve">2.1</t>
  </si>
  <si>
    <t xml:space="preserve">Предоставление социальных выплат молодым семьям на строительство (приобретение) жилья в рамках реализации мероприятий по обеспечению жильем молодых семей</t>
  </si>
  <si>
    <t xml:space="preserve">2.2</t>
  </si>
  <si>
    <t xml:space="preserve">Обеспечение жилыми помещениями многодетных семей, имеющих пять и более несовершеннолетних детей и состоящих на учете в качестве нуждающихся в жилых помещениях</t>
  </si>
  <si>
    <t xml:space="preserve">2.3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</si>
  <si>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</si>
  <si>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3</t>
  </si>
  <si>
    <t xml:space="preserve">Муниципальная программа "Обеспечение общественного порядка и противодействие преступности"</t>
  </si>
  <si>
    <t xml:space="preserve">4</t>
  </si>
  <si>
    <t xml:space="preserve">Муниципальная программа "Развитие земельных и имущественных отношений"</t>
  </si>
  <si>
    <t xml:space="preserve">4.1</t>
  </si>
  <si>
    <t xml:space="preserve">Проведение комплексных кадастровых работ на территории Чувашской Республики</t>
  </si>
  <si>
    <t xml:space="preserve">5</t>
  </si>
  <si>
    <t xml:space="preserve">Муниципальная программа "Формирование современной городской среды на территории Чувашской Республики"</t>
  </si>
  <si>
    <t xml:space="preserve">5.1</t>
  </si>
  <si>
    <t xml:space="preserve">Реализация мероприятий по благоустройству дворовых территорий и тротуаров</t>
  </si>
  <si>
    <t xml:space="preserve">5.2</t>
  </si>
  <si>
    <t xml:space="preserve">Реализация программ формирования современной городской среды</t>
  </si>
  <si>
    <t xml:space="preserve">6</t>
  </si>
  <si>
    <t xml:space="preserve">Муниципальная программа "Комплексное развитие сельских территорий Чувашской Республики"</t>
  </si>
  <si>
    <t xml:space="preserve">6.1</t>
  </si>
  <si>
    <t xml:space="preserve">Улучшение жилищных условий граждан, проживающих на сельских территориях</t>
  </si>
  <si>
    <t xml:space="preserve">6.2</t>
  </si>
  <si>
    <t xml:space="preserve">Реализация инициативных проектов</t>
  </si>
  <si>
    <t xml:space="preserve">7</t>
  </si>
  <si>
    <t xml:space="preserve">Муниципальная программа "Социальная поддержка граждан"</t>
  </si>
  <si>
    <t xml:space="preserve">7.1</t>
  </si>
  <si>
    <t xml:space="preserve">Обеспечение мер социальной поддержки отдельных категорий граждан по оплате жилищно-коммунальных услуг</t>
  </si>
  <si>
    <t xml:space="preserve">8</t>
  </si>
  <si>
    <t xml:space="preserve">Муниципальная программа "Развитие культуры и туризма"</t>
  </si>
  <si>
    <t xml:space="preserve">9</t>
  </si>
  <si>
    <t xml:space="preserve">Муниципальная программа "Развитие физической культуры и спорта"</t>
  </si>
  <si>
    <t xml:space="preserve">Муниципальная программа "Содействие занятости населения"</t>
  </si>
  <si>
    <t xml:space="preserve">Муниципальная программа "Развитие образования"</t>
  </si>
  <si>
    <t xml:space="preserve">11.1</t>
  </si>
  <si>
    <t xml:space="preserve">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</t>
  </si>
  <si>
    <t xml:space="preserve">11.2</t>
  </si>
  <si>
    <t xml:space="preserve">Обеспечение бесплатным двухразовым питанием обучающихся общеобразовательных организаций, находящихся на территории Чувашской Республики, осваивающих образовательные программы начального общего, основного общего и среднего общего образования, являющихся членами семей лиц, призванными на военную службу по мобилизации в Вооруженные Силы Российской Федерации, а также лиц, принимающих (принимавших) участие в специальной военной операции</t>
  </si>
  <si>
    <t xml:space="preserve">11.3</t>
  </si>
  <si>
    <t xml:space="preserve"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</si>
  <si>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Муниципальная программа "Повышение безопасности жизнедеятельности населения и территории Чувашской республики"</t>
  </si>
  <si>
    <t xml:space="preserve">Муниципальная программа "Развитие сельского хозяйства и регулирование рынка сельскохозяйственной продукции, сырья и продовольствия"</t>
  </si>
  <si>
    <t xml:space="preserve">13.1</t>
  </si>
  <si>
    <t xml:space="preserve">Реализация комплекса мероприятий по борьбе с распространением борщевика Сосновского на территории Чувашской Республики</t>
  </si>
  <si>
    <t xml:space="preserve">Муниципальная программа "Экономическое развитие "</t>
  </si>
  <si>
    <t xml:space="preserve">Муниципальная программа "Развитие транспортной системы"</t>
  </si>
  <si>
    <t xml:space="preserve">15.1</t>
  </si>
  <si>
    <t xml:space="preserve">Капитальный ремонт и ремонт автомобильных дорог общего пользования местного значения </t>
  </si>
  <si>
    <t xml:space="preserve">15.2</t>
  </si>
  <si>
    <t xml:space="preserve">Содержание автомобильных дорог общего пользования местного значения </t>
  </si>
  <si>
    <t xml:space="preserve">15.3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</si>
  <si>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</si>
  <si>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 xml:space="preserve">Муниципальная программа "Развитие потенциала природно-сырьевых ресурсов и повышение экологической безопасности"</t>
  </si>
  <si>
    <t xml:space="preserve">Муниципальная программа "Управление общественными финансами и муниципальным долгом"</t>
  </si>
  <si>
    <t xml:space="preserve">17.1</t>
  </si>
  <si>
    <t xml:space="preserve">Реализация вопросов местного значения в сфере образования, культуры и физической культуры и спорта</t>
  </si>
  <si>
    <t xml:space="preserve">Муниципальная программа "Развитие потенциала муниципального управления"</t>
  </si>
  <si>
    <t xml:space="preserve"> </t>
  </si>
  <si>
    <t xml:space="preserve">Муниципальная программа "Цифровое общество "</t>
  </si>
  <si>
    <t xml:space="preserve">Муниципальная программа "Развитие строительного комплекса и архитектуры"</t>
  </si>
  <si>
    <t xml:space="preserve">20.1</t>
  </si>
  <si>
    <t xml:space="preserve">Разработка генеральных планов муниципальных образований Чувашской Республики</t>
  </si>
  <si>
    <t xml:space="preserve">20.2</t>
  </si>
  <si>
    <t xml:space="preserve">Cубсидии на разработку правил землепользования и застройки муниципальных образований</t>
  </si>
  <si>
    <t xml:space="preserve">Всего по муниципальным программам Ядринского муниципального округа Чувашской Республики </t>
  </si>
  <si>
    <t xml:space="preserve">И.О. заместителя начальника финансового отдела администрации Ядринскогомуниципального округа  Чувашской Республики</t>
  </si>
  <si>
    <t xml:space="preserve">А.М. Огадерова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</si>
</sst>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@"/>
    <numFmt numFmtId="167" formatCode="#,##0.000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i val="true"/>
      <sz val="11"/>
      <color rgb="FF000000"/>
      <name val="Times New Roman"/>
      <family val="1"/>
      <charset val="204"/>
    </font>
    <font>
      <i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55"/>
  <sheetViews>
    <sheetView showFormulas="false" showGridLines="true" showRowColHeaders="true" showZeros="true" rightToLeft="false" tabSelected="true" showOutlineSymbols="true" defaultGridColor="true" view="pageBreakPreview" topLeftCell="A28" colorId="64" zoomScale="90" zoomScaleNormal="100" zoomScalePageLayoutView="90" workbookViewId="0">
      <selection pane="topLeft" activeCell="L38" activeCellId="0" sqref="L38"/>
    </sheetView>
  </sheetViews>
  <sheetFormatPr defaultColWidth="8.6875" defaultRowHeight="15" zeroHeight="false" outlineLevelRow="0" outlineLevelCol="0"/>
  <cols>
    <col collapsed="false" customWidth="true" hidden="false" outlineLevel="0" max="1" min="1" style="1" width="5.01"/>
    <col collapsed="false" customWidth="true" hidden="false" outlineLevel="0" max="2" min="2" style="2" width="117.86"/>
    <col collapsed="false" customWidth="true" hidden="false" outlineLevel="0" max="8" min="3" style="0" width="14.7"/>
    <col collapsed="false" customWidth="true" hidden="false" outlineLevel="0" max="9" min="9" style="0" width="10.71"/>
  </cols>
  <sheetData>
    <row r="1" customFormat="false" ht="37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false" ht="15.75" hidden="false" customHeight="false" outlineLevel="0" collapsed="false">
      <c r="A2" s="4"/>
      <c r="B2" s="5"/>
      <c r="C2" s="6"/>
      <c r="D2" s="7"/>
      <c r="E2" s="7"/>
      <c r="F2" s="7"/>
      <c r="G2" s="7"/>
      <c r="H2" s="8" t="s">
        <v>1</v>
      </c>
      <c r="I2" s="8"/>
    </row>
    <row r="3" customFormat="false" ht="15" hidden="false" customHeight="true" outlineLevel="0" collapsed="false">
      <c r="A3" s="9" t="s">
        <v>2</v>
      </c>
      <c r="B3" s="9" t="s">
        <v>3</v>
      </c>
      <c r="C3" s="10" t="s">
        <v>4</v>
      </c>
      <c r="D3" s="10"/>
      <c r="E3" s="10"/>
      <c r="F3" s="10" t="s">
        <v>5</v>
      </c>
      <c r="G3" s="10"/>
      <c r="H3" s="10"/>
      <c r="I3" s="9" t="s">
        <v>6</v>
      </c>
    </row>
    <row r="4" customFormat="false" ht="15" hidden="false" customHeight="true" outlineLevel="0" collapsed="false">
      <c r="A4" s="9"/>
      <c r="B4" s="9"/>
      <c r="C4" s="9" t="s">
        <v>7</v>
      </c>
      <c r="D4" s="10" t="s">
        <v>8</v>
      </c>
      <c r="E4" s="10"/>
      <c r="F4" s="9" t="s">
        <v>9</v>
      </c>
      <c r="G4" s="10" t="s">
        <v>8</v>
      </c>
      <c r="H4" s="10"/>
      <c r="I4" s="9"/>
    </row>
    <row r="5" customFormat="false" ht="68.25" hidden="false" customHeight="true" outlineLevel="0" collapsed="false">
      <c r="A5" s="9"/>
      <c r="B5" s="9"/>
      <c r="C5" s="9"/>
      <c r="D5" s="9" t="s">
        <v>10</v>
      </c>
      <c r="E5" s="9" t="s">
        <v>11</v>
      </c>
      <c r="F5" s="9"/>
      <c r="G5" s="9" t="s">
        <v>10</v>
      </c>
      <c r="H5" s="9" t="s">
        <v>11</v>
      </c>
      <c r="I5" s="9"/>
    </row>
    <row r="6" customFormat="false" ht="15" hidden="false" customHeight="false" outlineLevel="0" collapsed="false">
      <c r="A6" s="9" t="n">
        <v>1</v>
      </c>
      <c r="B6" s="9" t="n">
        <v>2</v>
      </c>
      <c r="C6" s="10" t="n">
        <v>3</v>
      </c>
      <c r="D6" s="9" t="n">
        <v>4</v>
      </c>
      <c r="E6" s="9" t="n">
        <v>5</v>
      </c>
      <c r="F6" s="9" t="n">
        <v>6</v>
      </c>
      <c r="G6" s="9" t="n">
        <v>7</v>
      </c>
      <c r="H6" s="9" t="n">
        <v>8</v>
      </c>
      <c r="I6" s="10" t="n">
        <v>9</v>
      </c>
    </row>
    <row r="7" customFormat="false" ht="17.1" hidden="false" customHeight="true" outlineLevel="0" collapsed="false">
      <c r="A7" s="11" t="n">
        <v>1</v>
      </c>
      <c r="B7" s="12" t="s">
        <v>12</v>
      </c>
      <c r="C7" s="13" t="n">
        <f aca="false">SUM(D7+E7)</f>
        <v>43976.70535</v>
      </c>
      <c r="D7" s="13" t="n">
        <v>29190.25</v>
      </c>
      <c r="E7" s="13" t="n">
        <v>14786.45535</v>
      </c>
      <c r="F7" s="13" t="n">
        <f aca="false">SUM(G7+H7)</f>
        <v>14066.08203</v>
      </c>
      <c r="G7" s="13" t="n">
        <v>10973.95</v>
      </c>
      <c r="H7" s="13" t="n">
        <v>3092.13203</v>
      </c>
      <c r="I7" s="14" t="n">
        <f aca="false">SUM(F7/C7*100)</f>
        <v>31.9853020321815</v>
      </c>
    </row>
    <row r="8" customFormat="false" ht="19.5" hidden="false" customHeight="true" outlineLevel="0" collapsed="false">
      <c r="A8" s="15" t="s">
        <v>13</v>
      </c>
      <c r="B8" s="16" t="s">
        <v>14</v>
      </c>
      <c r="C8" s="17" t="n">
        <f aca="false">SUM(D8+E8)</f>
        <v>19587.41935</v>
      </c>
      <c r="D8" s="17" t="n">
        <v>18216.3</v>
      </c>
      <c r="E8" s="17" t="n">
        <v>1371.11935</v>
      </c>
      <c r="F8" s="17" t="n">
        <f aca="false">SUM(G8+H8)</f>
        <v>0</v>
      </c>
      <c r="G8" s="17" t="n">
        <v>0</v>
      </c>
      <c r="H8" s="17" t="n">
        <v>0</v>
      </c>
      <c r="I8" s="18" t="n">
        <f aca="false">SUM(F8/C8*100)</f>
        <v>0</v>
      </c>
    </row>
    <row r="9" customFormat="false" ht="15" hidden="false" customHeight="false" outlineLevel="0" collapsed="false">
      <c r="A9" s="15" t="s">
        <v>15</v>
      </c>
      <c r="B9" s="16" t="s">
        <v>16</v>
      </c>
      <c r="C9" s="17" t="n">
        <f aca="false">SUM(D9+E9)</f>
        <v>12980</v>
      </c>
      <c r="D9" s="17" t="n">
        <v>10973.95</v>
      </c>
      <c r="E9" s="17" t="n">
        <v>2006.05</v>
      </c>
      <c r="F9" s="17" t="n">
        <f aca="false">SUM(G9+H9)</f>
        <v>12980</v>
      </c>
      <c r="G9" s="17" t="n">
        <v>10973.95</v>
      </c>
      <c r="H9" s="17" t="n">
        <v>2006.05</v>
      </c>
      <c r="I9" s="18" t="n">
        <f aca="false">SUM(F9/C9*100)</f>
        <v>100</v>
      </c>
    </row>
    <row r="10" customFormat="false" ht="17.1" hidden="false" customHeight="true" outlineLevel="0" collapsed="false">
      <c r="A10" s="19" t="s">
        <v>17</v>
      </c>
      <c r="B10" s="12" t="s">
        <v>18</v>
      </c>
      <c r="C10" s="13" t="n">
        <f aca="false">SUM(D10+E10)</f>
        <v>26461.88598</v>
      </c>
      <c r="D10" s="13" t="n">
        <v>25664.88598</v>
      </c>
      <c r="E10" s="13" t="n">
        <v>797</v>
      </c>
      <c r="F10" s="13" t="n">
        <f aca="false">SUM(G10+H10)</f>
        <v>16106.52219</v>
      </c>
      <c r="G10" s="13" t="n">
        <v>15417.52219</v>
      </c>
      <c r="H10" s="13" t="n">
        <v>689</v>
      </c>
      <c r="I10" s="14" t="n">
        <f aca="false">SUM(F10/C10*100)</f>
        <v>60.8668717043576</v>
      </c>
    </row>
    <row r="11" customFormat="false" ht="33" hidden="false" customHeight="true" outlineLevel="0" collapsed="false">
      <c r="A11" s="15" t="s">
        <v>19</v>
      </c>
      <c r="B11" s="16" t="s">
        <v>20</v>
      </c>
      <c r="C11" s="17" t="n">
        <f aca="false">SUM(D11+E11)</f>
        <v>5474.15788</v>
      </c>
      <c r="D11" s="17" t="n">
        <v>4677.15788</v>
      </c>
      <c r="E11" s="17" t="n">
        <v>797</v>
      </c>
      <c r="F11" s="17" t="n">
        <f aca="false">SUM(G11+H11)</f>
        <v>5366.15788</v>
      </c>
      <c r="G11" s="17" t="n">
        <v>4677.15788</v>
      </c>
      <c r="H11" s="17" t="n">
        <v>689</v>
      </c>
      <c r="I11" s="18" t="n">
        <f aca="false">SUM(F11/C11*100)</f>
        <v>98.0270938038784</v>
      </c>
    </row>
    <row r="12" customFormat="false" ht="33" hidden="false" customHeight="true" outlineLevel="0" collapsed="false">
      <c r="A12" s="15" t="s">
        <v>21</v>
      </c>
      <c r="B12" s="16" t="s">
        <v>22</v>
      </c>
      <c r="C12" s="17" t="n">
        <f aca="false">SUM(D12+E12)</f>
        <v>4161.3231</v>
      </c>
      <c r="D12" s="17" t="n">
        <v>4161.3231</v>
      </c>
      <c r="E12" s="17" t="n">
        <v>0</v>
      </c>
      <c r="F12" s="17" t="n">
        <f aca="false">SUM(G12+H12)</f>
        <v>0</v>
      </c>
      <c r="G12" s="17" t="n">
        <v>0</v>
      </c>
      <c r="H12" s="17" t="n">
        <v>0</v>
      </c>
      <c r="I12" s="18" t="n">
        <f aca="false">SUM(F12/C12*100)</f>
        <v>0</v>
      </c>
    </row>
    <row r="13" customFormat="false" ht="29.25" hidden="false" customHeight="true" outlineLevel="0" collapsed="false">
      <c r="A13" s="15" t="s">
        <v>23</v>
      </c>
      <c r="B13" s="16" t="s">
        <v>24</v>
      </c>
      <c r="C13" s="17" t="n">
        <f aca="false">SUM(D13+E13)</f>
        <v>16529.205</v>
      </c>
      <c r="D13" s="17" t="n">
        <v>16529.205</v>
      </c>
      <c r="E13" s="17" t="n">
        <v>0</v>
      </c>
      <c r="F13" s="17" t="n">
        <f aca="false">SUM(G13+H13)</f>
        <v>10740.36431</v>
      </c>
      <c r="G13" s="17" t="n">
        <v>10740.36431</v>
      </c>
      <c r="H13" s="17" t="n">
        <v>0</v>
      </c>
      <c r="I13" s="18" t="n">
        <f aca="false">SUM(F13/C13*100)</f>
        <v>64.978105783067</v>
      </c>
    </row>
    <row r="14" customFormat="false" ht="17.1" hidden="false" customHeight="true" outlineLevel="0" collapsed="false">
      <c r="A14" s="19" t="s">
        <v>25</v>
      </c>
      <c r="B14" s="12" t="s">
        <v>26</v>
      </c>
      <c r="C14" s="13" t="n">
        <f aca="false">SUM(D14+E14)</f>
        <v>539.8</v>
      </c>
      <c r="D14" s="13" t="n">
        <v>452.8</v>
      </c>
      <c r="E14" s="13" t="n">
        <v>87</v>
      </c>
      <c r="F14" s="13" t="n">
        <f aca="false">SUM(G14+H14)</f>
        <v>136.58006</v>
      </c>
      <c r="G14" s="13" t="n">
        <v>123.42006</v>
      </c>
      <c r="H14" s="13" t="n">
        <v>13.16</v>
      </c>
      <c r="I14" s="14" t="n">
        <f aca="false">SUM(F14/C14*100)</f>
        <v>25.3019748054835</v>
      </c>
    </row>
    <row r="15" customFormat="false" ht="17.1" hidden="false" customHeight="true" outlineLevel="0" collapsed="false">
      <c r="A15" s="19" t="s">
        <v>27</v>
      </c>
      <c r="B15" s="12" t="s">
        <v>28</v>
      </c>
      <c r="C15" s="13" t="n">
        <f aca="false">SUM(D15+E15)</f>
        <v>2594.43378</v>
      </c>
      <c r="D15" s="13" t="n">
        <v>544.98478</v>
      </c>
      <c r="E15" s="13" t="n">
        <v>2049.449</v>
      </c>
      <c r="F15" s="13" t="n">
        <f aca="false">SUM(G15+H15)</f>
        <v>114.3152</v>
      </c>
      <c r="G15" s="13" t="n">
        <v>0</v>
      </c>
      <c r="H15" s="13" t="n">
        <v>114.3152</v>
      </c>
      <c r="I15" s="14" t="n">
        <f aca="false">SUM(F15/C15*100)</f>
        <v>4.40617143059246</v>
      </c>
    </row>
    <row r="16" customFormat="false" ht="18" hidden="false" customHeight="true" outlineLevel="0" collapsed="false">
      <c r="A16" s="15" t="s">
        <v>29</v>
      </c>
      <c r="B16" s="16" t="s">
        <v>30</v>
      </c>
      <c r="C16" s="17" t="n">
        <f aca="false">SUM(D16+E16)</f>
        <v>579.77104</v>
      </c>
      <c r="D16" s="17" t="n">
        <v>544.98478</v>
      </c>
      <c r="E16" s="17" t="n">
        <v>34.78626</v>
      </c>
      <c r="F16" s="17" t="n">
        <f aca="false">SUM(G16+H16)</f>
        <v>0</v>
      </c>
      <c r="G16" s="17" t="n">
        <v>0</v>
      </c>
      <c r="H16" s="17" t="n">
        <v>0</v>
      </c>
      <c r="I16" s="18" t="n">
        <f aca="false">SUM(F16/C16*100)</f>
        <v>0</v>
      </c>
    </row>
    <row r="17" customFormat="false" ht="32.25" hidden="false" customHeight="true" outlineLevel="0" collapsed="false">
      <c r="A17" s="19" t="s">
        <v>31</v>
      </c>
      <c r="B17" s="12" t="s">
        <v>32</v>
      </c>
      <c r="C17" s="13" t="n">
        <f aca="false">SUM(D17+E17)</f>
        <v>62502.4513</v>
      </c>
      <c r="D17" s="13" t="n">
        <v>24145.95587</v>
      </c>
      <c r="E17" s="13" t="n">
        <v>38356.49543</v>
      </c>
      <c r="F17" s="13" t="n">
        <f aca="false">SUM(G17+H17)</f>
        <v>11460.23239</v>
      </c>
      <c r="G17" s="13" t="n">
        <v>4994.61485</v>
      </c>
      <c r="H17" s="13" t="n">
        <v>6465.61754</v>
      </c>
      <c r="I17" s="14" t="n">
        <f aca="false">SUM(F17/C17*100)</f>
        <v>18.3356526850332</v>
      </c>
    </row>
    <row r="18" customFormat="false" ht="15" hidden="false" customHeight="false" outlineLevel="0" collapsed="false">
      <c r="A18" s="15" t="s">
        <v>33</v>
      </c>
      <c r="B18" s="16" t="s">
        <v>34</v>
      </c>
      <c r="C18" s="17" t="n">
        <f aca="false">SUM(D18+E18)</f>
        <v>18928.63499</v>
      </c>
      <c r="D18" s="17" t="n">
        <v>17792.91557</v>
      </c>
      <c r="E18" s="17" t="n">
        <v>1135.71942</v>
      </c>
      <c r="F18" s="17" t="n">
        <f aca="false">SUM(G18+H18)</f>
        <v>5370.55361</v>
      </c>
      <c r="G18" s="17" t="n">
        <v>4994.61485</v>
      </c>
      <c r="H18" s="17" t="n">
        <v>375.93876</v>
      </c>
      <c r="I18" s="18" t="n">
        <f aca="false">SUM(F18/C18*100)</f>
        <v>28.3726407785731</v>
      </c>
    </row>
    <row r="19" customFormat="false" ht="15" hidden="false" customHeight="false" outlineLevel="0" collapsed="false">
      <c r="A19" s="15" t="s">
        <v>35</v>
      </c>
      <c r="B19" s="16" t="s">
        <v>36</v>
      </c>
      <c r="C19" s="17" t="n">
        <f aca="false">SUM(D19+E19)</f>
        <v>6372.15677</v>
      </c>
      <c r="D19" s="17" t="n">
        <v>6353.0403</v>
      </c>
      <c r="E19" s="17" t="n">
        <v>19.11647</v>
      </c>
      <c r="F19" s="17" t="n">
        <f aca="false">SUM(G19+H19)</f>
        <v>0</v>
      </c>
      <c r="G19" s="17" t="n">
        <v>0</v>
      </c>
      <c r="H19" s="17" t="n">
        <v>0</v>
      </c>
      <c r="I19" s="18" t="n">
        <f aca="false">SUM(F19/C19*100)</f>
        <v>0</v>
      </c>
    </row>
    <row r="20" customFormat="false" ht="17.1" hidden="false" customHeight="true" outlineLevel="0" collapsed="false">
      <c r="A20" s="19" t="s">
        <v>37</v>
      </c>
      <c r="B20" s="12" t="s">
        <v>38</v>
      </c>
      <c r="C20" s="13" t="n">
        <f aca="false">SUM(D20+E20)</f>
        <v>62448.79035</v>
      </c>
      <c r="D20" s="13" t="n">
        <v>37168.54155</v>
      </c>
      <c r="E20" s="13" t="n">
        <v>25280.2488</v>
      </c>
      <c r="F20" s="13" t="n">
        <f aca="false">SUM(G20+H20)</f>
        <v>7624.41378</v>
      </c>
      <c r="G20" s="13" t="n">
        <v>4475.286</v>
      </c>
      <c r="H20" s="13" t="n">
        <v>3149.12778</v>
      </c>
      <c r="I20" s="14" t="n">
        <f aca="false">SUM(F20/C20*100)</f>
        <v>12.2090655996189</v>
      </c>
    </row>
    <row r="21" customFormat="false" ht="17.1" hidden="false" customHeight="true" outlineLevel="0" collapsed="false">
      <c r="A21" s="20" t="s">
        <v>39</v>
      </c>
      <c r="B21" s="16" t="s">
        <v>40</v>
      </c>
      <c r="C21" s="21" t="n">
        <f aca="false">SUM(D21+E21)</f>
        <v>464.62482</v>
      </c>
      <c r="D21" s="21" t="n">
        <v>458.08081</v>
      </c>
      <c r="E21" s="21" t="n">
        <v>6.54401</v>
      </c>
      <c r="F21" s="21" t="n">
        <f aca="false">SUM(G21+H21)</f>
        <v>0</v>
      </c>
      <c r="G21" s="21" t="n">
        <v>0</v>
      </c>
      <c r="H21" s="21" t="n">
        <v>0</v>
      </c>
      <c r="I21" s="22" t="n">
        <f aca="false">SUM(F21/C21*100)</f>
        <v>0</v>
      </c>
    </row>
    <row r="22" customFormat="false" ht="17.1" hidden="false" customHeight="true" outlineLevel="0" collapsed="false">
      <c r="A22" s="20" t="s">
        <v>41</v>
      </c>
      <c r="B22" s="23" t="s">
        <v>42</v>
      </c>
      <c r="C22" s="21" t="n">
        <f aca="false">SUM(D22+E22)</f>
        <v>61184.16553</v>
      </c>
      <c r="D22" s="21" t="n">
        <v>36710.46074</v>
      </c>
      <c r="E22" s="21" t="n">
        <v>24473.70479</v>
      </c>
      <c r="F22" s="21" t="n">
        <f aca="false">SUM(G22+H22)</f>
        <v>7624.41378</v>
      </c>
      <c r="G22" s="21" t="n">
        <v>4475.286</v>
      </c>
      <c r="H22" s="21" t="n">
        <v>3149.12778</v>
      </c>
      <c r="I22" s="22" t="n">
        <f aca="false">SUM(F22/C22*100)</f>
        <v>12.4614166328077</v>
      </c>
    </row>
    <row r="23" customFormat="false" ht="17.1" hidden="false" customHeight="true" outlineLevel="0" collapsed="false">
      <c r="A23" s="19" t="s">
        <v>43</v>
      </c>
      <c r="B23" s="12" t="s">
        <v>44</v>
      </c>
      <c r="C23" s="13" t="n">
        <f aca="false">SUM(D23+E23)</f>
        <v>3699</v>
      </c>
      <c r="D23" s="13" t="n">
        <v>3586</v>
      </c>
      <c r="E23" s="13" t="n">
        <v>113</v>
      </c>
      <c r="F23" s="13" t="n">
        <f aca="false">SUM(G23+H23)</f>
        <v>1345.03234</v>
      </c>
      <c r="G23" s="13" t="n">
        <v>1327.6187</v>
      </c>
      <c r="H23" s="13" t="n">
        <v>17.41364</v>
      </c>
      <c r="I23" s="14" t="n">
        <f aca="false">SUM(F23/C23*100)</f>
        <v>36.3620529872939</v>
      </c>
    </row>
    <row r="24" customFormat="false" ht="17.1" hidden="false" customHeight="true" outlineLevel="0" collapsed="false">
      <c r="A24" s="15" t="s">
        <v>45</v>
      </c>
      <c r="B24" s="16" t="s">
        <v>46</v>
      </c>
      <c r="C24" s="17" t="n">
        <f aca="false">SUM(D24+E24)</f>
        <v>3228.3</v>
      </c>
      <c r="D24" s="17" t="n">
        <v>3228.3</v>
      </c>
      <c r="E24" s="17" t="n">
        <v>0</v>
      </c>
      <c r="F24" s="17" t="n">
        <f aca="false">SUM(G24+H24)</f>
        <v>1180.209</v>
      </c>
      <c r="G24" s="17" t="n">
        <v>1180.209</v>
      </c>
      <c r="H24" s="17" t="n">
        <v>0</v>
      </c>
      <c r="I24" s="18" t="n">
        <f aca="false">SUM(F24/C24*100)</f>
        <v>36.5582194963293</v>
      </c>
    </row>
    <row r="25" customFormat="false" ht="17.1" hidden="false" customHeight="true" outlineLevel="0" collapsed="false">
      <c r="A25" s="19" t="s">
        <v>47</v>
      </c>
      <c r="B25" s="12" t="s">
        <v>48</v>
      </c>
      <c r="C25" s="13" t="n">
        <f aca="false">SUM(D25+E25)</f>
        <v>54588.60112</v>
      </c>
      <c r="D25" s="13" t="n">
        <v>3876</v>
      </c>
      <c r="E25" s="13" t="n">
        <v>50712.60112</v>
      </c>
      <c r="F25" s="13" t="n">
        <f aca="false">SUM(G25+H25)</f>
        <v>31587.69152</v>
      </c>
      <c r="G25" s="13" t="n">
        <v>3876</v>
      </c>
      <c r="H25" s="13" t="n">
        <v>27711.69152</v>
      </c>
      <c r="I25" s="14" t="n">
        <f aca="false">SUM(F25/C25*100)</f>
        <v>57.8649953871542</v>
      </c>
    </row>
    <row r="26" customFormat="false" ht="17.1" hidden="false" customHeight="true" outlineLevel="0" collapsed="false">
      <c r="A26" s="19" t="s">
        <v>49</v>
      </c>
      <c r="B26" s="12" t="s">
        <v>50</v>
      </c>
      <c r="C26" s="13" t="n">
        <f aca="false">SUM(D26+E26)</f>
        <v>23569.28933</v>
      </c>
      <c r="D26" s="13" t="n">
        <v>0</v>
      </c>
      <c r="E26" s="13" t="n">
        <v>23569.28933</v>
      </c>
      <c r="F26" s="13" t="n">
        <f aca="false">SUM(G26+H26)</f>
        <v>10051.70934</v>
      </c>
      <c r="G26" s="13" t="n">
        <v>0</v>
      </c>
      <c r="H26" s="13" t="n">
        <v>10051.70934</v>
      </c>
      <c r="I26" s="14" t="n">
        <f aca="false">SUM(F26/C26*100)</f>
        <v>42.6474858841236</v>
      </c>
    </row>
    <row r="27" customFormat="false" ht="17.1" hidden="false" customHeight="true" outlineLevel="0" collapsed="false">
      <c r="A27" s="11" t="n">
        <v>10</v>
      </c>
      <c r="B27" s="12" t="s">
        <v>51</v>
      </c>
      <c r="C27" s="13" t="n">
        <f aca="false">SUM(D27+E27)</f>
        <v>408.478</v>
      </c>
      <c r="D27" s="13" t="n">
        <v>120.8</v>
      </c>
      <c r="E27" s="13" t="n">
        <v>287.678</v>
      </c>
      <c r="F27" s="13" t="n">
        <f aca="false">SUM(G27+H27)</f>
        <v>292.72044</v>
      </c>
      <c r="G27" s="13" t="n">
        <v>40.63044</v>
      </c>
      <c r="H27" s="13" t="n">
        <v>252.09</v>
      </c>
      <c r="I27" s="14" t="n">
        <f aca="false">SUM(F27/C27*100)</f>
        <v>71.6612498102713</v>
      </c>
    </row>
    <row r="28" customFormat="false" ht="17.1" hidden="false" customHeight="true" outlineLevel="0" collapsed="false">
      <c r="A28" s="11" t="n">
        <v>11</v>
      </c>
      <c r="B28" s="12" t="s">
        <v>52</v>
      </c>
      <c r="C28" s="13" t="n">
        <f aca="false">SUM(D28+E28)</f>
        <v>373968.49266</v>
      </c>
      <c r="D28" s="13" t="n">
        <v>296709.36817</v>
      </c>
      <c r="E28" s="13" t="n">
        <v>77259.12449</v>
      </c>
      <c r="F28" s="13" t="n">
        <f aca="false">SUM(G28+H28)</f>
        <v>201561.14491</v>
      </c>
      <c r="G28" s="13" t="n">
        <v>170399.05595</v>
      </c>
      <c r="H28" s="13" t="n">
        <v>31162.08896</v>
      </c>
      <c r="I28" s="14" t="n">
        <f aca="false">SUM(F28/C28*100)</f>
        <v>53.897894840369</v>
      </c>
    </row>
    <row r="29" customFormat="false" ht="45" hidden="false" customHeight="true" outlineLevel="0" collapsed="false">
      <c r="A29" s="15" t="s">
        <v>53</v>
      </c>
      <c r="B29" s="16" t="s">
        <v>54</v>
      </c>
      <c r="C29" s="21" t="n">
        <f aca="false">SUM(D29+E29)</f>
        <v>1870.779</v>
      </c>
      <c r="D29" s="21" t="n">
        <v>1683.7</v>
      </c>
      <c r="E29" s="21" t="n">
        <v>187.079</v>
      </c>
      <c r="F29" s="21" t="n">
        <f aca="false">SUM(G29+H29)</f>
        <v>612.97263</v>
      </c>
      <c r="G29" s="21" t="n">
        <v>551.67538</v>
      </c>
      <c r="H29" s="21" t="n">
        <v>61.29725</v>
      </c>
      <c r="I29" s="22" t="n">
        <f aca="false">SUM(F29/C29*100)</f>
        <v>32.7656355988602</v>
      </c>
    </row>
    <row r="30" customFormat="false" ht="63" hidden="false" customHeight="true" outlineLevel="0" collapsed="false">
      <c r="A30" s="15" t="s">
        <v>55</v>
      </c>
      <c r="B30" s="16" t="s">
        <v>56</v>
      </c>
      <c r="C30" s="21" t="n">
        <f aca="false">SUM(D30+E30)</f>
        <v>340.9</v>
      </c>
      <c r="D30" s="21" t="n">
        <v>340.9</v>
      </c>
      <c r="E30" s="21" t="n">
        <v>0</v>
      </c>
      <c r="F30" s="21" t="n">
        <f aca="false">SUM(G30+H30)</f>
        <v>133.31</v>
      </c>
      <c r="G30" s="21" t="n">
        <v>133.31</v>
      </c>
      <c r="H30" s="21" t="n">
        <v>0</v>
      </c>
      <c r="I30" s="22" t="n">
        <f aca="false">SUM(F30/C30*100)</f>
        <v>39.1053094749193</v>
      </c>
    </row>
    <row r="31" customFormat="false" ht="32.25" hidden="false" customHeight="true" outlineLevel="0" collapsed="false">
      <c r="A31" s="15" t="s">
        <v>57</v>
      </c>
      <c r="B31" s="16" t="s">
        <v>58</v>
      </c>
      <c r="C31" s="21" t="n">
        <f aca="false">SUM(D31+E31)</f>
        <v>10982.424</v>
      </c>
      <c r="D31" s="21" t="n">
        <v>10927.512</v>
      </c>
      <c r="E31" s="21" t="n">
        <v>54.912</v>
      </c>
      <c r="F31" s="21" t="n">
        <f aca="false">SUM(G31+H31)</f>
        <v>5442.94559</v>
      </c>
      <c r="G31" s="21" t="n">
        <v>5415.73091</v>
      </c>
      <c r="H31" s="21" t="n">
        <v>27.21468</v>
      </c>
      <c r="I31" s="22" t="n">
        <f aca="false">SUM(F31/C31*100)</f>
        <v>49.5605122330007</v>
      </c>
    </row>
    <row r="32" customFormat="false" ht="31.5" hidden="false" customHeight="false" outlineLevel="0" collapsed="false">
      <c r="A32" s="11" t="n">
        <v>12</v>
      </c>
      <c r="B32" s="12" t="s">
        <v>59</v>
      </c>
      <c r="C32" s="13" t="n">
        <f aca="false">SUM(D32+E32)</f>
        <v>5633.26985</v>
      </c>
      <c r="D32" s="13" t="n">
        <v>0</v>
      </c>
      <c r="E32" s="13" t="n">
        <v>5633.26985</v>
      </c>
      <c r="F32" s="13" t="n">
        <f aca="false">SUM(G32+H32)</f>
        <v>967.05579</v>
      </c>
      <c r="G32" s="13" t="n">
        <v>0</v>
      </c>
      <c r="H32" s="13" t="n">
        <v>967.05579</v>
      </c>
      <c r="I32" s="14" t="n">
        <f aca="false">SUM(F32/C32*100)</f>
        <v>17.1668642857576</v>
      </c>
    </row>
    <row r="33" customFormat="false" ht="31.5" hidden="false" customHeight="false" outlineLevel="0" collapsed="false">
      <c r="A33" s="11" t="n">
        <v>13</v>
      </c>
      <c r="B33" s="12" t="s">
        <v>60</v>
      </c>
      <c r="C33" s="13" t="n">
        <f aca="false">SUM(D33+E33)</f>
        <v>4637.05996</v>
      </c>
      <c r="D33" s="13" t="n">
        <v>4251.132</v>
      </c>
      <c r="E33" s="13" t="n">
        <v>385.92796</v>
      </c>
      <c r="F33" s="13" t="n">
        <f aca="false">SUM(G33+H33)</f>
        <v>171.5112</v>
      </c>
      <c r="G33" s="13" t="n">
        <v>171.5112</v>
      </c>
      <c r="H33" s="13" t="n">
        <v>0</v>
      </c>
      <c r="I33" s="14" t="n">
        <f aca="false">SUM(F33/C33*100)</f>
        <v>3.69870567729299</v>
      </c>
    </row>
    <row r="34" customFormat="false" ht="33" hidden="false" customHeight="true" outlineLevel="0" collapsed="false">
      <c r="A34" s="20" t="s">
        <v>61</v>
      </c>
      <c r="B34" s="23" t="s">
        <v>62</v>
      </c>
      <c r="C34" s="21" t="n">
        <f aca="false">SUM(D34+E34)</f>
        <v>4131.64569</v>
      </c>
      <c r="D34" s="21" t="n">
        <v>3883.74695</v>
      </c>
      <c r="E34" s="21" t="n">
        <v>247.89874</v>
      </c>
      <c r="F34" s="21" t="n">
        <f aca="false">SUM(G34+H34)</f>
        <v>0</v>
      </c>
      <c r="G34" s="21" t="n">
        <v>0</v>
      </c>
      <c r="H34" s="21" t="n">
        <v>0</v>
      </c>
      <c r="I34" s="22" t="n">
        <f aca="false">SUM(F34/C34*100)</f>
        <v>0</v>
      </c>
    </row>
    <row r="35" customFormat="false" ht="17.1" hidden="false" customHeight="true" outlineLevel="0" collapsed="false">
      <c r="A35" s="11" t="n">
        <v>14</v>
      </c>
      <c r="B35" s="12" t="s">
        <v>63</v>
      </c>
      <c r="C35" s="13" t="n">
        <f aca="false">SUM(D35+E35)</f>
        <v>150</v>
      </c>
      <c r="D35" s="13" t="n">
        <v>0</v>
      </c>
      <c r="E35" s="13" t="n">
        <v>150</v>
      </c>
      <c r="F35" s="13" t="n">
        <f aca="false">SUM(G35+H35)</f>
        <v>141.191</v>
      </c>
      <c r="G35" s="13" t="n">
        <v>0</v>
      </c>
      <c r="H35" s="13" t="n">
        <v>141.191</v>
      </c>
      <c r="I35" s="14" t="n">
        <f aca="false">SUM(F35/C35*100)</f>
        <v>94.1273333333333</v>
      </c>
    </row>
    <row r="36" customFormat="false" ht="17.1" hidden="false" customHeight="true" outlineLevel="0" collapsed="false">
      <c r="A36" s="11" t="n">
        <v>15</v>
      </c>
      <c r="B36" s="12" t="s">
        <v>64</v>
      </c>
      <c r="C36" s="13" t="n">
        <f aca="false">SUM(D36+E36)</f>
        <v>80809.85281</v>
      </c>
      <c r="D36" s="13" t="n">
        <v>59396</v>
      </c>
      <c r="E36" s="13" t="n">
        <v>21413.85281</v>
      </c>
      <c r="F36" s="13" t="n">
        <f aca="false">SUM(G36+H36)</f>
        <v>21475.39186</v>
      </c>
      <c r="G36" s="13" t="n">
        <v>17167.37401</v>
      </c>
      <c r="H36" s="13" t="n">
        <v>4308.01785</v>
      </c>
      <c r="I36" s="24" t="n">
        <f aca="false">SUM(F36/C36*100)</f>
        <v>26.5752146715239</v>
      </c>
    </row>
    <row r="37" customFormat="false" ht="15.75" hidden="false" customHeight="false" outlineLevel="0" collapsed="false">
      <c r="A37" s="15" t="s">
        <v>65</v>
      </c>
      <c r="B37" s="25" t="s">
        <v>66</v>
      </c>
      <c r="C37" s="21" t="n">
        <f aca="false">SUM(D37+E37)</f>
        <v>35939.275</v>
      </c>
      <c r="D37" s="21" t="n">
        <v>32301.412</v>
      </c>
      <c r="E37" s="21" t="n">
        <v>3637.863</v>
      </c>
      <c r="F37" s="21" t="n">
        <f aca="false">SUM(G37+H37)</f>
        <v>5800.3768</v>
      </c>
      <c r="G37" s="21" t="n">
        <v>5196.96368</v>
      </c>
      <c r="H37" s="21" t="n">
        <v>603.41312</v>
      </c>
      <c r="I37" s="22" t="n">
        <f aca="false">SUM(F37/C37*100)</f>
        <v>16.1393817766218</v>
      </c>
    </row>
    <row r="38" customFormat="false" ht="17.1" hidden="false" customHeight="true" outlineLevel="0" collapsed="false">
      <c r="A38" s="15" t="s">
        <v>67</v>
      </c>
      <c r="B38" s="16" t="s">
        <v>68</v>
      </c>
      <c r="C38" s="21" t="n">
        <f aca="false">SUM(D38+E38)</f>
        <v>28360.158</v>
      </c>
      <c r="D38" s="21" t="n">
        <v>25480.212</v>
      </c>
      <c r="E38" s="21" t="n">
        <v>2879.946</v>
      </c>
      <c r="F38" s="21" t="n">
        <f aca="false">SUM(G38+H38)</f>
        <v>13674.85073</v>
      </c>
      <c r="G38" s="21" t="n">
        <v>12024.83969</v>
      </c>
      <c r="H38" s="21" t="n">
        <v>1650.01104</v>
      </c>
      <c r="I38" s="22" t="n">
        <f aca="false">SUM(F38/C38*100)</f>
        <v>48.2185280138425</v>
      </c>
    </row>
    <row r="39" customFormat="false" ht="28.5" hidden="false" customHeight="true" outlineLevel="0" collapsed="false">
      <c r="A39" s="15" t="s">
        <v>69</v>
      </c>
      <c r="B39" s="16" t="s">
        <v>70</v>
      </c>
      <c r="C39" s="21" t="n">
        <f aca="false">SUM(D39+E39)</f>
        <v>1829.2553</v>
      </c>
      <c r="D39" s="21" t="n">
        <v>1719.5</v>
      </c>
      <c r="E39" s="21" t="n">
        <v>109.7553</v>
      </c>
      <c r="F39" s="21" t="n">
        <f aca="false">SUM(G39+H39)</f>
        <v>0</v>
      </c>
      <c r="G39" s="21" t="n">
        <v>0</v>
      </c>
      <c r="H39" s="21" t="n">
        <v>0</v>
      </c>
      <c r="I39" s="22" t="n">
        <f aca="false">SUM(F39/C39*100)</f>
        <v>0</v>
      </c>
    </row>
    <row r="40" customFormat="false" ht="31.5" hidden="false" customHeight="false" outlineLevel="0" collapsed="false">
      <c r="A40" s="11" t="n">
        <v>16</v>
      </c>
      <c r="B40" s="12" t="s">
        <v>71</v>
      </c>
      <c r="C40" s="13" t="n">
        <f aca="false">SUM(D40+E40)</f>
        <v>518.06185</v>
      </c>
      <c r="D40" s="13" t="n">
        <v>0</v>
      </c>
      <c r="E40" s="13" t="n">
        <v>518.06185</v>
      </c>
      <c r="F40" s="13" t="n">
        <f aca="false">SUM(G40+H40)</f>
        <v>0</v>
      </c>
      <c r="G40" s="13" t="n">
        <v>0</v>
      </c>
      <c r="H40" s="13" t="n">
        <v>0</v>
      </c>
      <c r="I40" s="24" t="n">
        <f aca="false">SUM(F40/C40*100)</f>
        <v>0</v>
      </c>
    </row>
    <row r="41" customFormat="false" ht="17.1" hidden="false" customHeight="true" outlineLevel="0" collapsed="false">
      <c r="A41" s="26" t="n">
        <v>17</v>
      </c>
      <c r="B41" s="27" t="s">
        <v>72</v>
      </c>
      <c r="C41" s="28" t="n">
        <f aca="false">SUM(D41+E41)</f>
        <v>31730.20813</v>
      </c>
      <c r="D41" s="28" t="n">
        <v>23791.4</v>
      </c>
      <c r="E41" s="28" t="n">
        <v>7938.80813</v>
      </c>
      <c r="F41" s="28" t="n">
        <f aca="false">SUM(G41+H41)</f>
        <v>23377.87677</v>
      </c>
      <c r="G41" s="28" t="n">
        <v>20186.9069</v>
      </c>
      <c r="H41" s="28" t="n">
        <v>3190.96987</v>
      </c>
      <c r="I41" s="24" t="n">
        <f aca="false">SUM(F41/C41*100)</f>
        <v>73.6770356948806</v>
      </c>
    </row>
    <row r="42" customFormat="false" ht="17.1" hidden="false" customHeight="true" outlineLevel="0" collapsed="false">
      <c r="A42" s="15" t="s">
        <v>73</v>
      </c>
      <c r="B42" s="25" t="s">
        <v>74</v>
      </c>
      <c r="C42" s="21" t="n">
        <f aca="false">SUM(D42+E42)</f>
        <v>19826.26263</v>
      </c>
      <c r="D42" s="21" t="n">
        <v>19628</v>
      </c>
      <c r="E42" s="21" t="n">
        <v>198.26263</v>
      </c>
      <c r="F42" s="21" t="n">
        <f aca="false">SUM(G42+H42)</f>
        <v>19826.26263</v>
      </c>
      <c r="G42" s="21" t="n">
        <v>19628</v>
      </c>
      <c r="H42" s="21" t="n">
        <v>198.26263</v>
      </c>
      <c r="I42" s="22" t="n">
        <f aca="false">SUM(F42/C42*100)</f>
        <v>100</v>
      </c>
    </row>
    <row r="43" customFormat="false" ht="17.1" hidden="false" customHeight="true" outlineLevel="0" collapsed="false">
      <c r="A43" s="26" t="n">
        <v>18</v>
      </c>
      <c r="B43" s="27" t="s">
        <v>75</v>
      </c>
      <c r="C43" s="13" t="n">
        <f aca="false">SUM(D43+E43)</f>
        <v>93072.87814</v>
      </c>
      <c r="D43" s="28" t="n">
        <v>1504.1</v>
      </c>
      <c r="E43" s="28" t="n">
        <v>91568.77814</v>
      </c>
      <c r="F43" s="13" t="n">
        <f aca="false">SUM(G43+H43)</f>
        <v>35282.5777</v>
      </c>
      <c r="G43" s="28" t="n">
        <v>546</v>
      </c>
      <c r="H43" s="28" t="n">
        <v>34736.5777</v>
      </c>
      <c r="I43" s="24" t="n">
        <f aca="false">SUM(F43/C43*100)</f>
        <v>37.9085490908834</v>
      </c>
      <c r="K43" s="0" t="s">
        <v>76</v>
      </c>
    </row>
    <row r="44" customFormat="false" ht="17.1" hidden="false" customHeight="true" outlineLevel="0" collapsed="false">
      <c r="A44" s="26" t="n">
        <v>19</v>
      </c>
      <c r="B44" s="27" t="s">
        <v>77</v>
      </c>
      <c r="C44" s="28" t="n">
        <f aca="false">SUM(D44+E44)</f>
        <v>474</v>
      </c>
      <c r="D44" s="28" t="n">
        <v>0</v>
      </c>
      <c r="E44" s="28" t="n">
        <v>474</v>
      </c>
      <c r="F44" s="28" t="n">
        <f aca="false">SUM(G44+H44)</f>
        <v>308.47598</v>
      </c>
      <c r="G44" s="28" t="n">
        <v>0</v>
      </c>
      <c r="H44" s="28" t="n">
        <v>308.47598</v>
      </c>
      <c r="I44" s="24" t="n">
        <f aca="false">SUM(F44/C44*100)</f>
        <v>65.0793206751055</v>
      </c>
    </row>
    <row r="45" customFormat="false" ht="17.1" hidden="false" customHeight="true" outlineLevel="0" collapsed="false">
      <c r="A45" s="26" t="n">
        <v>20</v>
      </c>
      <c r="B45" s="27" t="s">
        <v>78</v>
      </c>
      <c r="C45" s="28" t="n">
        <f aca="false">SUM(D45+E45)</f>
        <v>3308.72341</v>
      </c>
      <c r="D45" s="28" t="n">
        <v>3110.2</v>
      </c>
      <c r="E45" s="28" t="n">
        <v>198.52341</v>
      </c>
      <c r="F45" s="28" t="n">
        <f aca="false">SUM(G45+H45)</f>
        <v>212.23404</v>
      </c>
      <c r="G45" s="28" t="n">
        <v>199.5</v>
      </c>
      <c r="H45" s="28" t="n">
        <v>12.73404</v>
      </c>
      <c r="I45" s="24" t="n">
        <f aca="false">SUM(F45/C45*100)</f>
        <v>6.41437840825746</v>
      </c>
    </row>
    <row r="46" customFormat="false" ht="17.1" hidden="false" customHeight="true" outlineLevel="0" collapsed="false">
      <c r="A46" s="15" t="s">
        <v>79</v>
      </c>
      <c r="B46" s="25" t="s">
        <v>80</v>
      </c>
      <c r="C46" s="21" t="n">
        <f aca="false">SUM(D46+E46)</f>
        <v>13414.89362</v>
      </c>
      <c r="D46" s="21" t="n">
        <v>13330</v>
      </c>
      <c r="E46" s="21" t="n">
        <v>84.89362</v>
      </c>
      <c r="F46" s="21" t="n">
        <f aca="false">SUM(G46+H46)</f>
        <v>212.23404</v>
      </c>
      <c r="G46" s="21" t="n">
        <v>199.5</v>
      </c>
      <c r="H46" s="21" t="n">
        <v>12.73404</v>
      </c>
      <c r="I46" s="22" t="n">
        <f aca="false">SUM(F46/C46*100)</f>
        <v>1.58207769671453</v>
      </c>
    </row>
    <row r="47" customFormat="false" ht="17.1" hidden="false" customHeight="true" outlineLevel="0" collapsed="false">
      <c r="A47" s="15" t="s">
        <v>81</v>
      </c>
      <c r="B47" s="16" t="s">
        <v>82</v>
      </c>
      <c r="C47" s="21" t="n">
        <f aca="false">SUM(D47+E47)</f>
        <v>1893.82979</v>
      </c>
      <c r="D47" s="21" t="n">
        <v>1780.2</v>
      </c>
      <c r="E47" s="21" t="n">
        <v>113.62979</v>
      </c>
      <c r="F47" s="21" t="n">
        <f aca="false">SUM(G47+H47)</f>
        <v>0</v>
      </c>
      <c r="G47" s="21" t="n">
        <v>0</v>
      </c>
      <c r="H47" s="21" t="n">
        <v>0</v>
      </c>
      <c r="I47" s="22" t="n">
        <f aca="false">SUM(F47/C47*100)</f>
        <v>0</v>
      </c>
    </row>
    <row r="48" customFormat="false" ht="17.1" hidden="false" customHeight="true" outlineLevel="0" collapsed="false">
      <c r="A48" s="29"/>
      <c r="B48" s="27" t="s">
        <v>83</v>
      </c>
      <c r="C48" s="30" t="n">
        <f aca="false">SUM(C7+C10+C14+C15+C17+C20+C23+C25+C26+C27+C28+C32+C33+C35+C36+C40+C41+C43+C44+C45)</f>
        <v>875091.98202</v>
      </c>
      <c r="D48" s="30" t="n">
        <f aca="false">SUM(D7+D10+D14+D15+D17+D20+D23+D25+D26+D27+D28+D32+D33+D35+D36+D40+D41+D43+D44+D45)</f>
        <v>513512.41835</v>
      </c>
      <c r="E48" s="30" t="n">
        <f aca="false">SUM(E7+E10+E14+E15+E17+E20+E23+E25+E26+E27+E28+E32+E33+E35+E36+E40+E41+E43+E44+E45)</f>
        <v>361579.56367</v>
      </c>
      <c r="F48" s="30" t="n">
        <f aca="false">SUM(F7+F10+F14+F15+F17+F20+F23+F25+F26+F27+F28+F32+F33+F35+F36+F40+F41+F43+F44+F45)</f>
        <v>376282.75854</v>
      </c>
      <c r="G48" s="30" t="n">
        <f aca="false">SUM(G7+G10+G14+G15+G17+G20+G23+G25+G26+G27+G28+G32+G33+G35+G36+G40+G41+G43+G44+G45)</f>
        <v>249899.3903</v>
      </c>
      <c r="H48" s="30" t="n">
        <f aca="false">SUM(H7+H10+H14+H15+H17+H20+H23+H25+H26+H27+H28+H32+H33+H35+H36+H40+H41+H43+H44+H45)</f>
        <v>126383.36824</v>
      </c>
      <c r="I48" s="24" t="n">
        <f aca="false">SUM(F48/C48*100)</f>
        <v>42.9992236554854</v>
      </c>
    </row>
    <row r="49" customFormat="false" ht="15" hidden="false" customHeight="false" outlineLevel="0" collapsed="false">
      <c r="A49" s="31"/>
      <c r="B49" s="32"/>
      <c r="C49" s="33"/>
      <c r="D49" s="33"/>
      <c r="E49" s="33"/>
      <c r="F49" s="33"/>
      <c r="G49" s="33"/>
      <c r="H49" s="33"/>
      <c r="I49" s="33"/>
    </row>
    <row r="50" customFormat="false" ht="15" hidden="false" customHeight="false" outlineLevel="0" collapsed="false">
      <c r="A50" s="34" t="s">
        <v>84</v>
      </c>
      <c r="B50" s="34"/>
      <c r="C50" s="34"/>
      <c r="D50" s="34"/>
      <c r="E50" s="34"/>
      <c r="F50" s="34"/>
      <c r="G50" s="33"/>
      <c r="H50" s="35" t="s">
        <v>85</v>
      </c>
      <c r="I50" s="35"/>
    </row>
    <row r="51" customFormat="false" ht="15" hidden="false" customHeight="false" outlineLevel="0" collapsed="false">
      <c r="A51" s="31"/>
      <c r="B51" s="32"/>
      <c r="C51" s="33"/>
      <c r="D51" s="33"/>
      <c r="E51" s="33"/>
      <c r="F51" s="33"/>
      <c r="G51" s="33"/>
      <c r="H51" s="33"/>
      <c r="I51" s="33"/>
    </row>
    <row r="52" customFormat="false" ht="15" hidden="false" customHeight="false" outlineLevel="0" collapsed="false">
      <c r="A52" s="36"/>
      <c r="B52" s="37"/>
      <c r="C52" s="38"/>
      <c r="D52" s="38"/>
      <c r="E52" s="38"/>
      <c r="F52" s="38"/>
      <c r="G52" s="38"/>
      <c r="H52" s="38"/>
      <c r="I52" s="38"/>
    </row>
    <row r="53" customFormat="false" ht="15" hidden="false" customHeight="false" outlineLevel="0" collapsed="false">
      <c r="A53" s="36"/>
      <c r="B53" s="37"/>
      <c r="C53" s="38"/>
      <c r="D53" s="38"/>
      <c r="E53" s="38"/>
      <c r="F53" s="38"/>
      <c r="G53" s="38"/>
      <c r="H53" s="38"/>
      <c r="I53" s="38"/>
    </row>
    <row r="54" customFormat="false" ht="15" hidden="false" customHeight="false" outlineLevel="0" collapsed="false">
      <c r="A54" s="36"/>
      <c r="B54" s="37"/>
      <c r="C54" s="38"/>
      <c r="D54" s="38"/>
      <c r="E54" s="38"/>
      <c r="F54" s="38"/>
      <c r="G54" s="38"/>
      <c r="H54" s="38"/>
      <c r="I54" s="38"/>
    </row>
    <row r="55" customFormat="false" ht="15" hidden="false" customHeight="false" outlineLevel="0" collapsed="false">
      <c r="A55" s="36"/>
      <c r="B55" s="37"/>
      <c r="C55" s="38"/>
      <c r="D55" s="38"/>
      <c r="E55" s="38"/>
      <c r="F55" s="38"/>
      <c r="G55" s="38"/>
      <c r="H55" s="38"/>
      <c r="I55" s="38"/>
    </row>
  </sheetData>
  <mergeCells count="13">
    <mergeCell ref="A1:I1"/>
    <mergeCell ref="H2:I2"/>
    <mergeCell ref="A3:A5"/>
    <mergeCell ref="B3:B5"/>
    <mergeCell ref="C3:E3"/>
    <mergeCell ref="F3:H3"/>
    <mergeCell ref="I3:I5"/>
    <mergeCell ref="C4:C5"/>
    <mergeCell ref="D4:E4"/>
    <mergeCell ref="F4:F5"/>
    <mergeCell ref="G4:H4"/>
    <mergeCell ref="A50:F50"/>
    <mergeCell ref="H50:I50"/>
  </mergeCells>
  <printOptions headings="false" gridLines="false" gridLinesSet="true" horizontalCentered="false" verticalCentered="false"/>
  <pageMargins left="0" right="0" top="0.7875" bottom="0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2017-07-12T10:10:08Z</dcterms:created>
  <dc:creator>yadrin_econ</dc:creator>
  <dc:description/>
  <dc:language>ru-RU</dc:language>
  <cp:lastModifiedBy>finuser</cp:lastModifiedBy>
  <cp:lastPrinted>2023-07-03T11:08:55Z</cp:lastPrinted>
  <dcterms:modified xsi:type="dcterms:W3CDTF">2023-07-07T13:58:37Z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