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05" yWindow="-105" windowWidth="23250" windowHeight="12570"/>
  </bookViews>
  <sheets>
    <sheet name="Целевая" sheetId="5" r:id="rId1"/>
  </sheets>
  <definedNames>
    <definedName name="_xlnm.Print_Area" localSheetId="0">Целевая!$A$1:$AD$39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8" i="5" l="1"/>
  <c r="Z38" i="5" s="1"/>
  <c r="Y36" i="5"/>
  <c r="AA34" i="5"/>
  <c r="AB34" i="5" s="1"/>
  <c r="AA33" i="5"/>
  <c r="Y34" i="5"/>
  <c r="Y33" i="5"/>
  <c r="AC33" i="5" s="1"/>
  <c r="AD33" i="5" s="1"/>
  <c r="Z36" i="5" l="1"/>
  <c r="Z34" i="5"/>
  <c r="AB33" i="5"/>
  <c r="AC34" i="5"/>
  <c r="AD34" i="5" s="1"/>
  <c r="Z33" i="5"/>
  <c r="AA36" i="5"/>
  <c r="Y30" i="5"/>
  <c r="Z30" i="5" s="1"/>
  <c r="AA29" i="5"/>
  <c r="Y29" i="5"/>
  <c r="AB36" i="5" l="1"/>
  <c r="AC36" i="5"/>
  <c r="AD36" i="5" s="1"/>
  <c r="Z29" i="5"/>
  <c r="Y31" i="5"/>
  <c r="Z31" i="5" s="1"/>
  <c r="Z32" i="5" s="1"/>
  <c r="AA38" i="5"/>
  <c r="AB29" i="5"/>
  <c r="AA30" i="5"/>
  <c r="AA31" i="5" s="1"/>
  <c r="AB31" i="5" s="1"/>
  <c r="AB32" i="5" s="1"/>
  <c r="AC29" i="5"/>
  <c r="AB38" i="5" l="1"/>
  <c r="AC38" i="5"/>
  <c r="AC30" i="5"/>
  <c r="AD30" i="5" s="1"/>
  <c r="AB30" i="5"/>
  <c r="AD29" i="5"/>
  <c r="AC31" i="5" l="1"/>
  <c r="AD31" i="5" s="1"/>
  <c r="AD32" i="5" s="1"/>
</calcChain>
</file>

<file path=xl/sharedStrings.xml><?xml version="1.0" encoding="utf-8"?>
<sst xmlns="http://schemas.openxmlformats.org/spreadsheetml/2006/main" count="44" uniqueCount="40">
  <si>
    <t>Время выполнения операции, мин</t>
  </si>
  <si>
    <t>начальник отдела развития секторов экономики и конкуренции</t>
  </si>
  <si>
    <t>Итого время ожидания, мин</t>
  </si>
  <si>
    <t>Итого время выполнения, мин</t>
  </si>
  <si>
    <t>Участники процесса</t>
  </si>
  <si>
    <t>согласование</t>
  </si>
  <si>
    <t>Заместитель Председателя Кабинета Министров Чувашской Республики - министр экономического развития и имущественных отношений Чувашской Республики</t>
  </si>
  <si>
    <t>корректировка информации</t>
  </si>
  <si>
    <t>утверждение информации</t>
  </si>
  <si>
    <t>регистрация письма</t>
  </si>
  <si>
    <t>Время ожидания, мин</t>
  </si>
  <si>
    <t>Длительность процесса</t>
  </si>
  <si>
    <t>Общее время выполнения, мин</t>
  </si>
  <si>
    <t>Затраченое время ОМСУ</t>
  </si>
  <si>
    <t>специалист органов местного самоуправления</t>
  </si>
  <si>
    <t xml:space="preserve">Заместитель министра экономического развития и имущественных отношений Чувашской Республики </t>
  </si>
  <si>
    <t>заместитель начальника отдела развития секторов экономики и конкуренции</t>
  </si>
  <si>
    <t>Минэкономразвития России</t>
  </si>
  <si>
    <t>специалист исполнительного органа Чувашской Республики</t>
  </si>
  <si>
    <t xml:space="preserve">Подготовка отчета в заинтересованные органы власти </t>
  </si>
  <si>
    <t>Затраченое время зам нач отдела</t>
  </si>
  <si>
    <t>размещение новости, НПА, документов о проведении ОФВ на едином портале</t>
  </si>
  <si>
    <t>размещение новости и НПА о проведении экспертизы на едином портале</t>
  </si>
  <si>
    <t>Карта целевого состояния "Оптимизации  сбора статистической информации по процедурам экспертизы и оценки фактического воздействия в Чувашской Республике-Экономика данных экспертизы и ОФВ"</t>
  </si>
  <si>
    <t>атоматическое формирование таблицы со статистическими данными</t>
  </si>
  <si>
    <t>корректировка данных по размещенной информации</t>
  </si>
  <si>
    <t xml:space="preserve">анализ и описание информации </t>
  </si>
  <si>
    <t>Затраченое время специалистами ИО ЧР</t>
  </si>
  <si>
    <t>Затраченое время  нач отдела</t>
  </si>
  <si>
    <t>1.Создание единого портала размещения НПА</t>
  </si>
  <si>
    <t>3.Создание функций по автоматическому формированию отчётности</t>
  </si>
  <si>
    <t>2.Внесение изменений в НПА по необходимости размещать НПА на едином портале</t>
  </si>
  <si>
    <t>4.Внедрение механизма автоматического уведомления разработчика</t>
  </si>
  <si>
    <t>5.Создание инструкции по размещению информации</t>
  </si>
  <si>
    <t xml:space="preserve">Формирование и представленние информации </t>
  </si>
  <si>
    <t xml:space="preserve">ознакомление с информацией </t>
  </si>
  <si>
    <t>текущая карта</t>
  </si>
  <si>
    <t>целевая карта</t>
  </si>
  <si>
    <t>экономия</t>
  </si>
  <si>
    <t>УТВЕРЖДАЮ
Заместитель министра экономического развития и имущественных отношений             Чувашской Республики
_____________________ Д.В.Бельцов
« 29 »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</si>
</sst>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5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4" fillId="0" borderId="0"/>
    <xf numFmtId="0" fontId="5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horizontal="left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9" xfId="0" applyFont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2 2" xfId="1"/>
    <cellStyle name="Обычный 3" xfId="2"/>
    <cellStyle name="Открывавшаяся гиперссылка 2" xfId="3"/>
  </cellStyles>
  <dxfs count="0"/>
  <tableStyles count="0" defaultTableStyle="TableStyleMedium2" defaultPivotStyle="PivotStyleLight16"/>
  <colors>
    <mruColors>
      <color rgb="FFFFFFCC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20</xdr:row>
      <xdr:rowOff>0</xdr:rowOff>
    </xdr:from>
    <xdr:to>
      <xdr:col>30</xdr:col>
      <xdr:colOff>304800</xdr:colOff>
      <xdr:row>20</xdr:row>
      <xdr:rowOff>304800</xdr:rowOff>
    </xdr:to>
    <xdr:sp macro="" textlink="">
      <xdr:nvSpPr>
        <xdr:cNvPr id="2" name="AutoShape 2" descr="https://economy.delo.cap.ru/Content/img/files/logo_sed-chr.sv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spect="1" noChangeArrowheads="1"/>
        </xdr:cNvSpPr>
      </xdr:nvSpPr>
      <xdr:spPr>
        <a:xfrm>
          <a:off x="36318825" y="861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</xdr:colOff>
      <xdr:row>17</xdr:row>
      <xdr:rowOff>685800</xdr:rowOff>
    </xdr:from>
    <xdr:to>
      <xdr:col>16</xdr:col>
      <xdr:colOff>0</xdr:colOff>
      <xdr:row>18</xdr:row>
      <xdr:rowOff>381000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 flipV="1">
          <a:off x="19059525" y="7372350"/>
          <a:ext cx="514350" cy="76200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19</xdr:col>
      <xdr:colOff>0</xdr:colOff>
      <xdr:row>17</xdr:row>
      <xdr:rowOff>647700</xdr:rowOff>
    </xdr:from>
    <xdr:to>
      <xdr:col>20</xdr:col>
      <xdr:colOff>0</xdr:colOff>
      <xdr:row>19</xdr:row>
      <xdr:rowOff>504826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 flipV="1">
          <a:off x="23831550" y="7334250"/>
          <a:ext cx="552450" cy="1714501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27</xdr:col>
      <xdr:colOff>19050</xdr:colOff>
      <xdr:row>17</xdr:row>
      <xdr:rowOff>885825</xdr:rowOff>
    </xdr:from>
    <xdr:to>
      <xdr:col>28</xdr:col>
      <xdr:colOff>9525</xdr:colOff>
      <xdr:row>20</xdr:row>
      <xdr:rowOff>704850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 flipV="1">
          <a:off x="32604075" y="6886575"/>
          <a:ext cx="514350" cy="36004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11</xdr:col>
      <xdr:colOff>7327</xdr:colOff>
      <xdr:row>17</xdr:row>
      <xdr:rowOff>628650</xdr:rowOff>
    </xdr:from>
    <xdr:to>
      <xdr:col>12</xdr:col>
      <xdr:colOff>9525</xdr:colOff>
      <xdr:row>18</xdr:row>
      <xdr:rowOff>432291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 flipV="1">
          <a:off x="15580702" y="7315200"/>
          <a:ext cx="535598" cy="870441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13</xdr:col>
      <xdr:colOff>0</xdr:colOff>
      <xdr:row>17</xdr:row>
      <xdr:rowOff>657225</xdr:rowOff>
    </xdr:from>
    <xdr:to>
      <xdr:col>14</xdr:col>
      <xdr:colOff>0</xdr:colOff>
      <xdr:row>18</xdr:row>
      <xdr:rowOff>446943</xdr:rowOff>
    </xdr:to>
    <xdr:cxnSp macro="">
      <xdr:nvCxnSpPr>
        <xdr:cNvPr id="14" name="Прямая со стрелкой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7392650" y="7343775"/>
          <a:ext cx="533400" cy="856518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21</xdr:col>
      <xdr:colOff>7327</xdr:colOff>
      <xdr:row>17</xdr:row>
      <xdr:rowOff>644769</xdr:rowOff>
    </xdr:from>
    <xdr:to>
      <xdr:col>22</xdr:col>
      <xdr:colOff>0</xdr:colOff>
      <xdr:row>18</xdr:row>
      <xdr:rowOff>428625</xdr:rowOff>
    </xdr:to>
    <xdr:cxnSp macro="">
      <xdr:nvCxnSpPr>
        <xdr:cNvPr id="15" name="Прямая со стрелкой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25263231" y="7356231"/>
          <a:ext cx="520211" cy="853586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17</xdr:col>
      <xdr:colOff>9525</xdr:colOff>
      <xdr:row>17</xdr:row>
      <xdr:rowOff>676275</xdr:rowOff>
    </xdr:from>
    <xdr:to>
      <xdr:col>18</xdr:col>
      <xdr:colOff>0</xdr:colOff>
      <xdr:row>19</xdr:row>
      <xdr:rowOff>546652</xdr:rowOff>
    </xdr:to>
    <xdr:cxnSp macro="">
      <xdr:nvCxnSpPr>
        <xdr:cNvPr id="16" name="Прямая со стрелкой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21364575" y="7362825"/>
          <a:ext cx="542925" cy="1727752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25</xdr:col>
      <xdr:colOff>9525</xdr:colOff>
      <xdr:row>19</xdr:row>
      <xdr:rowOff>695325</xdr:rowOff>
    </xdr:from>
    <xdr:to>
      <xdr:col>26</xdr:col>
      <xdr:colOff>19050</xdr:colOff>
      <xdr:row>20</xdr:row>
      <xdr:rowOff>781050</xdr:rowOff>
    </xdr:to>
    <xdr:cxnSp macro="">
      <xdr:nvCxnSpPr>
        <xdr:cNvPr id="17" name="Прямая со стрелкой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31061025" y="9144000"/>
          <a:ext cx="533400" cy="1419225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7</xdr:col>
      <xdr:colOff>0</xdr:colOff>
      <xdr:row>16</xdr:row>
      <xdr:rowOff>582706</xdr:rowOff>
    </xdr:from>
    <xdr:to>
      <xdr:col>8</xdr:col>
      <xdr:colOff>0</xdr:colOff>
      <xdr:row>17</xdr:row>
      <xdr:rowOff>336177</xdr:rowOff>
    </xdr:to>
    <xdr:cxnSp macro="">
      <xdr:nvCxnSpPr>
        <xdr:cNvPr id="18" name="Прямая со стрелкой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0981765" y="5356412"/>
          <a:ext cx="515470" cy="974912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18</xdr:col>
      <xdr:colOff>400050</xdr:colOff>
      <xdr:row>18</xdr:row>
      <xdr:rowOff>1123950</xdr:rowOff>
    </xdr:from>
    <xdr:to>
      <xdr:col>18</xdr:col>
      <xdr:colOff>882650</xdr:colOff>
      <xdr:row>18</xdr:row>
      <xdr:rowOff>1504950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46100" y="7448550"/>
          <a:ext cx="482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1729245</xdr:colOff>
      <xdr:row>17</xdr:row>
      <xdr:rowOff>902451</xdr:rowOff>
    </xdr:from>
    <xdr:to>
      <xdr:col>21</xdr:col>
      <xdr:colOff>279352</xdr:colOff>
      <xdr:row>19</xdr:row>
      <xdr:rowOff>36481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3580658">
          <a:off x="24879774" y="7953499"/>
          <a:ext cx="995068" cy="315896"/>
        </a:xfrm>
        <a:prstGeom prst="rect">
          <a:avLst/>
        </a:prstGeom>
      </xdr:spPr>
    </xdr:pic>
    <xdr:clientData/>
  </xdr:twoCellAnchor>
  <xdr:twoCellAnchor editAs="oneCell">
    <xdr:from>
      <xdr:col>22</xdr:col>
      <xdr:colOff>1024124</xdr:colOff>
      <xdr:row>18</xdr:row>
      <xdr:rowOff>716649</xdr:rowOff>
    </xdr:from>
    <xdr:to>
      <xdr:col>23</xdr:col>
      <xdr:colOff>260974</xdr:colOff>
      <xdr:row>19</xdr:row>
      <xdr:rowOff>982648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3978493">
          <a:off x="26454184" y="8851223"/>
          <a:ext cx="1057307" cy="350543"/>
        </a:xfrm>
        <a:prstGeom prst="rect">
          <a:avLst/>
        </a:prstGeom>
      </xdr:spPr>
    </xdr:pic>
    <xdr:clientData/>
  </xdr:twoCellAnchor>
  <xdr:twoCellAnchor>
    <xdr:from>
      <xdr:col>29</xdr:col>
      <xdr:colOff>9525</xdr:colOff>
      <xdr:row>17</xdr:row>
      <xdr:rowOff>904875</xdr:rowOff>
    </xdr:from>
    <xdr:to>
      <xdr:col>29</xdr:col>
      <xdr:colOff>571500</xdr:colOff>
      <xdr:row>21</xdr:row>
      <xdr:rowOff>752475</xdr:rowOff>
    </xdr:to>
    <xdr:cxnSp macro="">
      <xdr:nvCxnSpPr>
        <xdr:cNvPr id="35" name="Прямая со стрелкой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CxnSpPr/>
      </xdr:nvCxnSpPr>
      <xdr:spPr>
        <a:xfrm>
          <a:off x="34461450" y="6905625"/>
          <a:ext cx="561975" cy="5000625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9</xdr:col>
      <xdr:colOff>9525</xdr:colOff>
      <xdr:row>17</xdr:row>
      <xdr:rowOff>600075</xdr:rowOff>
    </xdr:from>
    <xdr:to>
      <xdr:col>10</xdr:col>
      <xdr:colOff>0</xdr:colOff>
      <xdr:row>18</xdr:row>
      <xdr:rowOff>417635</xdr:rowOff>
    </xdr:to>
    <xdr:cxnSp macro="">
      <xdr:nvCxnSpPr>
        <xdr:cNvPr id="43" name="Прямая со стрелкой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CxnSpPr/>
      </xdr:nvCxnSpPr>
      <xdr:spPr>
        <a:xfrm>
          <a:off x="13935075" y="7286625"/>
          <a:ext cx="523875" cy="88436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5</xdr:col>
      <xdr:colOff>11206</xdr:colOff>
      <xdr:row>16</xdr:row>
      <xdr:rowOff>560294</xdr:rowOff>
    </xdr:from>
    <xdr:to>
      <xdr:col>6</xdr:col>
      <xdr:colOff>0</xdr:colOff>
      <xdr:row>17</xdr:row>
      <xdr:rowOff>429827</xdr:rowOff>
    </xdr:to>
    <xdr:cxnSp macro="">
      <xdr:nvCxnSpPr>
        <xdr:cNvPr id="38" name="Прямая со стрелкой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 flipV="1">
          <a:off x="8998324" y="5334000"/>
          <a:ext cx="616323" cy="1090974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5</xdr:col>
      <xdr:colOff>61231</xdr:colOff>
      <xdr:row>16</xdr:row>
      <xdr:rowOff>791776</xdr:rowOff>
    </xdr:from>
    <xdr:to>
      <xdr:col>5</xdr:col>
      <xdr:colOff>522921</xdr:colOff>
      <xdr:row>17</xdr:row>
      <xdr:rowOff>308205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8106" y="6535351"/>
          <a:ext cx="461690" cy="459404"/>
        </a:xfrm>
        <a:prstGeom prst="rect">
          <a:avLst/>
        </a:prstGeom>
      </xdr:spPr>
    </xdr:pic>
    <xdr:clientData/>
  </xdr:twoCellAnchor>
  <xdr:twoCellAnchor editAs="oneCell">
    <xdr:from>
      <xdr:col>7</xdr:col>
      <xdr:colOff>23532</xdr:colOff>
      <xdr:row>16</xdr:row>
      <xdr:rowOff>707891</xdr:rowOff>
    </xdr:from>
    <xdr:to>
      <xdr:col>7</xdr:col>
      <xdr:colOff>473414</xdr:colOff>
      <xdr:row>17</xdr:row>
      <xdr:rowOff>188867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11844057" y="6451466"/>
          <a:ext cx="449882" cy="423951"/>
        </a:xfrm>
        <a:prstGeom prst="rect">
          <a:avLst/>
        </a:prstGeom>
      </xdr:spPr>
    </xdr:pic>
    <xdr:clientData/>
  </xdr:twoCellAnchor>
  <xdr:oneCellAnchor>
    <xdr:from>
      <xdr:col>9</xdr:col>
      <xdr:colOff>199293</xdr:colOff>
      <xdr:row>17</xdr:row>
      <xdr:rowOff>631579</xdr:rowOff>
    </xdr:from>
    <xdr:ext cx="240215" cy="383705"/>
    <xdr:pic>
      <xdr:nvPicPr>
        <xdr:cNvPr id="51" name="Рисунок 6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124843" y="7318129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49090</xdr:colOff>
      <xdr:row>17</xdr:row>
      <xdr:rowOff>660156</xdr:rowOff>
    </xdr:from>
    <xdr:ext cx="240215" cy="383705"/>
    <xdr:pic>
      <xdr:nvPicPr>
        <xdr:cNvPr id="56" name="Рисунок 60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622465" y="7346706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13</xdr:col>
      <xdr:colOff>287215</xdr:colOff>
      <xdr:row>17</xdr:row>
      <xdr:rowOff>665285</xdr:rowOff>
    </xdr:from>
    <xdr:ext cx="240215" cy="383705"/>
    <xdr:pic>
      <xdr:nvPicPr>
        <xdr:cNvPr id="60" name="Рисунок 60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679865" y="7351835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17393</xdr:colOff>
      <xdr:row>17</xdr:row>
      <xdr:rowOff>656811</xdr:rowOff>
    </xdr:from>
    <xdr:ext cx="240215" cy="383705"/>
    <xdr:pic>
      <xdr:nvPicPr>
        <xdr:cNvPr id="62" name="Рисунок 60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7868" y="7343361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17</xdr:col>
      <xdr:colOff>314739</xdr:colOff>
      <xdr:row>17</xdr:row>
      <xdr:rowOff>1573696</xdr:rowOff>
    </xdr:from>
    <xdr:ext cx="240215" cy="383705"/>
    <xdr:pic>
      <xdr:nvPicPr>
        <xdr:cNvPr id="64" name="Рисунок 60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348674" y="7578587"/>
          <a:ext cx="240215" cy="383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23</xdr:col>
      <xdr:colOff>9525</xdr:colOff>
      <xdr:row>18</xdr:row>
      <xdr:rowOff>419100</xdr:rowOff>
    </xdr:from>
    <xdr:to>
      <xdr:col>23</xdr:col>
      <xdr:colOff>514350</xdr:colOff>
      <xdr:row>19</xdr:row>
      <xdr:rowOff>714375</xdr:rowOff>
    </xdr:to>
    <xdr:cxnSp macro="">
      <xdr:nvCxnSpPr>
        <xdr:cNvPr id="73" name="Прямая со стрелкой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CxnSpPr/>
      </xdr:nvCxnSpPr>
      <xdr:spPr>
        <a:xfrm>
          <a:off x="29175075" y="8077200"/>
          <a:ext cx="504825" cy="10858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24</xdr:col>
      <xdr:colOff>1002141</xdr:colOff>
      <xdr:row>19</xdr:row>
      <xdr:rowOff>957702</xdr:rowOff>
    </xdr:from>
    <xdr:to>
      <xdr:col>25</xdr:col>
      <xdr:colOff>237311</xdr:colOff>
      <xdr:row>20</xdr:row>
      <xdr:rowOff>944477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3968129">
          <a:off x="28072992" y="9884024"/>
          <a:ext cx="1056506" cy="348862"/>
        </a:xfrm>
        <a:prstGeom prst="rect">
          <a:avLst/>
        </a:prstGeom>
      </xdr:spPr>
    </xdr:pic>
    <xdr:clientData/>
  </xdr:twoCellAnchor>
  <xdr:twoCellAnchor editAs="oneCell">
    <xdr:from>
      <xdr:col>26</xdr:col>
      <xdr:colOff>1024778</xdr:colOff>
      <xdr:row>18</xdr:row>
      <xdr:rowOff>481854</xdr:rowOff>
    </xdr:from>
    <xdr:to>
      <xdr:col>27</xdr:col>
      <xdr:colOff>262190</xdr:colOff>
      <xdr:row>19</xdr:row>
      <xdr:rowOff>740212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83" t="8215" r="24555" b="-16206"/>
        <a:stretch/>
      </xdr:blipFill>
      <xdr:spPr>
        <a:xfrm rot="16933282">
          <a:off x="29741401" y="8612327"/>
          <a:ext cx="1049666" cy="351104"/>
        </a:xfrm>
        <a:prstGeom prst="rect">
          <a:avLst/>
        </a:prstGeom>
      </xdr:spPr>
    </xdr:pic>
    <xdr:clientData/>
  </xdr:twoCellAnchor>
  <xdr:twoCellAnchor editAs="oneCell">
    <xdr:from>
      <xdr:col>29</xdr:col>
      <xdr:colOff>57150</xdr:colOff>
      <xdr:row>19</xdr:row>
      <xdr:rowOff>628650</xdr:rowOff>
    </xdr:from>
    <xdr:to>
      <xdr:col>29</xdr:col>
      <xdr:colOff>505101</xdr:colOff>
      <xdr:row>19</xdr:row>
      <xdr:rowOff>1049516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34509075" y="9077325"/>
          <a:ext cx="447951" cy="420866"/>
        </a:xfrm>
        <a:prstGeom prst="rect">
          <a:avLst/>
        </a:prstGeom>
      </xdr:spPr>
    </xdr:pic>
    <xdr:clientData/>
  </xdr:twoCellAnchor>
  <xdr:twoCellAnchor>
    <xdr:from>
      <xdr:col>4</xdr:col>
      <xdr:colOff>990376</xdr:colOff>
      <xdr:row>16</xdr:row>
      <xdr:rowOff>132640</xdr:rowOff>
    </xdr:from>
    <xdr:to>
      <xdr:col>4</xdr:col>
      <xdr:colOff>1900301</xdr:colOff>
      <xdr:row>16</xdr:row>
      <xdr:rowOff>735592</xdr:rowOff>
    </xdr:to>
    <xdr:sp macro="" textlink="">
      <xdr:nvSpPr>
        <xdr:cNvPr id="47" name="Выноска-облако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/>
      </xdr:nvSpPr>
      <xdr:spPr>
        <a:xfrm rot="21153049">
          <a:off x="8305576" y="5876215"/>
          <a:ext cx="909925" cy="602952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1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750794</xdr:colOff>
      <xdr:row>16</xdr:row>
      <xdr:rowOff>33618</xdr:rowOff>
    </xdr:from>
    <xdr:to>
      <xdr:col>16</xdr:col>
      <xdr:colOff>1484405</xdr:colOff>
      <xdr:row>16</xdr:row>
      <xdr:rowOff>688233</xdr:rowOff>
    </xdr:to>
    <xdr:sp macro="" textlink="">
      <xdr:nvSpPr>
        <xdr:cNvPr id="48" name="Выноска-облако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/>
      </xdr:nvSpPr>
      <xdr:spPr>
        <a:xfrm rot="21153049">
          <a:off x="21145500" y="5591736"/>
          <a:ext cx="733611" cy="654615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5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697843</xdr:colOff>
      <xdr:row>16</xdr:row>
      <xdr:rowOff>152313</xdr:rowOff>
    </xdr:from>
    <xdr:to>
      <xdr:col>8</xdr:col>
      <xdr:colOff>1326454</xdr:colOff>
      <xdr:row>16</xdr:row>
      <xdr:rowOff>802846</xdr:rowOff>
    </xdr:to>
    <xdr:sp macro="" textlink="">
      <xdr:nvSpPr>
        <xdr:cNvPr id="49" name="Выноска-облако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/>
      </xdr:nvSpPr>
      <xdr:spPr>
        <a:xfrm rot="21153049">
          <a:off x="13032718" y="5895888"/>
          <a:ext cx="628611" cy="650533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2</a:t>
          </a:r>
        </a:p>
      </xdr:txBody>
    </xdr:sp>
    <xdr:clientData/>
  </xdr:twoCellAnchor>
  <xdr:twoCellAnchor>
    <xdr:from>
      <xdr:col>20</xdr:col>
      <xdr:colOff>1042146</xdr:colOff>
      <xdr:row>16</xdr:row>
      <xdr:rowOff>56029</xdr:rowOff>
    </xdr:from>
    <xdr:to>
      <xdr:col>20</xdr:col>
      <xdr:colOff>1775757</xdr:colOff>
      <xdr:row>16</xdr:row>
      <xdr:rowOff>710644</xdr:rowOff>
    </xdr:to>
    <xdr:sp macro="" textlink="">
      <xdr:nvSpPr>
        <xdr:cNvPr id="50" name="Выноска-облако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/>
      </xdr:nvSpPr>
      <xdr:spPr>
        <a:xfrm rot="21153049">
          <a:off x="26221764" y="5614147"/>
          <a:ext cx="733611" cy="654615"/>
        </a:xfrm>
        <a:prstGeom prst="cloudCallout">
          <a:avLst>
            <a:gd name="adj1" fmla="val -73770"/>
            <a:gd name="adj2" fmla="val 74926"/>
          </a:avLst>
        </a:prstGeom>
        <a:solidFill>
          <a:schemeClr val="accent3"/>
        </a:solidFill>
        <a:ln w="25400" cap="flat" cmpd="sng" algn="ctr">
          <a:solidFill>
            <a:schemeClr val="accent3">
              <a:lumMod val="75000"/>
            </a:scheme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4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3</xdr:col>
      <xdr:colOff>0</xdr:colOff>
      <xdr:row>16</xdr:row>
      <xdr:rowOff>495300</xdr:rowOff>
    </xdr:from>
    <xdr:to>
      <xdr:col>3</xdr:col>
      <xdr:colOff>898072</xdr:colOff>
      <xdr:row>17</xdr:row>
      <xdr:rowOff>449035</xdr:rowOff>
    </xdr:to>
    <xdr:cxnSp macro="">
      <xdr:nvCxnSpPr>
        <xdr:cNvPr id="36" name="Прямая со стрелкой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CxnSpPr/>
      </xdr:nvCxnSpPr>
      <xdr:spPr>
        <a:xfrm>
          <a:off x="6708321" y="6196693"/>
          <a:ext cx="898072" cy="892628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>
    <xdr:from>
      <xdr:col>2</xdr:col>
      <xdr:colOff>2324100</xdr:colOff>
      <xdr:row>15</xdr:row>
      <xdr:rowOff>542925</xdr:rowOff>
    </xdr:from>
    <xdr:to>
      <xdr:col>4</xdr:col>
      <xdr:colOff>394607</xdr:colOff>
      <xdr:row>16</xdr:row>
      <xdr:rowOff>940253</xdr:rowOff>
    </xdr:to>
    <xdr:cxnSp macro="">
      <xdr:nvCxnSpPr>
        <xdr:cNvPr id="39" name="Прямая со стрелкой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CxnSpPr/>
      </xdr:nvCxnSpPr>
      <xdr:spPr>
        <a:xfrm>
          <a:off x="6686550" y="5324475"/>
          <a:ext cx="1023257" cy="1359353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3</xdr:col>
      <xdr:colOff>295275</xdr:colOff>
      <xdr:row>15</xdr:row>
      <xdr:rowOff>476250</xdr:rowOff>
    </xdr:from>
    <xdr:to>
      <xdr:col>3</xdr:col>
      <xdr:colOff>879956</xdr:colOff>
      <xdr:row>16</xdr:row>
      <xdr:rowOff>83188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5257800"/>
          <a:ext cx="577877" cy="568963"/>
        </a:xfrm>
        <a:prstGeom prst="rect">
          <a:avLst/>
        </a:prstGeom>
      </xdr:spPr>
    </xdr:pic>
    <xdr:clientData/>
  </xdr:twoCellAnchor>
  <xdr:twoCellAnchor>
    <xdr:from>
      <xdr:col>3</xdr:col>
      <xdr:colOff>295275</xdr:colOff>
      <xdr:row>16</xdr:row>
      <xdr:rowOff>66675</xdr:rowOff>
    </xdr:from>
    <xdr:to>
      <xdr:col>4</xdr:col>
      <xdr:colOff>267904</xdr:colOff>
      <xdr:row>16</xdr:row>
      <xdr:rowOff>281912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/>
      </xdr:nvSpPr>
      <xdr:spPr>
        <a:xfrm>
          <a:off x="6991350" y="5810250"/>
          <a:ext cx="591754" cy="215237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cap.ru</a:t>
          </a:r>
          <a:endParaRPr lang="ru-RU" sz="11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 editAs="oneCell">
    <xdr:from>
      <xdr:col>2</xdr:col>
      <xdr:colOff>2162175</xdr:colOff>
      <xdr:row>16</xdr:row>
      <xdr:rowOff>933450</xdr:rowOff>
    </xdr:from>
    <xdr:to>
      <xdr:col>3</xdr:col>
      <xdr:colOff>406427</xdr:colOff>
      <xdr:row>17</xdr:row>
      <xdr:rowOff>559438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6677025"/>
          <a:ext cx="577877" cy="568963"/>
        </a:xfrm>
        <a:prstGeom prst="rect">
          <a:avLst/>
        </a:prstGeom>
      </xdr:spPr>
    </xdr:pic>
    <xdr:clientData/>
  </xdr:twoCellAnchor>
  <xdr:twoCellAnchor>
    <xdr:from>
      <xdr:col>2</xdr:col>
      <xdr:colOff>2181225</xdr:colOff>
      <xdr:row>17</xdr:row>
      <xdr:rowOff>571500</xdr:rowOff>
    </xdr:from>
    <xdr:to>
      <xdr:col>3</xdr:col>
      <xdr:colOff>439354</xdr:colOff>
      <xdr:row>17</xdr:row>
      <xdr:rowOff>786737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/>
      </xdr:nvSpPr>
      <xdr:spPr>
        <a:xfrm>
          <a:off x="6543675" y="7258050"/>
          <a:ext cx="591754" cy="215237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cap.ru</a:t>
          </a:r>
          <a:endParaRPr lang="ru-RU" sz="1100" b="1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1645024</xdr:colOff>
      <xdr:row>15</xdr:row>
      <xdr:rowOff>609600</xdr:rowOff>
    </xdr:from>
    <xdr:to>
      <xdr:col>6</xdr:col>
      <xdr:colOff>0</xdr:colOff>
      <xdr:row>17</xdr:row>
      <xdr:rowOff>2883</xdr:rowOff>
    </xdr:to>
    <xdr:cxnSp macro="">
      <xdr:nvCxnSpPr>
        <xdr:cNvPr id="54" name="Прямая со стрелкой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CxnSpPr/>
      </xdr:nvCxnSpPr>
      <xdr:spPr>
        <a:xfrm flipV="1">
          <a:off x="8960224" y="5391150"/>
          <a:ext cx="955301" cy="1298283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5</xdr:col>
      <xdr:colOff>4081</xdr:colOff>
      <xdr:row>15</xdr:row>
      <xdr:rowOff>915601</xdr:rowOff>
    </xdr:from>
    <xdr:to>
      <xdr:col>5</xdr:col>
      <xdr:colOff>465771</xdr:colOff>
      <xdr:row>16</xdr:row>
      <xdr:rowOff>412980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0956" y="5697151"/>
          <a:ext cx="461690" cy="459404"/>
        </a:xfrm>
        <a:prstGeom prst="rect">
          <a:avLst/>
        </a:prstGeom>
      </xdr:spPr>
    </xdr:pic>
    <xdr:clientData/>
  </xdr:twoCellAnchor>
  <xdr:twoCellAnchor>
    <xdr:from>
      <xdr:col>6</xdr:col>
      <xdr:colOff>1895475</xdr:colOff>
      <xdr:row>15</xdr:row>
      <xdr:rowOff>628650</xdr:rowOff>
    </xdr:from>
    <xdr:to>
      <xdr:col>8</xdr:col>
      <xdr:colOff>285750</xdr:colOff>
      <xdr:row>17</xdr:row>
      <xdr:rowOff>0</xdr:rowOff>
    </xdr:to>
    <xdr:cxnSp macro="">
      <xdr:nvCxnSpPr>
        <xdr:cNvPr id="57" name="Прямая со стрелкой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CxnSpPr/>
      </xdr:nvCxnSpPr>
      <xdr:spPr>
        <a:xfrm>
          <a:off x="11811000" y="5410200"/>
          <a:ext cx="809625" cy="1276350"/>
        </a:xfrm>
        <a:prstGeom prst="straightConnector1">
          <a:avLst/>
        </a:prstGeom>
        <a:noFill/>
        <a:ln w="31750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7</xdr:col>
      <xdr:colOff>185457</xdr:colOff>
      <xdr:row>16</xdr:row>
      <xdr:rowOff>107816</xdr:rowOff>
    </xdr:from>
    <xdr:to>
      <xdr:col>8</xdr:col>
      <xdr:colOff>120989</xdr:colOff>
      <xdr:row>16</xdr:row>
      <xdr:rowOff>531767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12005982" y="5851391"/>
          <a:ext cx="449882" cy="423951"/>
        </a:xfrm>
        <a:prstGeom prst="rect">
          <a:avLst/>
        </a:prstGeom>
      </xdr:spPr>
    </xdr:pic>
    <xdr:clientData/>
  </xdr:twoCellAnchor>
  <xdr:twoCellAnchor editAs="oneCell">
    <xdr:from>
      <xdr:col>18</xdr:col>
      <xdr:colOff>1338943</xdr:colOff>
      <xdr:row>18</xdr:row>
      <xdr:rowOff>27214</xdr:rowOff>
    </xdr:from>
    <xdr:to>
      <xdr:col>19</xdr:col>
      <xdr:colOff>399097</xdr:colOff>
      <xdr:row>18</xdr:row>
      <xdr:rowOff>482536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8407" y="7728857"/>
          <a:ext cx="461690" cy="455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abSelected="1" view="pageBreakPreview" zoomScale="70" zoomScaleNormal="55" zoomScaleSheetLayoutView="70" workbookViewId="0">
      <selection activeCell="J16" sqref="J16"/>
    </sheetView>
  </sheetViews>
  <sheetFormatPr defaultColWidth="9.140625" defaultRowHeight="14.25" x14ac:dyDescent="0.25"/>
  <cols>
    <col min="1" max="1" width="17.5703125" style="1" customWidth="1"/>
    <col min="2" max="2" width="47.85546875" style="1" customWidth="1"/>
    <col min="3" max="3" width="35" style="1" customWidth="1"/>
    <col min="4" max="4" width="13.5703125" style="1" customWidth="1"/>
    <col min="5" max="5" width="29.5703125" style="1" customWidth="1"/>
    <col min="6" max="6" width="9.42578125" style="1" customWidth="1"/>
    <col min="7" max="7" width="28.5703125" style="1" customWidth="1"/>
    <col min="8" max="8" width="7.7109375" style="1" customWidth="1"/>
    <col min="9" max="9" width="23.85546875" style="1" customWidth="1"/>
    <col min="10" max="10" width="8" style="1" customWidth="1"/>
    <col min="11" max="11" width="16.7109375" style="1" customWidth="1"/>
    <col min="12" max="12" width="8" style="1" customWidth="1"/>
    <col min="13" max="13" width="19.28515625" style="1" customWidth="1"/>
    <col min="14" max="14" width="8" style="1" customWidth="1"/>
    <col min="15" max="15" width="16.7109375" style="1" customWidth="1"/>
    <col min="16" max="16" width="8" style="1" customWidth="1"/>
    <col min="17" max="17" width="21" style="4" customWidth="1"/>
    <col min="18" max="18" width="8.28515625" style="4" customWidth="1"/>
    <col min="19" max="19" width="21" style="4" customWidth="1"/>
    <col min="20" max="20" width="8.28515625" style="4" customWidth="1"/>
    <col min="21" max="21" width="26.42578125" style="4" customWidth="1"/>
    <col min="22" max="22" width="7.85546875" style="4" customWidth="1"/>
    <col min="23" max="23" width="16.7109375" style="4" customWidth="1"/>
    <col min="24" max="24" width="7.85546875" style="4" customWidth="1"/>
    <col min="25" max="25" width="16.7109375" style="4" customWidth="1"/>
    <col min="26" max="26" width="7.85546875" style="4" customWidth="1"/>
    <col min="27" max="27" width="16.7109375" style="4" customWidth="1"/>
    <col min="28" max="28" width="7.85546875" style="4" customWidth="1"/>
    <col min="29" max="29" width="16.28515625" style="4" customWidth="1"/>
    <col min="30" max="30" width="8.7109375" style="4" customWidth="1"/>
    <col min="31" max="31" width="19.42578125" style="1" customWidth="1"/>
    <col min="32" max="32" width="18" style="1" customWidth="1"/>
    <col min="33" max="33" width="20.85546875" style="1" customWidth="1"/>
    <col min="34" max="34" width="22.5703125" style="1" customWidth="1"/>
    <col min="35" max="35" width="26.85546875" style="1" customWidth="1"/>
    <col min="36" max="16384" width="9.140625" style="1"/>
  </cols>
  <sheetData>
    <row r="1" spans="1:38" ht="14.25" customHeight="1" x14ac:dyDescent="0.25">
      <c r="U1" s="54" t="s">
        <v>39</v>
      </c>
      <c r="V1" s="55"/>
      <c r="W1" s="55"/>
      <c r="X1" s="55"/>
      <c r="Y1" s="55"/>
      <c r="Z1" s="55"/>
      <c r="AA1" s="55"/>
      <c r="AB1" s="55"/>
      <c r="AC1" s="55"/>
      <c r="AD1" s="55"/>
    </row>
    <row r="2" spans="1:38" ht="14.25" customHeight="1" x14ac:dyDescent="0.25"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8" ht="14.25" customHeight="1" x14ac:dyDescent="0.25">
      <c r="U3" s="55"/>
      <c r="V3" s="55"/>
      <c r="W3" s="55"/>
      <c r="X3" s="55"/>
      <c r="Y3" s="55"/>
      <c r="Z3" s="55"/>
      <c r="AA3" s="55"/>
      <c r="AB3" s="55"/>
      <c r="AC3" s="55"/>
      <c r="AD3" s="55"/>
    </row>
    <row r="4" spans="1:38" ht="13.5" customHeight="1" x14ac:dyDescent="0.25"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8" ht="14.25" customHeight="1" x14ac:dyDescent="0.25"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1:38" ht="14.25" customHeight="1" x14ac:dyDescent="0.25"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spans="1:38" ht="14.25" customHeight="1" x14ac:dyDescent="0.25">
      <c r="U7" s="55"/>
      <c r="V7" s="55"/>
      <c r="W7" s="55"/>
      <c r="X7" s="55"/>
      <c r="Y7" s="55"/>
      <c r="Z7" s="55"/>
      <c r="AA7" s="55"/>
      <c r="AB7" s="55"/>
      <c r="AC7" s="55"/>
      <c r="AD7" s="55"/>
    </row>
    <row r="8" spans="1:38" ht="14.25" customHeight="1" x14ac:dyDescent="0.25">
      <c r="U8" s="55"/>
      <c r="V8" s="55"/>
      <c r="W8" s="55"/>
      <c r="X8" s="55"/>
      <c r="Y8" s="55"/>
      <c r="Z8" s="55"/>
      <c r="AA8" s="55"/>
      <c r="AB8" s="55"/>
      <c r="AC8" s="55"/>
      <c r="AD8" s="55"/>
    </row>
    <row r="9" spans="1:38" ht="14.25" customHeight="1" x14ac:dyDescent="0.25">
      <c r="U9" s="55"/>
      <c r="V9" s="55"/>
      <c r="W9" s="55"/>
      <c r="X9" s="55"/>
      <c r="Y9" s="55"/>
      <c r="Z9" s="55"/>
      <c r="AA9" s="55"/>
      <c r="AB9" s="55"/>
      <c r="AC9" s="55"/>
      <c r="AD9" s="55"/>
    </row>
    <row r="10" spans="1:38" ht="14.25" customHeight="1" x14ac:dyDescent="0.25"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spans="1:38" ht="14.25" customHeight="1" x14ac:dyDescent="0.25">
      <c r="U11" s="56"/>
      <c r="V11" s="56"/>
      <c r="W11" s="56"/>
      <c r="X11" s="56"/>
      <c r="Y11" s="56"/>
      <c r="Z11" s="56"/>
      <c r="AA11" s="56"/>
      <c r="AB11" s="56"/>
      <c r="AC11" s="56"/>
      <c r="AD11" s="56"/>
    </row>
    <row r="12" spans="1:38" ht="42" customHeight="1" x14ac:dyDescent="0.25">
      <c r="A12" s="61" t="s">
        <v>23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3"/>
      <c r="AE12" s="38"/>
      <c r="AF12" s="39"/>
      <c r="AG12" s="35"/>
      <c r="AH12" s="35"/>
      <c r="AI12" s="38"/>
      <c r="AJ12" s="3"/>
      <c r="AK12" s="3"/>
      <c r="AL12" s="3"/>
    </row>
    <row r="13" spans="1:38" s="2" customFormat="1" ht="55.5" customHeight="1" x14ac:dyDescent="0.25">
      <c r="A13" s="60" t="s">
        <v>11</v>
      </c>
      <c r="B13" s="32" t="s">
        <v>10</v>
      </c>
      <c r="C13" s="17">
        <v>15</v>
      </c>
      <c r="D13" s="17">
        <v>10</v>
      </c>
      <c r="E13" s="17">
        <v>0</v>
      </c>
      <c r="F13" s="17">
        <v>0</v>
      </c>
      <c r="G13" s="17">
        <v>15</v>
      </c>
      <c r="H13" s="17">
        <v>10</v>
      </c>
      <c r="I13" s="17">
        <v>0</v>
      </c>
      <c r="J13" s="40">
        <v>5</v>
      </c>
      <c r="K13" s="17">
        <v>30</v>
      </c>
      <c r="L13" s="17">
        <v>5</v>
      </c>
      <c r="M13" s="17">
        <v>10</v>
      </c>
      <c r="N13" s="17">
        <v>5</v>
      </c>
      <c r="O13" s="17">
        <v>10</v>
      </c>
      <c r="P13" s="17">
        <v>5</v>
      </c>
      <c r="Q13" s="17">
        <v>0</v>
      </c>
      <c r="R13" s="17">
        <v>5</v>
      </c>
      <c r="S13" s="17">
        <v>30</v>
      </c>
      <c r="T13" s="17">
        <v>5</v>
      </c>
      <c r="U13" s="17">
        <v>0</v>
      </c>
      <c r="V13" s="17">
        <v>0</v>
      </c>
      <c r="W13" s="17">
        <v>30</v>
      </c>
      <c r="X13" s="17">
        <v>0</v>
      </c>
      <c r="Y13" s="17">
        <v>10</v>
      </c>
      <c r="Z13" s="17">
        <v>5</v>
      </c>
      <c r="AA13" s="17">
        <v>120</v>
      </c>
      <c r="AB13" s="17">
        <v>0</v>
      </c>
      <c r="AC13" s="17">
        <v>5</v>
      </c>
      <c r="AD13" s="17">
        <v>0</v>
      </c>
      <c r="AE13" s="35"/>
      <c r="AF13" s="33"/>
      <c r="AG13" s="34"/>
      <c r="AH13" s="34"/>
    </row>
    <row r="14" spans="1:38" s="2" customFormat="1" ht="61.5" customHeight="1" x14ac:dyDescent="0.25">
      <c r="A14" s="60"/>
      <c r="B14" s="32" t="s">
        <v>0</v>
      </c>
      <c r="C14" s="16">
        <v>15</v>
      </c>
      <c r="D14" s="16">
        <v>2</v>
      </c>
      <c r="E14" s="16">
        <v>2</v>
      </c>
      <c r="F14" s="16">
        <v>10</v>
      </c>
      <c r="G14" s="16">
        <v>15</v>
      </c>
      <c r="H14" s="16">
        <v>2</v>
      </c>
      <c r="I14" s="16">
        <v>60</v>
      </c>
      <c r="J14" s="16">
        <v>2</v>
      </c>
      <c r="K14" s="16">
        <v>30</v>
      </c>
      <c r="L14" s="16">
        <v>2</v>
      </c>
      <c r="M14" s="16">
        <v>10</v>
      </c>
      <c r="N14" s="16">
        <v>2</v>
      </c>
      <c r="O14" s="16">
        <v>10</v>
      </c>
      <c r="P14" s="16">
        <v>2</v>
      </c>
      <c r="Q14" s="16">
        <v>120</v>
      </c>
      <c r="R14" s="16">
        <v>2</v>
      </c>
      <c r="S14" s="16">
        <v>30</v>
      </c>
      <c r="T14" s="16">
        <v>2</v>
      </c>
      <c r="U14" s="16">
        <v>60</v>
      </c>
      <c r="V14" s="16">
        <v>2</v>
      </c>
      <c r="W14" s="16">
        <v>10</v>
      </c>
      <c r="X14" s="16">
        <v>2</v>
      </c>
      <c r="Y14" s="16">
        <v>10</v>
      </c>
      <c r="Z14" s="16">
        <v>2</v>
      </c>
      <c r="AA14" s="16">
        <v>5</v>
      </c>
      <c r="AB14" s="16">
        <v>2</v>
      </c>
      <c r="AC14" s="16">
        <v>10</v>
      </c>
      <c r="AD14" s="16">
        <v>2</v>
      </c>
      <c r="AE14" s="35"/>
      <c r="AF14" s="33"/>
      <c r="AG14" s="34"/>
      <c r="AH14" s="34"/>
      <c r="AI14" s="34"/>
    </row>
    <row r="15" spans="1:38" s="2" customFormat="1" ht="61.5" customHeight="1" thickBot="1" x14ac:dyDescent="0.3">
      <c r="A15" s="8"/>
      <c r="B15" s="46"/>
      <c r="C15" s="46"/>
      <c r="D15" s="4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6"/>
      <c r="AB15" s="26"/>
      <c r="AC15" s="26"/>
      <c r="AD15" s="26"/>
      <c r="AE15" s="35"/>
      <c r="AF15" s="33"/>
      <c r="AG15" s="34"/>
      <c r="AH15" s="34"/>
      <c r="AI15" s="10"/>
      <c r="AJ15" s="10"/>
    </row>
    <row r="16" spans="1:38" s="2" customFormat="1" ht="75.75" customHeight="1" thickBot="1" x14ac:dyDescent="0.3">
      <c r="A16" s="57" t="s">
        <v>4</v>
      </c>
      <c r="B16" s="14" t="s">
        <v>18</v>
      </c>
      <c r="C16" s="24" t="s">
        <v>21</v>
      </c>
      <c r="D16" s="45"/>
      <c r="E16" s="43"/>
      <c r="F16" s="43"/>
      <c r="G16" s="24" t="s">
        <v>25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14"/>
      <c r="AB16" s="14"/>
      <c r="AC16" s="14"/>
      <c r="AD16" s="14"/>
      <c r="AE16" s="35"/>
      <c r="AF16" s="33"/>
      <c r="AG16" s="34"/>
      <c r="AH16" s="34"/>
      <c r="AI16" s="10"/>
      <c r="AJ16" s="10"/>
    </row>
    <row r="17" spans="1:35" s="2" customFormat="1" ht="74.25" customHeight="1" thickBot="1" x14ac:dyDescent="0.3">
      <c r="A17" s="58"/>
      <c r="B17" s="14" t="s">
        <v>14</v>
      </c>
      <c r="C17" s="24" t="s">
        <v>22</v>
      </c>
      <c r="D17" s="45"/>
      <c r="E17" s="29"/>
      <c r="F17" s="44"/>
      <c r="G17" s="37" t="s">
        <v>25</v>
      </c>
      <c r="H17" s="41"/>
      <c r="I17" s="42"/>
      <c r="J17" s="27"/>
      <c r="K17" s="27"/>
      <c r="L17" s="27"/>
      <c r="M17" s="42"/>
      <c r="N17" s="27"/>
      <c r="O17" s="27"/>
      <c r="P17" s="27"/>
      <c r="Q17" s="42"/>
      <c r="R17" s="27"/>
      <c r="S17" s="27"/>
      <c r="T17" s="27"/>
      <c r="U17" s="42"/>
      <c r="V17" s="27"/>
      <c r="W17" s="30"/>
      <c r="X17" s="30"/>
      <c r="Y17" s="27"/>
      <c r="Z17" s="27"/>
      <c r="AA17" s="27"/>
      <c r="AB17" s="27"/>
      <c r="AC17" s="42"/>
      <c r="AD17" s="27"/>
      <c r="AE17" s="36"/>
      <c r="AF17" s="33"/>
      <c r="AG17" s="34"/>
      <c r="AH17" s="34"/>
      <c r="AI17" s="33"/>
    </row>
    <row r="18" spans="1:35" s="2" customFormat="1" ht="84" customHeight="1" thickBot="1" x14ac:dyDescent="0.3">
      <c r="A18" s="58"/>
      <c r="B18" s="27" t="s">
        <v>16</v>
      </c>
      <c r="C18" s="27"/>
      <c r="D18" s="47"/>
      <c r="E18" s="24" t="s">
        <v>24</v>
      </c>
      <c r="F18" s="25"/>
      <c r="G18" s="19"/>
      <c r="H18" s="18"/>
      <c r="I18" s="24" t="s">
        <v>26</v>
      </c>
      <c r="J18" s="25"/>
      <c r="K18" s="26"/>
      <c r="L18" s="28"/>
      <c r="M18" s="24" t="s">
        <v>7</v>
      </c>
      <c r="N18" s="25"/>
      <c r="O18" s="20"/>
      <c r="P18" s="28"/>
      <c r="Q18" s="24" t="s">
        <v>34</v>
      </c>
      <c r="R18" s="25"/>
      <c r="S18" s="14"/>
      <c r="T18" s="28"/>
      <c r="U18" s="24" t="s">
        <v>19</v>
      </c>
      <c r="V18" s="25"/>
      <c r="W18" s="26"/>
      <c r="X18" s="14"/>
      <c r="Y18" s="14"/>
      <c r="Z18" s="14"/>
      <c r="AA18" s="14"/>
      <c r="AB18" s="28"/>
      <c r="AC18" s="24" t="s">
        <v>9</v>
      </c>
      <c r="AD18" s="25"/>
      <c r="AE18" s="36"/>
      <c r="AF18" s="33"/>
      <c r="AG18" s="34"/>
      <c r="AH18" s="34"/>
      <c r="AI18" s="33"/>
    </row>
    <row r="19" spans="1:35" s="2" customFormat="1" ht="62.25" customHeight="1" thickBot="1" x14ac:dyDescent="0.3">
      <c r="A19" s="58"/>
      <c r="B19" s="14" t="s">
        <v>1</v>
      </c>
      <c r="C19" s="14"/>
      <c r="D19" s="14"/>
      <c r="E19" s="19"/>
      <c r="F19" s="13"/>
      <c r="G19" s="14"/>
      <c r="H19" s="14"/>
      <c r="I19" s="27"/>
      <c r="J19" s="28"/>
      <c r="K19" s="24" t="s">
        <v>5</v>
      </c>
      <c r="L19" s="25"/>
      <c r="M19" s="27"/>
      <c r="N19" s="28"/>
      <c r="O19" s="24" t="s">
        <v>5</v>
      </c>
      <c r="P19" s="25"/>
      <c r="Q19" s="27"/>
      <c r="R19" s="14"/>
      <c r="S19" s="26"/>
      <c r="T19" s="14"/>
      <c r="U19" s="27"/>
      <c r="V19" s="28"/>
      <c r="W19" s="24" t="s">
        <v>5</v>
      </c>
      <c r="X19" s="25"/>
      <c r="Y19" s="26"/>
      <c r="Z19" s="14"/>
      <c r="AA19" s="14"/>
      <c r="AB19" s="14"/>
      <c r="AC19" s="27"/>
      <c r="AD19" s="14"/>
      <c r="AH19" s="11"/>
      <c r="AI19" s="33"/>
    </row>
    <row r="20" spans="1:35" s="2" customFormat="1" ht="84" customHeight="1" thickBot="1" x14ac:dyDescent="0.3">
      <c r="A20" s="58"/>
      <c r="B20" s="14" t="s">
        <v>15</v>
      </c>
      <c r="C20" s="14"/>
      <c r="D20" s="14"/>
      <c r="E20" s="13"/>
      <c r="F20" s="13"/>
      <c r="G20" s="14"/>
      <c r="H20" s="14"/>
      <c r="I20" s="14"/>
      <c r="J20" s="14"/>
      <c r="K20" s="27"/>
      <c r="L20" s="14"/>
      <c r="M20" s="14"/>
      <c r="N20" s="14"/>
      <c r="O20" s="27"/>
      <c r="P20" s="14"/>
      <c r="Q20" s="14"/>
      <c r="R20" s="28"/>
      <c r="S20" s="24" t="s">
        <v>35</v>
      </c>
      <c r="T20" s="25"/>
      <c r="U20" s="14"/>
      <c r="V20" s="21"/>
      <c r="W20" s="30"/>
      <c r="X20" s="31"/>
      <c r="Y20" s="24" t="s">
        <v>5</v>
      </c>
      <c r="Z20" s="25"/>
      <c r="AA20" s="26"/>
      <c r="AB20" s="14"/>
      <c r="AC20" s="14"/>
      <c r="AD20" s="14"/>
    </row>
    <row r="21" spans="1:35" s="2" customFormat="1" ht="99.75" customHeight="1" thickBot="1" x14ac:dyDescent="0.3">
      <c r="A21" s="58"/>
      <c r="B21" s="14" t="s">
        <v>6</v>
      </c>
      <c r="C21" s="14"/>
      <c r="D21" s="14"/>
      <c r="E21" s="13"/>
      <c r="F21" s="13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4"/>
      <c r="R21" s="14"/>
      <c r="S21" s="27"/>
      <c r="T21" s="14"/>
      <c r="U21" s="14"/>
      <c r="V21" s="14"/>
      <c r="W21" s="14"/>
      <c r="X21" s="14"/>
      <c r="Y21" s="27"/>
      <c r="Z21" s="28"/>
      <c r="AA21" s="24" t="s">
        <v>8</v>
      </c>
      <c r="AB21" s="25"/>
      <c r="AC21" s="14"/>
      <c r="AD21" s="14"/>
    </row>
    <row r="22" spans="1:35" s="2" customFormat="1" ht="42.75" customHeight="1" x14ac:dyDescent="0.25">
      <c r="A22" s="59"/>
      <c r="B22" s="14" t="s">
        <v>17</v>
      </c>
      <c r="C22" s="14"/>
      <c r="D22" s="14"/>
      <c r="E22" s="13"/>
      <c r="F22" s="13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27"/>
      <c r="AB22" s="14"/>
      <c r="AC22" s="14"/>
      <c r="AD22" s="28"/>
    </row>
    <row r="23" spans="1:35" ht="18" customHeight="1" x14ac:dyDescent="0.25">
      <c r="B23" s="23" t="s">
        <v>29</v>
      </c>
      <c r="C23" s="7"/>
      <c r="D23" s="7"/>
    </row>
    <row r="24" spans="1:35" ht="20.25" customHeight="1" x14ac:dyDescent="0.25">
      <c r="B24" s="23" t="s">
        <v>31</v>
      </c>
      <c r="C24" s="22"/>
      <c r="D24" s="22"/>
      <c r="E24" s="9"/>
      <c r="F24" s="9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12"/>
      <c r="X24" s="12"/>
      <c r="Y24" s="12"/>
      <c r="Z24" s="12"/>
      <c r="AA24" s="50"/>
      <c r="AB24" s="50"/>
      <c r="AC24" s="50"/>
      <c r="AD24" s="50"/>
    </row>
    <row r="25" spans="1:35" ht="29.25" customHeight="1" x14ac:dyDescent="0.25">
      <c r="B25" s="23" t="s">
        <v>30</v>
      </c>
      <c r="C25" s="7"/>
      <c r="D25" s="7"/>
      <c r="E25" s="7"/>
      <c r="F25" s="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35" ht="20.25" customHeight="1" x14ac:dyDescent="0.25">
      <c r="B26" s="23" t="s">
        <v>32</v>
      </c>
      <c r="C26" s="7"/>
      <c r="D26" s="7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35" ht="24.75" customHeight="1" x14ac:dyDescent="0.25">
      <c r="B27" s="23" t="s">
        <v>33</v>
      </c>
      <c r="C27" s="7"/>
      <c r="D27" s="7"/>
      <c r="E27" s="5"/>
      <c r="F27" s="5"/>
      <c r="G27" s="5"/>
      <c r="H27" s="5"/>
      <c r="I27" s="5"/>
      <c r="J27" s="5"/>
      <c r="K27" s="5"/>
      <c r="L27" s="5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35" ht="15.75" customHeight="1" x14ac:dyDescent="0.25">
      <c r="C28" s="7"/>
      <c r="D28" s="7"/>
      <c r="E28" s="5"/>
      <c r="F28" s="5"/>
      <c r="G28" s="5"/>
      <c r="H28" s="5"/>
      <c r="I28" s="5"/>
      <c r="J28" s="5"/>
      <c r="K28" s="5"/>
      <c r="L28" s="5"/>
      <c r="Q28" s="1"/>
      <c r="R28" s="1"/>
      <c r="S28" s="1"/>
      <c r="T28" s="1"/>
      <c r="U28" s="1"/>
      <c r="V28" s="1"/>
      <c r="Y28" s="4" t="s">
        <v>36</v>
      </c>
      <c r="AA28" s="4" t="s">
        <v>37</v>
      </c>
      <c r="AC28" s="4" t="s">
        <v>38</v>
      </c>
    </row>
    <row r="29" spans="1:35" ht="48.75" customHeight="1" x14ac:dyDescent="0.25">
      <c r="W29" s="49" t="s">
        <v>2</v>
      </c>
      <c r="X29" s="49"/>
      <c r="Y29" s="51" t="e">
        <f>SUM(#REF!)</f>
        <v>#REF!</v>
      </c>
      <c r="Z29" s="51" t="e">
        <f>Y29/60</f>
        <v>#REF!</v>
      </c>
      <c r="AA29" s="52">
        <f>SUM(C13:AD13)</f>
        <v>330</v>
      </c>
      <c r="AB29" s="51">
        <f>AA29/60</f>
        <v>5.5</v>
      </c>
      <c r="AC29" s="52" t="e">
        <f>Y29-AA29</f>
        <v>#REF!</v>
      </c>
      <c r="AD29" s="51" t="e">
        <f>AC29/60</f>
        <v>#REF!</v>
      </c>
    </row>
    <row r="30" spans="1:35" ht="75" x14ac:dyDescent="0.25">
      <c r="W30" s="49" t="s">
        <v>3</v>
      </c>
      <c r="X30" s="49"/>
      <c r="Y30" s="51" t="e">
        <f>SUM(#REF!)</f>
        <v>#REF!</v>
      </c>
      <c r="Z30" s="51" t="e">
        <f t="shared" ref="Z30:AB38" si="0">Y30/60</f>
        <v>#REF!</v>
      </c>
      <c r="AA30" s="52">
        <f>SUM(C14:AD14)</f>
        <v>423</v>
      </c>
      <c r="AB30" s="51">
        <f t="shared" ref="AB30:AB31" si="1">AA30/60</f>
        <v>7.05</v>
      </c>
      <c r="AC30" s="52" t="e">
        <f>Y30-AA30</f>
        <v>#REF!</v>
      </c>
      <c r="AD30" s="51" t="e">
        <f t="shared" ref="AD30:AD36" si="2">AC30/60</f>
        <v>#REF!</v>
      </c>
    </row>
    <row r="31" spans="1:35" ht="75" x14ac:dyDescent="0.25">
      <c r="W31" s="49" t="s">
        <v>12</v>
      </c>
      <c r="X31" s="49"/>
      <c r="Y31" s="51" t="e">
        <f>Y29+Y30</f>
        <v>#REF!</v>
      </c>
      <c r="Z31" s="51" t="e">
        <f t="shared" si="0"/>
        <v>#REF!</v>
      </c>
      <c r="AA31" s="51">
        <f>AA29+AA30</f>
        <v>753</v>
      </c>
      <c r="AB31" s="51">
        <f t="shared" si="1"/>
        <v>12.55</v>
      </c>
      <c r="AC31" s="51" t="e">
        <f>AC29+AC30</f>
        <v>#REF!</v>
      </c>
      <c r="AD31" s="51" t="e">
        <f t="shared" si="2"/>
        <v>#REF!</v>
      </c>
    </row>
    <row r="32" spans="1:35" ht="23.25" x14ac:dyDescent="0.25">
      <c r="W32" s="49"/>
      <c r="X32" s="49"/>
      <c r="Y32" s="51"/>
      <c r="Z32" s="51" t="e">
        <f>Z31/8</f>
        <v>#REF!</v>
      </c>
      <c r="AA32" s="52"/>
      <c r="AB32" s="52">
        <f>AB31/8</f>
        <v>1.5687500000000001</v>
      </c>
      <c r="AC32" s="52"/>
      <c r="AD32" s="52" t="e">
        <f>AD31/8</f>
        <v>#REF!</v>
      </c>
    </row>
    <row r="33" spans="23:30" ht="75" x14ac:dyDescent="0.25">
      <c r="W33" s="49" t="s">
        <v>27</v>
      </c>
      <c r="X33" s="53"/>
      <c r="Y33" s="51" t="e">
        <f>#REF!+#REF!+#REF!+#REF!+#REF!+#REF!+#REF!+#REF!+#REF!+#REF!+#REF!+#REF!</f>
        <v>#REF!</v>
      </c>
      <c r="Z33" s="51" t="e">
        <f t="shared" si="0"/>
        <v>#REF!</v>
      </c>
      <c r="AA33" s="52">
        <f>C13+D13+G13+H13+C14+D14+G14+H14</f>
        <v>84</v>
      </c>
      <c r="AB33" s="51">
        <f t="shared" si="0"/>
        <v>1.4</v>
      </c>
      <c r="AC33" s="52" t="e">
        <f>Y33-AA33</f>
        <v>#REF!</v>
      </c>
      <c r="AD33" s="51" t="e">
        <f t="shared" si="2"/>
        <v>#REF!</v>
      </c>
    </row>
    <row r="34" spans="23:30" ht="56.25" x14ac:dyDescent="0.25">
      <c r="W34" s="49" t="s">
        <v>13</v>
      </c>
      <c r="X34" s="49"/>
      <c r="Y34" s="51" t="e">
        <f>#REF!+#REF!+#REF!+#REF!+#REF!+#REF!+#REF!+#REF!+#REF!+#REF!+#REF!+#REF!</f>
        <v>#REF!</v>
      </c>
      <c r="Z34" s="51" t="e">
        <f t="shared" si="0"/>
        <v>#REF!</v>
      </c>
      <c r="AA34" s="52">
        <f>C13+D13+G13+H13+C14+D14+G14+H14</f>
        <v>84</v>
      </c>
      <c r="AB34" s="51">
        <f t="shared" si="0"/>
        <v>1.4</v>
      </c>
      <c r="AC34" s="52" t="e">
        <f>Y34-AA34</f>
        <v>#REF!</v>
      </c>
      <c r="AD34" s="51" t="e">
        <f t="shared" si="2"/>
        <v>#REF!</v>
      </c>
    </row>
    <row r="35" spans="23:30" ht="23.25" x14ac:dyDescent="0.25">
      <c r="W35" s="49"/>
      <c r="X35" s="49"/>
      <c r="Y35" s="51"/>
      <c r="Z35" s="51"/>
      <c r="AA35" s="52"/>
      <c r="AB35" s="52"/>
      <c r="AC35" s="52"/>
      <c r="AD35" s="52"/>
    </row>
    <row r="36" spans="23:30" ht="56.25" x14ac:dyDescent="0.25">
      <c r="W36" s="49" t="s">
        <v>20</v>
      </c>
      <c r="X36" s="49"/>
      <c r="Y36" s="51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Z36" s="51" t="e">
        <f t="shared" si="0"/>
        <v>#REF!</v>
      </c>
      <c r="AA36" s="52">
        <f>E13+F13+I13+J13+M13+N13+Q13+R13+U13+V13+AC13+AD13+E14+F14+I14+J14+M14+N13+Q14+R14+U14+V14+AC14+AD14</f>
        <v>315</v>
      </c>
      <c r="AB36" s="51">
        <f t="shared" si="0"/>
        <v>5.25</v>
      </c>
      <c r="AC36" s="52" t="e">
        <f>Y36-AA36</f>
        <v>#REF!</v>
      </c>
      <c r="AD36" s="51" t="e">
        <f t="shared" si="2"/>
        <v>#REF!</v>
      </c>
    </row>
    <row r="37" spans="23:30" ht="23.25" x14ac:dyDescent="0.25">
      <c r="W37" s="49"/>
      <c r="X37" s="49"/>
      <c r="Y37" s="51"/>
      <c r="Z37" s="51"/>
      <c r="AA37" s="52"/>
      <c r="AB37" s="52"/>
      <c r="AC37" s="52"/>
      <c r="AD37" s="52"/>
    </row>
    <row r="38" spans="23:30" ht="56.25" x14ac:dyDescent="0.25">
      <c r="W38" s="49" t="s">
        <v>28</v>
      </c>
      <c r="X38" s="49"/>
      <c r="Y38" s="51" t="e">
        <f>#REF!+#REF!+#REF!+#REF!+#REF!+#REF!+#REF!+#REF!+#REF!+#REF!+#REF!+#REF!</f>
        <v>#REF!</v>
      </c>
      <c r="Z38" s="51" t="e">
        <f t="shared" si="0"/>
        <v>#REF!</v>
      </c>
      <c r="AA38" s="52">
        <f>K13+L13+K14+L14+O13+P13+O14+P14+W13+X13+W14+X14</f>
        <v>136</v>
      </c>
      <c r="AB38" s="51">
        <f t="shared" si="0"/>
        <v>2.2666666666666666</v>
      </c>
      <c r="AC38" s="52" t="e">
        <f>Y38-AA38</f>
        <v>#REF!</v>
      </c>
      <c r="AD38" s="52"/>
    </row>
    <row r="39" spans="23:30" ht="23.25" x14ac:dyDescent="0.25">
      <c r="W39" s="49"/>
      <c r="X39" s="49"/>
      <c r="Y39" s="51"/>
      <c r="Z39" s="51"/>
      <c r="AA39" s="52"/>
      <c r="AB39" s="52"/>
      <c r="AC39" s="52"/>
      <c r="AD39" s="52"/>
    </row>
  </sheetData>
  <mergeCells count="4">
    <mergeCell ref="U1:AD11"/>
    <mergeCell ref="A16:A22"/>
    <mergeCell ref="A13:A14"/>
    <mergeCell ref="A12:AD12"/>
  </mergeCells>
  <pageMargins left="0.23622047244094491" right="0.23622047244094491" top="0" bottom="0.15748031496062992" header="0.31496062992125984" footer="0.31496062992125984"/>
  <pageSetup paperSize="9" scale="42" fitToWidth="0" orientation="landscape" r:id="rId1"/>
  <rowBreaks count="1" manualBreakCount="1">
    <brk id="27" max="29" man="1"/>
  </rowBreaks>
  <colBreaks count="1" manualBreakCount="1">
    <brk id="16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Целевая</vt:lpstr>
      <vt:lpstr>Целевая!Область_печати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МЭ Кузнецова Снежана Владимировна</dc:creator>
  <cp:lastModifiedBy>Молякова Наталья Николаевна</cp:lastModifiedBy>
  <cp:lastPrinted>2025-01-15T06:08:29Z</cp:lastPrinted>
  <dcterms:created xsi:type="dcterms:W3CDTF">2021-05-19T05:25:00Z</dcterms:created>
  <dcterms:modified xsi:type="dcterms:W3CDTF">2025-01-23T10:20:57Z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EF5DCB91F71F425A9A88E6163456F192</vt:lpwstr>
  </property>
  <property fmtid="{D5CDD505-2E9C-101B-9397-08002B2CF9AE}" pid="3" name="KSOProductBuildVer">
    <vt:lpwstr>1049-11.2.0.11156</vt:lpwstr>
  </property>
</Properties>
</file>