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Лист1!$A$1:$W$33</definedName>
  </definedNames>
  <calcPr calcId="145621"/>
</workbook>
</file>

<file path=xl/calcChain.xml><?xml version="1.0" encoding="utf-8"?>
<calcChain xmlns="http://schemas.openxmlformats.org/spreadsheetml/2006/main">
  <c r="W28" i="1" l="1"/>
  <c r="U28" i="1"/>
  <c r="T28" i="1"/>
  <c r="S28" i="1"/>
  <c r="Q28" i="1"/>
  <c r="O28" i="1"/>
  <c r="M28" i="1" s="1"/>
  <c r="H28" i="1"/>
  <c r="G28" i="1"/>
  <c r="F28" i="1"/>
  <c r="E28" i="1"/>
  <c r="C28" i="1"/>
  <c r="D28" i="1" s="1"/>
  <c r="B28" i="1"/>
  <c r="R27" i="1"/>
  <c r="P27" i="1"/>
  <c r="N27" i="1"/>
  <c r="J27" i="1"/>
  <c r="L27" i="1" s="1"/>
  <c r="I27" i="1"/>
  <c r="H27" i="1"/>
  <c r="D27" i="1"/>
  <c r="I26" i="1"/>
  <c r="J26" i="1" s="1"/>
  <c r="H26" i="1"/>
  <c r="D26" i="1"/>
  <c r="I25" i="1"/>
  <c r="J25" i="1" s="1"/>
  <c r="H25" i="1"/>
  <c r="D25" i="1"/>
  <c r="L24" i="1"/>
  <c r="J24" i="1"/>
  <c r="I24" i="1"/>
  <c r="H24" i="1"/>
  <c r="D24" i="1"/>
  <c r="R23" i="1"/>
  <c r="P23" i="1"/>
  <c r="N23" i="1"/>
  <c r="L23" i="1"/>
  <c r="J23" i="1"/>
  <c r="I23" i="1"/>
  <c r="H23" i="1"/>
  <c r="D23" i="1"/>
  <c r="I22" i="1"/>
  <c r="J22" i="1" s="1"/>
  <c r="H22" i="1"/>
  <c r="D22" i="1"/>
  <c r="I21" i="1"/>
  <c r="J21" i="1" s="1"/>
  <c r="H21" i="1"/>
  <c r="D21" i="1"/>
  <c r="I20" i="1"/>
  <c r="J20" i="1" s="1"/>
  <c r="L20" i="1" s="1"/>
  <c r="H20" i="1"/>
  <c r="D20" i="1"/>
  <c r="J19" i="1"/>
  <c r="R19" i="1" s="1"/>
  <c r="H19" i="1"/>
  <c r="D19" i="1"/>
  <c r="I18" i="1"/>
  <c r="J18" i="1" s="1"/>
  <c r="H18" i="1"/>
  <c r="D18" i="1"/>
  <c r="I17" i="1"/>
  <c r="J17" i="1" s="1"/>
  <c r="H17" i="1"/>
  <c r="D17" i="1"/>
  <c r="J16" i="1"/>
  <c r="L16" i="1" s="1"/>
  <c r="I16" i="1"/>
  <c r="H16" i="1"/>
  <c r="I15" i="1"/>
  <c r="J15" i="1" s="1"/>
  <c r="H15" i="1"/>
  <c r="D15" i="1"/>
  <c r="I14" i="1"/>
  <c r="J14" i="1" s="1"/>
  <c r="H14" i="1"/>
  <c r="D14" i="1"/>
  <c r="I13" i="1"/>
  <c r="J13" i="1" s="1"/>
  <c r="H13" i="1"/>
  <c r="D13" i="1"/>
  <c r="R12" i="1"/>
  <c r="N12" i="1"/>
  <c r="L12" i="1"/>
  <c r="J12" i="1"/>
  <c r="I12" i="1"/>
  <c r="D12" i="1"/>
  <c r="R11" i="1"/>
  <c r="P11" i="1"/>
  <c r="N11" i="1"/>
  <c r="K11" i="1"/>
  <c r="L11" i="1" s="1"/>
  <c r="D11" i="1"/>
  <c r="R10" i="1"/>
  <c r="N10" i="1"/>
  <c r="K10" i="1"/>
  <c r="L10" i="1" s="1"/>
  <c r="D10" i="1"/>
  <c r="I9" i="1"/>
  <c r="J9" i="1" s="1"/>
  <c r="D9" i="1"/>
  <c r="R8" i="1"/>
  <c r="P8" i="1"/>
  <c r="N8" i="1"/>
  <c r="L8" i="1"/>
  <c r="J8" i="1"/>
  <c r="I8" i="1"/>
  <c r="D8" i="1"/>
  <c r="J7" i="1"/>
  <c r="R7" i="1" s="1"/>
  <c r="I7" i="1"/>
  <c r="L14" i="1" l="1"/>
  <c r="N14" i="1"/>
  <c r="R14" i="1"/>
  <c r="P14" i="1"/>
  <c r="K22" i="1"/>
  <c r="L22" i="1" s="1"/>
  <c r="R22" i="1"/>
  <c r="P22" i="1"/>
  <c r="N22" i="1"/>
  <c r="P25" i="1"/>
  <c r="N25" i="1"/>
  <c r="L25" i="1"/>
  <c r="R25" i="1"/>
  <c r="R17" i="1"/>
  <c r="P17" i="1"/>
  <c r="N17" i="1"/>
  <c r="L17" i="1"/>
  <c r="L9" i="1"/>
  <c r="N9" i="1"/>
  <c r="R9" i="1"/>
  <c r="L15" i="1"/>
  <c r="N15" i="1"/>
  <c r="R15" i="1"/>
  <c r="P15" i="1"/>
  <c r="M26" i="1"/>
  <c r="N26" i="1" s="1"/>
  <c r="L26" i="1"/>
  <c r="P26" i="1"/>
  <c r="R26" i="1"/>
  <c r="R18" i="1"/>
  <c r="P18" i="1"/>
  <c r="N18" i="1"/>
  <c r="L18" i="1"/>
  <c r="L21" i="1"/>
  <c r="R21" i="1"/>
  <c r="P21" i="1"/>
  <c r="N21" i="1"/>
  <c r="L13" i="1"/>
  <c r="N13" i="1"/>
  <c r="R13" i="1"/>
  <c r="P13" i="1"/>
  <c r="L7" i="1"/>
  <c r="I28" i="1"/>
  <c r="N7" i="1"/>
  <c r="L19" i="1"/>
  <c r="J28" i="1"/>
  <c r="P28" i="1" s="1"/>
  <c r="P7" i="1"/>
  <c r="N19" i="1"/>
  <c r="K28" i="1"/>
  <c r="P19" i="1"/>
  <c r="L28" i="1" l="1"/>
  <c r="V28" i="1"/>
  <c r="R28" i="1"/>
  <c r="N28" i="1"/>
</calcChain>
</file>

<file path=xl/sharedStrings.xml><?xml version="1.0" encoding="utf-8"?>
<sst xmlns="http://schemas.openxmlformats.org/spreadsheetml/2006/main" count="55" uniqueCount="50">
  <si>
    <t>Качество и количество семян  озимых культур  в сельскохозяйственных предприятиях Чувашской Республики по состоянию на  29 сентября 2023 года.</t>
  </si>
  <si>
    <t>Наименование районов</t>
  </si>
  <si>
    <t>План засыпки, тонн</t>
  </si>
  <si>
    <t>Наличие  семян, тонн</t>
  </si>
  <si>
    <t>% к плану засыпки</t>
  </si>
  <si>
    <t>в том числе</t>
  </si>
  <si>
    <t>Поступ. семян на проверку, тонн</t>
  </si>
  <si>
    <t>Проверено, тонн.</t>
  </si>
  <si>
    <t>Кондиционных, тонн</t>
  </si>
  <si>
    <t>% к проверке</t>
  </si>
  <si>
    <t>Неконди- ционных, тонн</t>
  </si>
  <si>
    <t>По засоренности, тонн</t>
  </si>
  <si>
    <t xml:space="preserve">             по всхож.</t>
  </si>
  <si>
    <t>по  влаж.</t>
  </si>
  <si>
    <t>по заселен. вредит.тонн</t>
  </si>
  <si>
    <t>тонн</t>
  </si>
  <si>
    <t>н.н.до 10 %, тонн</t>
  </si>
  <si>
    <t>н.н. 10-20 %, тонн</t>
  </si>
  <si>
    <t>ОС</t>
  </si>
  <si>
    <t>ЭС</t>
  </si>
  <si>
    <t>1-4 репр.</t>
  </si>
  <si>
    <t>5 репр. И не сорт.</t>
  </si>
  <si>
    <t>%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</si>
  <si>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</si>
  <si>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</si>
  <si>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</si>
  <si>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</si>
  <si>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</si>
  <si>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</si>
  <si>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</si>
  <si>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</si>
  <si>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</si>
  <si>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</si>
  <si>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</si>
  <si>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</si>
  <si>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</si>
  <si>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</si>
  <si>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</si>
  <si>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</si>
  <si>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</si>
  <si>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</si>
  <si>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</si>
  <si>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</si>
  <si>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По республике</t>
  </si>
  <si>
    <t>на 22.09.2023г</t>
  </si>
  <si>
    <t>Заместитель руководителя филиала ФГБУ "Россельхозцентр" по Чувашской Республике</t>
  </si>
  <si>
    <t>О.Н. Исаев</t>
  </si>
  <si>
    <t>Исп. Смелова Е.В., (8352) 51-41-68</t>
  </si>
  <si>
    <t>Мариинско-Посадский</t>
  </si>
  <si>
    <t>На соответ. период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</si>
</sst>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4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2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" fontId="2" fillId="3" borderId="6" xfId="1" applyNumberFormat="1" applyFont="1" applyFill="1" applyBorder="1" applyAlignment="1" applyProtection="1">
      <alignment horizontal="center"/>
    </xf>
    <xf numFmtId="0" fontId="2" fillId="2" borderId="9" xfId="0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" fontId="2" fillId="2" borderId="6" xfId="1" applyNumberFormat="1" applyFont="1" applyFill="1" applyBorder="1" applyAlignment="1" applyProtection="1">
      <alignment horizontal="center"/>
    </xf>
    <xf numFmtId="0" fontId="2" fillId="2" borderId="6" xfId="0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0" fontId="0" fillId="4" borderId="0" xfId="0" applyFill="1"/>
    <xf numFmtId="2" fontId="2" fillId="2" borderId="11" xfId="0" applyNumberFormat="1" applyFont="1" applyFill="1" applyBorder="1" applyAlignment="1">
      <alignment horizontal="center"/>
    </xf>
    <xf numFmtId="0" fontId="2" fillId="5" borderId="10" xfId="0" applyFont="1" applyFill="1" applyBorder="1"/>
    <xf numFmtId="164" fontId="2" fillId="2" borderId="9" xfId="0" applyNumberFormat="1" applyFont="1" applyFill="1" applyBorder="1" applyAlignment="1">
      <alignment horizontal="center"/>
    </xf>
    <xf numFmtId="0" fontId="5" fillId="3" borderId="10" xfId="0" applyFont="1" applyFill="1" applyBorder="1"/>
    <xf numFmtId="1" fontId="2" fillId="3" borderId="9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1" fontId="2" fillId="3" borderId="8" xfId="1" applyNumberFormat="1" applyFont="1" applyFill="1" applyBorder="1" applyAlignment="1" applyProtection="1">
      <alignment horizontal="center"/>
    </xf>
    <xf numFmtId="1" fontId="2" fillId="3" borderId="8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0" fontId="4" fillId="3" borderId="18" xfId="0" applyFont="1" applyFill="1" applyBorder="1"/>
    <xf numFmtId="0" fontId="4" fillId="3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/>
    </xf>
    <xf numFmtId="1" fontId="4" fillId="3" borderId="18" xfId="0" applyNumberFormat="1" applyFont="1" applyFill="1" applyBorder="1" applyAlignment="1">
      <alignment horizontal="center"/>
    </xf>
    <xf numFmtId="164" fontId="4" fillId="2" borderId="18" xfId="0" applyNumberFormat="1" applyFont="1" applyFill="1" applyBorder="1" applyAlignment="1">
      <alignment horizontal="center"/>
    </xf>
    <xf numFmtId="1" fontId="4" fillId="3" borderId="18" xfId="1" applyNumberFormat="1" applyFont="1" applyFill="1" applyBorder="1" applyAlignment="1" applyProtection="1">
      <alignment horizontal="center"/>
    </xf>
    <xf numFmtId="1" fontId="4" fillId="2" borderId="18" xfId="1" applyNumberFormat="1" applyFont="1" applyFill="1" applyBorder="1" applyAlignment="1" applyProtection="1">
      <alignment horizontal="center"/>
    </xf>
    <xf numFmtId="0" fontId="4" fillId="3" borderId="19" xfId="0" applyFont="1" applyFill="1" applyBorder="1"/>
    <xf numFmtId="0" fontId="4" fillId="2" borderId="2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" fontId="4" fillId="2" borderId="21" xfId="0" applyNumberFormat="1" applyFont="1" applyFill="1" applyBorder="1" applyAlignment="1">
      <alignment horizontal="center"/>
    </xf>
    <xf numFmtId="1" fontId="4" fillId="2" borderId="22" xfId="0" applyNumberFormat="1" applyFont="1" applyFill="1" applyBorder="1" applyAlignment="1">
      <alignment horizontal="center"/>
    </xf>
    <xf numFmtId="1" fontId="4" fillId="3" borderId="22" xfId="0" applyNumberFormat="1" applyFont="1" applyFill="1" applyBorder="1" applyAlignment="1">
      <alignment horizontal="center"/>
    </xf>
    <xf numFmtId="1" fontId="4" fillId="3" borderId="9" xfId="1" applyNumberFormat="1" applyFont="1" applyFill="1" applyBorder="1" applyAlignment="1" applyProtection="1">
      <alignment horizontal="center"/>
    </xf>
    <xf numFmtId="164" fontId="4" fillId="2" borderId="21" xfId="0" applyNumberFormat="1" applyFont="1" applyFill="1" applyBorder="1" applyAlignment="1">
      <alignment horizontal="center"/>
    </xf>
    <xf numFmtId="1" fontId="4" fillId="2" borderId="21" xfId="1" applyNumberFormat="1" applyFont="1" applyFill="1" applyBorder="1" applyAlignment="1" applyProtection="1">
      <alignment horizontal="center"/>
    </xf>
    <xf numFmtId="164" fontId="4" fillId="2" borderId="9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4" fillId="2" borderId="0" xfId="0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1" fontId="4" fillId="3" borderId="0" xfId="1" applyNumberFormat="1" applyFont="1" applyFill="1" applyBorder="1" applyAlignment="1" applyProtection="1">
      <alignment horizontal="center"/>
    </xf>
    <xf numFmtId="1" fontId="4" fillId="2" borderId="0" xfId="1" applyNumberFormat="1" applyFont="1" applyFill="1" applyBorder="1" applyAlignment="1" applyProtection="1">
      <alignment horizontal="center"/>
    </xf>
    <xf numFmtId="1" fontId="2" fillId="3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2782550" y="24479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2782550" y="27146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4" name="Text 2"/>
        <xdr:cNvSpPr txBox="1">
          <a:spLocks noChangeArrowheads="1"/>
        </xdr:cNvSpPr>
      </xdr:nvSpPr>
      <xdr:spPr bwMode="auto">
        <a:xfrm>
          <a:off x="12782550" y="27146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5" name="Text 2"/>
        <xdr:cNvSpPr txBox="1">
          <a:spLocks noChangeArrowheads="1"/>
        </xdr:cNvSpPr>
      </xdr:nvSpPr>
      <xdr:spPr bwMode="auto">
        <a:xfrm>
          <a:off x="12782550" y="27146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6" name="Text 2"/>
        <xdr:cNvSpPr txBox="1">
          <a:spLocks noChangeArrowheads="1"/>
        </xdr:cNvSpPr>
      </xdr:nvSpPr>
      <xdr:spPr bwMode="auto">
        <a:xfrm>
          <a:off x="12782550" y="27146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7" name="Text 2"/>
        <xdr:cNvSpPr txBox="1">
          <a:spLocks noChangeArrowheads="1"/>
        </xdr:cNvSpPr>
      </xdr:nvSpPr>
      <xdr:spPr bwMode="auto">
        <a:xfrm>
          <a:off x="12782550" y="27146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8" name="Text 2"/>
        <xdr:cNvSpPr txBox="1">
          <a:spLocks noChangeArrowheads="1"/>
        </xdr:cNvSpPr>
      </xdr:nvSpPr>
      <xdr:spPr bwMode="auto">
        <a:xfrm>
          <a:off x="12782550" y="24479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9" name="Text 2"/>
        <xdr:cNvSpPr txBox="1">
          <a:spLocks noChangeArrowheads="1"/>
        </xdr:cNvSpPr>
      </xdr:nvSpPr>
      <xdr:spPr bwMode="auto">
        <a:xfrm>
          <a:off x="12782550" y="27146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10" name="Text 2"/>
        <xdr:cNvSpPr txBox="1">
          <a:spLocks noChangeArrowheads="1"/>
        </xdr:cNvSpPr>
      </xdr:nvSpPr>
      <xdr:spPr bwMode="auto">
        <a:xfrm>
          <a:off x="12782550" y="27146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11" name="Text 2"/>
        <xdr:cNvSpPr txBox="1">
          <a:spLocks noChangeArrowheads="1"/>
        </xdr:cNvSpPr>
      </xdr:nvSpPr>
      <xdr:spPr bwMode="auto">
        <a:xfrm>
          <a:off x="12782550" y="27146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view="pageBreakPreview" zoomScale="60" zoomScaleNormal="100" workbookViewId="0">
      <selection activeCell="O28" sqref="O28"/>
    </sheetView>
  </sheetViews>
  <sheetFormatPr defaultRowHeight="15" x14ac:dyDescent="0.25"/>
  <cols>
    <col min="1" max="1" width="36.85546875" style="2" customWidth="1"/>
    <col min="2" max="2" width="22" style="2" customWidth="1"/>
    <col min="3" max="3" width="17.28515625" style="2" customWidth="1"/>
    <col min="4" max="4" width="9.7109375" style="2" customWidth="1"/>
    <col min="5" max="6" width="10.42578125" style="2" customWidth="1"/>
    <col min="7" max="7" width="13.140625" style="2" customWidth="1"/>
    <col min="8" max="8" width="11.7109375" style="2" customWidth="1"/>
    <col min="9" max="9" width="17.7109375" style="2" customWidth="1"/>
    <col min="10" max="10" width="14.28515625" style="2" customWidth="1"/>
    <col min="11" max="11" width="10.7109375" style="2" customWidth="1"/>
    <col min="12" max="12" width="10.85546875" style="2" customWidth="1"/>
    <col min="13" max="13" width="12.85546875" style="2" customWidth="1"/>
    <col min="14" max="14" width="10.7109375" style="2" customWidth="1"/>
    <col min="15" max="15" width="10.140625" style="2" customWidth="1"/>
    <col min="16" max="16" width="11.7109375" style="2" customWidth="1"/>
    <col min="17" max="17" width="9.42578125" style="2" customWidth="1"/>
    <col min="18" max="18" width="9.5703125" style="2" customWidth="1"/>
    <col min="19" max="20" width="9.140625" style="2"/>
    <col min="21" max="21" width="8.140625" style="2" customWidth="1"/>
    <col min="22" max="22" width="9.140625" style="2"/>
    <col min="23" max="23" width="12" style="2" customWidth="1"/>
    <col min="24" max="256" width="9.140625" style="2"/>
    <col min="257" max="257" width="36.85546875" style="2" customWidth="1"/>
    <col min="258" max="258" width="22" style="2" customWidth="1"/>
    <col min="259" max="259" width="17.28515625" style="2" customWidth="1"/>
    <col min="260" max="260" width="9.7109375" style="2" customWidth="1"/>
    <col min="261" max="262" width="10.42578125" style="2" customWidth="1"/>
    <col min="263" max="263" width="13.140625" style="2" customWidth="1"/>
    <col min="264" max="264" width="11.7109375" style="2" customWidth="1"/>
    <col min="265" max="265" width="17.7109375" style="2" customWidth="1"/>
    <col min="266" max="266" width="14.28515625" style="2" customWidth="1"/>
    <col min="267" max="267" width="10.7109375" style="2" customWidth="1"/>
    <col min="268" max="268" width="10.85546875" style="2" customWidth="1"/>
    <col min="269" max="269" width="12.85546875" style="2" customWidth="1"/>
    <col min="270" max="270" width="10.7109375" style="2" customWidth="1"/>
    <col min="271" max="271" width="10.140625" style="2" customWidth="1"/>
    <col min="272" max="272" width="11.7109375" style="2" customWidth="1"/>
    <col min="273" max="273" width="9.42578125" style="2" customWidth="1"/>
    <col min="274" max="274" width="9.5703125" style="2" customWidth="1"/>
    <col min="275" max="276" width="9.140625" style="2"/>
    <col min="277" max="277" width="8.140625" style="2" customWidth="1"/>
    <col min="278" max="278" width="9.140625" style="2"/>
    <col min="279" max="279" width="12" style="2" customWidth="1"/>
    <col min="280" max="512" width="9.140625" style="2"/>
    <col min="513" max="513" width="36.85546875" style="2" customWidth="1"/>
    <col min="514" max="514" width="22" style="2" customWidth="1"/>
    <col min="515" max="515" width="17.28515625" style="2" customWidth="1"/>
    <col min="516" max="516" width="9.7109375" style="2" customWidth="1"/>
    <col min="517" max="518" width="10.42578125" style="2" customWidth="1"/>
    <col min="519" max="519" width="13.140625" style="2" customWidth="1"/>
    <col min="520" max="520" width="11.7109375" style="2" customWidth="1"/>
    <col min="521" max="521" width="17.7109375" style="2" customWidth="1"/>
    <col min="522" max="522" width="14.28515625" style="2" customWidth="1"/>
    <col min="523" max="523" width="10.7109375" style="2" customWidth="1"/>
    <col min="524" max="524" width="10.85546875" style="2" customWidth="1"/>
    <col min="525" max="525" width="12.85546875" style="2" customWidth="1"/>
    <col min="526" max="526" width="10.7109375" style="2" customWidth="1"/>
    <col min="527" max="527" width="10.140625" style="2" customWidth="1"/>
    <col min="528" max="528" width="11.7109375" style="2" customWidth="1"/>
    <col min="529" max="529" width="9.42578125" style="2" customWidth="1"/>
    <col min="530" max="530" width="9.5703125" style="2" customWidth="1"/>
    <col min="531" max="532" width="9.140625" style="2"/>
    <col min="533" max="533" width="8.140625" style="2" customWidth="1"/>
    <col min="534" max="534" width="9.140625" style="2"/>
    <col min="535" max="535" width="12" style="2" customWidth="1"/>
    <col min="536" max="768" width="9.140625" style="2"/>
    <col min="769" max="769" width="36.85546875" style="2" customWidth="1"/>
    <col min="770" max="770" width="22" style="2" customWidth="1"/>
    <col min="771" max="771" width="17.28515625" style="2" customWidth="1"/>
    <col min="772" max="772" width="9.7109375" style="2" customWidth="1"/>
    <col min="773" max="774" width="10.42578125" style="2" customWidth="1"/>
    <col min="775" max="775" width="13.140625" style="2" customWidth="1"/>
    <col min="776" max="776" width="11.7109375" style="2" customWidth="1"/>
    <col min="777" max="777" width="17.7109375" style="2" customWidth="1"/>
    <col min="778" max="778" width="14.28515625" style="2" customWidth="1"/>
    <col min="779" max="779" width="10.7109375" style="2" customWidth="1"/>
    <col min="780" max="780" width="10.85546875" style="2" customWidth="1"/>
    <col min="781" max="781" width="12.85546875" style="2" customWidth="1"/>
    <col min="782" max="782" width="10.7109375" style="2" customWidth="1"/>
    <col min="783" max="783" width="10.140625" style="2" customWidth="1"/>
    <col min="784" max="784" width="11.7109375" style="2" customWidth="1"/>
    <col min="785" max="785" width="9.42578125" style="2" customWidth="1"/>
    <col min="786" max="786" width="9.5703125" style="2" customWidth="1"/>
    <col min="787" max="788" width="9.140625" style="2"/>
    <col min="789" max="789" width="8.140625" style="2" customWidth="1"/>
    <col min="790" max="790" width="9.140625" style="2"/>
    <col min="791" max="791" width="12" style="2" customWidth="1"/>
    <col min="792" max="1024" width="9.140625" style="2"/>
    <col min="1025" max="1025" width="36.85546875" style="2" customWidth="1"/>
    <col min="1026" max="1026" width="22" style="2" customWidth="1"/>
    <col min="1027" max="1027" width="17.28515625" style="2" customWidth="1"/>
    <col min="1028" max="1028" width="9.7109375" style="2" customWidth="1"/>
    <col min="1029" max="1030" width="10.42578125" style="2" customWidth="1"/>
    <col min="1031" max="1031" width="13.140625" style="2" customWidth="1"/>
    <col min="1032" max="1032" width="11.7109375" style="2" customWidth="1"/>
    <col min="1033" max="1033" width="17.7109375" style="2" customWidth="1"/>
    <col min="1034" max="1034" width="14.28515625" style="2" customWidth="1"/>
    <col min="1035" max="1035" width="10.7109375" style="2" customWidth="1"/>
    <col min="1036" max="1036" width="10.85546875" style="2" customWidth="1"/>
    <col min="1037" max="1037" width="12.85546875" style="2" customWidth="1"/>
    <col min="1038" max="1038" width="10.7109375" style="2" customWidth="1"/>
    <col min="1039" max="1039" width="10.140625" style="2" customWidth="1"/>
    <col min="1040" max="1040" width="11.7109375" style="2" customWidth="1"/>
    <col min="1041" max="1041" width="9.42578125" style="2" customWidth="1"/>
    <col min="1042" max="1042" width="9.5703125" style="2" customWidth="1"/>
    <col min="1043" max="1044" width="9.140625" style="2"/>
    <col min="1045" max="1045" width="8.140625" style="2" customWidth="1"/>
    <col min="1046" max="1046" width="9.140625" style="2"/>
    <col min="1047" max="1047" width="12" style="2" customWidth="1"/>
    <col min="1048" max="1280" width="9.140625" style="2"/>
    <col min="1281" max="1281" width="36.85546875" style="2" customWidth="1"/>
    <col min="1282" max="1282" width="22" style="2" customWidth="1"/>
    <col min="1283" max="1283" width="17.28515625" style="2" customWidth="1"/>
    <col min="1284" max="1284" width="9.7109375" style="2" customWidth="1"/>
    <col min="1285" max="1286" width="10.42578125" style="2" customWidth="1"/>
    <col min="1287" max="1287" width="13.140625" style="2" customWidth="1"/>
    <col min="1288" max="1288" width="11.7109375" style="2" customWidth="1"/>
    <col min="1289" max="1289" width="17.7109375" style="2" customWidth="1"/>
    <col min="1290" max="1290" width="14.28515625" style="2" customWidth="1"/>
    <col min="1291" max="1291" width="10.7109375" style="2" customWidth="1"/>
    <col min="1292" max="1292" width="10.85546875" style="2" customWidth="1"/>
    <col min="1293" max="1293" width="12.85546875" style="2" customWidth="1"/>
    <col min="1294" max="1294" width="10.7109375" style="2" customWidth="1"/>
    <col min="1295" max="1295" width="10.140625" style="2" customWidth="1"/>
    <col min="1296" max="1296" width="11.7109375" style="2" customWidth="1"/>
    <col min="1297" max="1297" width="9.42578125" style="2" customWidth="1"/>
    <col min="1298" max="1298" width="9.5703125" style="2" customWidth="1"/>
    <col min="1299" max="1300" width="9.140625" style="2"/>
    <col min="1301" max="1301" width="8.140625" style="2" customWidth="1"/>
    <col min="1302" max="1302" width="9.140625" style="2"/>
    <col min="1303" max="1303" width="12" style="2" customWidth="1"/>
    <col min="1304" max="1536" width="9.140625" style="2"/>
    <col min="1537" max="1537" width="36.85546875" style="2" customWidth="1"/>
    <col min="1538" max="1538" width="22" style="2" customWidth="1"/>
    <col min="1539" max="1539" width="17.28515625" style="2" customWidth="1"/>
    <col min="1540" max="1540" width="9.7109375" style="2" customWidth="1"/>
    <col min="1541" max="1542" width="10.42578125" style="2" customWidth="1"/>
    <col min="1543" max="1543" width="13.140625" style="2" customWidth="1"/>
    <col min="1544" max="1544" width="11.7109375" style="2" customWidth="1"/>
    <col min="1545" max="1545" width="17.7109375" style="2" customWidth="1"/>
    <col min="1546" max="1546" width="14.28515625" style="2" customWidth="1"/>
    <col min="1547" max="1547" width="10.7109375" style="2" customWidth="1"/>
    <col min="1548" max="1548" width="10.85546875" style="2" customWidth="1"/>
    <col min="1549" max="1549" width="12.85546875" style="2" customWidth="1"/>
    <col min="1550" max="1550" width="10.7109375" style="2" customWidth="1"/>
    <col min="1551" max="1551" width="10.140625" style="2" customWidth="1"/>
    <col min="1552" max="1552" width="11.7109375" style="2" customWidth="1"/>
    <col min="1553" max="1553" width="9.42578125" style="2" customWidth="1"/>
    <col min="1554" max="1554" width="9.5703125" style="2" customWidth="1"/>
    <col min="1555" max="1556" width="9.140625" style="2"/>
    <col min="1557" max="1557" width="8.140625" style="2" customWidth="1"/>
    <col min="1558" max="1558" width="9.140625" style="2"/>
    <col min="1559" max="1559" width="12" style="2" customWidth="1"/>
    <col min="1560" max="1792" width="9.140625" style="2"/>
    <col min="1793" max="1793" width="36.85546875" style="2" customWidth="1"/>
    <col min="1794" max="1794" width="22" style="2" customWidth="1"/>
    <col min="1795" max="1795" width="17.28515625" style="2" customWidth="1"/>
    <col min="1796" max="1796" width="9.7109375" style="2" customWidth="1"/>
    <col min="1797" max="1798" width="10.42578125" style="2" customWidth="1"/>
    <col min="1799" max="1799" width="13.140625" style="2" customWidth="1"/>
    <col min="1800" max="1800" width="11.7109375" style="2" customWidth="1"/>
    <col min="1801" max="1801" width="17.7109375" style="2" customWidth="1"/>
    <col min="1802" max="1802" width="14.28515625" style="2" customWidth="1"/>
    <col min="1803" max="1803" width="10.7109375" style="2" customWidth="1"/>
    <col min="1804" max="1804" width="10.85546875" style="2" customWidth="1"/>
    <col min="1805" max="1805" width="12.85546875" style="2" customWidth="1"/>
    <col min="1806" max="1806" width="10.7109375" style="2" customWidth="1"/>
    <col min="1807" max="1807" width="10.140625" style="2" customWidth="1"/>
    <col min="1808" max="1808" width="11.7109375" style="2" customWidth="1"/>
    <col min="1809" max="1809" width="9.42578125" style="2" customWidth="1"/>
    <col min="1810" max="1810" width="9.5703125" style="2" customWidth="1"/>
    <col min="1811" max="1812" width="9.140625" style="2"/>
    <col min="1813" max="1813" width="8.140625" style="2" customWidth="1"/>
    <col min="1814" max="1814" width="9.140625" style="2"/>
    <col min="1815" max="1815" width="12" style="2" customWidth="1"/>
    <col min="1816" max="2048" width="9.140625" style="2"/>
    <col min="2049" max="2049" width="36.85546875" style="2" customWidth="1"/>
    <col min="2050" max="2050" width="22" style="2" customWidth="1"/>
    <col min="2051" max="2051" width="17.28515625" style="2" customWidth="1"/>
    <col min="2052" max="2052" width="9.7109375" style="2" customWidth="1"/>
    <col min="2053" max="2054" width="10.42578125" style="2" customWidth="1"/>
    <col min="2055" max="2055" width="13.140625" style="2" customWidth="1"/>
    <col min="2056" max="2056" width="11.7109375" style="2" customWidth="1"/>
    <col min="2057" max="2057" width="17.7109375" style="2" customWidth="1"/>
    <col min="2058" max="2058" width="14.28515625" style="2" customWidth="1"/>
    <col min="2059" max="2059" width="10.7109375" style="2" customWidth="1"/>
    <col min="2060" max="2060" width="10.85546875" style="2" customWidth="1"/>
    <col min="2061" max="2061" width="12.85546875" style="2" customWidth="1"/>
    <col min="2062" max="2062" width="10.7109375" style="2" customWidth="1"/>
    <col min="2063" max="2063" width="10.140625" style="2" customWidth="1"/>
    <col min="2064" max="2064" width="11.7109375" style="2" customWidth="1"/>
    <col min="2065" max="2065" width="9.42578125" style="2" customWidth="1"/>
    <col min="2066" max="2066" width="9.5703125" style="2" customWidth="1"/>
    <col min="2067" max="2068" width="9.140625" style="2"/>
    <col min="2069" max="2069" width="8.140625" style="2" customWidth="1"/>
    <col min="2070" max="2070" width="9.140625" style="2"/>
    <col min="2071" max="2071" width="12" style="2" customWidth="1"/>
    <col min="2072" max="2304" width="9.140625" style="2"/>
    <col min="2305" max="2305" width="36.85546875" style="2" customWidth="1"/>
    <col min="2306" max="2306" width="22" style="2" customWidth="1"/>
    <col min="2307" max="2307" width="17.28515625" style="2" customWidth="1"/>
    <col min="2308" max="2308" width="9.7109375" style="2" customWidth="1"/>
    <col min="2309" max="2310" width="10.42578125" style="2" customWidth="1"/>
    <col min="2311" max="2311" width="13.140625" style="2" customWidth="1"/>
    <col min="2312" max="2312" width="11.7109375" style="2" customWidth="1"/>
    <col min="2313" max="2313" width="17.7109375" style="2" customWidth="1"/>
    <col min="2314" max="2314" width="14.28515625" style="2" customWidth="1"/>
    <col min="2315" max="2315" width="10.7109375" style="2" customWidth="1"/>
    <col min="2316" max="2316" width="10.85546875" style="2" customWidth="1"/>
    <col min="2317" max="2317" width="12.85546875" style="2" customWidth="1"/>
    <col min="2318" max="2318" width="10.7109375" style="2" customWidth="1"/>
    <col min="2319" max="2319" width="10.140625" style="2" customWidth="1"/>
    <col min="2320" max="2320" width="11.7109375" style="2" customWidth="1"/>
    <col min="2321" max="2321" width="9.42578125" style="2" customWidth="1"/>
    <col min="2322" max="2322" width="9.5703125" style="2" customWidth="1"/>
    <col min="2323" max="2324" width="9.140625" style="2"/>
    <col min="2325" max="2325" width="8.140625" style="2" customWidth="1"/>
    <col min="2326" max="2326" width="9.140625" style="2"/>
    <col min="2327" max="2327" width="12" style="2" customWidth="1"/>
    <col min="2328" max="2560" width="9.140625" style="2"/>
    <col min="2561" max="2561" width="36.85546875" style="2" customWidth="1"/>
    <col min="2562" max="2562" width="22" style="2" customWidth="1"/>
    <col min="2563" max="2563" width="17.28515625" style="2" customWidth="1"/>
    <col min="2564" max="2564" width="9.7109375" style="2" customWidth="1"/>
    <col min="2565" max="2566" width="10.42578125" style="2" customWidth="1"/>
    <col min="2567" max="2567" width="13.140625" style="2" customWidth="1"/>
    <col min="2568" max="2568" width="11.7109375" style="2" customWidth="1"/>
    <col min="2569" max="2569" width="17.7109375" style="2" customWidth="1"/>
    <col min="2570" max="2570" width="14.28515625" style="2" customWidth="1"/>
    <col min="2571" max="2571" width="10.7109375" style="2" customWidth="1"/>
    <col min="2572" max="2572" width="10.85546875" style="2" customWidth="1"/>
    <col min="2573" max="2573" width="12.85546875" style="2" customWidth="1"/>
    <col min="2574" max="2574" width="10.7109375" style="2" customWidth="1"/>
    <col min="2575" max="2575" width="10.140625" style="2" customWidth="1"/>
    <col min="2576" max="2576" width="11.7109375" style="2" customWidth="1"/>
    <col min="2577" max="2577" width="9.42578125" style="2" customWidth="1"/>
    <col min="2578" max="2578" width="9.5703125" style="2" customWidth="1"/>
    <col min="2579" max="2580" width="9.140625" style="2"/>
    <col min="2581" max="2581" width="8.140625" style="2" customWidth="1"/>
    <col min="2582" max="2582" width="9.140625" style="2"/>
    <col min="2583" max="2583" width="12" style="2" customWidth="1"/>
    <col min="2584" max="2816" width="9.140625" style="2"/>
    <col min="2817" max="2817" width="36.85546875" style="2" customWidth="1"/>
    <col min="2818" max="2818" width="22" style="2" customWidth="1"/>
    <col min="2819" max="2819" width="17.28515625" style="2" customWidth="1"/>
    <col min="2820" max="2820" width="9.7109375" style="2" customWidth="1"/>
    <col min="2821" max="2822" width="10.42578125" style="2" customWidth="1"/>
    <col min="2823" max="2823" width="13.140625" style="2" customWidth="1"/>
    <col min="2824" max="2824" width="11.7109375" style="2" customWidth="1"/>
    <col min="2825" max="2825" width="17.7109375" style="2" customWidth="1"/>
    <col min="2826" max="2826" width="14.28515625" style="2" customWidth="1"/>
    <col min="2827" max="2827" width="10.7109375" style="2" customWidth="1"/>
    <col min="2828" max="2828" width="10.85546875" style="2" customWidth="1"/>
    <col min="2829" max="2829" width="12.85546875" style="2" customWidth="1"/>
    <col min="2830" max="2830" width="10.7109375" style="2" customWidth="1"/>
    <col min="2831" max="2831" width="10.140625" style="2" customWidth="1"/>
    <col min="2832" max="2832" width="11.7109375" style="2" customWidth="1"/>
    <col min="2833" max="2833" width="9.42578125" style="2" customWidth="1"/>
    <col min="2834" max="2834" width="9.5703125" style="2" customWidth="1"/>
    <col min="2835" max="2836" width="9.140625" style="2"/>
    <col min="2837" max="2837" width="8.140625" style="2" customWidth="1"/>
    <col min="2838" max="2838" width="9.140625" style="2"/>
    <col min="2839" max="2839" width="12" style="2" customWidth="1"/>
    <col min="2840" max="3072" width="9.140625" style="2"/>
    <col min="3073" max="3073" width="36.85546875" style="2" customWidth="1"/>
    <col min="3074" max="3074" width="22" style="2" customWidth="1"/>
    <col min="3075" max="3075" width="17.28515625" style="2" customWidth="1"/>
    <col min="3076" max="3076" width="9.7109375" style="2" customWidth="1"/>
    <col min="3077" max="3078" width="10.42578125" style="2" customWidth="1"/>
    <col min="3079" max="3079" width="13.140625" style="2" customWidth="1"/>
    <col min="3080" max="3080" width="11.7109375" style="2" customWidth="1"/>
    <col min="3081" max="3081" width="17.7109375" style="2" customWidth="1"/>
    <col min="3082" max="3082" width="14.28515625" style="2" customWidth="1"/>
    <col min="3083" max="3083" width="10.7109375" style="2" customWidth="1"/>
    <col min="3084" max="3084" width="10.85546875" style="2" customWidth="1"/>
    <col min="3085" max="3085" width="12.85546875" style="2" customWidth="1"/>
    <col min="3086" max="3086" width="10.7109375" style="2" customWidth="1"/>
    <col min="3087" max="3087" width="10.140625" style="2" customWidth="1"/>
    <col min="3088" max="3088" width="11.7109375" style="2" customWidth="1"/>
    <col min="3089" max="3089" width="9.42578125" style="2" customWidth="1"/>
    <col min="3090" max="3090" width="9.5703125" style="2" customWidth="1"/>
    <col min="3091" max="3092" width="9.140625" style="2"/>
    <col min="3093" max="3093" width="8.140625" style="2" customWidth="1"/>
    <col min="3094" max="3094" width="9.140625" style="2"/>
    <col min="3095" max="3095" width="12" style="2" customWidth="1"/>
    <col min="3096" max="3328" width="9.140625" style="2"/>
    <col min="3329" max="3329" width="36.85546875" style="2" customWidth="1"/>
    <col min="3330" max="3330" width="22" style="2" customWidth="1"/>
    <col min="3331" max="3331" width="17.28515625" style="2" customWidth="1"/>
    <col min="3332" max="3332" width="9.7109375" style="2" customWidth="1"/>
    <col min="3333" max="3334" width="10.42578125" style="2" customWidth="1"/>
    <col min="3335" max="3335" width="13.140625" style="2" customWidth="1"/>
    <col min="3336" max="3336" width="11.7109375" style="2" customWidth="1"/>
    <col min="3337" max="3337" width="17.7109375" style="2" customWidth="1"/>
    <col min="3338" max="3338" width="14.28515625" style="2" customWidth="1"/>
    <col min="3339" max="3339" width="10.7109375" style="2" customWidth="1"/>
    <col min="3340" max="3340" width="10.85546875" style="2" customWidth="1"/>
    <col min="3341" max="3341" width="12.85546875" style="2" customWidth="1"/>
    <col min="3342" max="3342" width="10.7109375" style="2" customWidth="1"/>
    <col min="3343" max="3343" width="10.140625" style="2" customWidth="1"/>
    <col min="3344" max="3344" width="11.7109375" style="2" customWidth="1"/>
    <col min="3345" max="3345" width="9.42578125" style="2" customWidth="1"/>
    <col min="3346" max="3346" width="9.5703125" style="2" customWidth="1"/>
    <col min="3347" max="3348" width="9.140625" style="2"/>
    <col min="3349" max="3349" width="8.140625" style="2" customWidth="1"/>
    <col min="3350" max="3350" width="9.140625" style="2"/>
    <col min="3351" max="3351" width="12" style="2" customWidth="1"/>
    <col min="3352" max="3584" width="9.140625" style="2"/>
    <col min="3585" max="3585" width="36.85546875" style="2" customWidth="1"/>
    <col min="3586" max="3586" width="22" style="2" customWidth="1"/>
    <col min="3587" max="3587" width="17.28515625" style="2" customWidth="1"/>
    <col min="3588" max="3588" width="9.7109375" style="2" customWidth="1"/>
    <col min="3589" max="3590" width="10.42578125" style="2" customWidth="1"/>
    <col min="3591" max="3591" width="13.140625" style="2" customWidth="1"/>
    <col min="3592" max="3592" width="11.7109375" style="2" customWidth="1"/>
    <col min="3593" max="3593" width="17.7109375" style="2" customWidth="1"/>
    <col min="3594" max="3594" width="14.28515625" style="2" customWidth="1"/>
    <col min="3595" max="3595" width="10.7109375" style="2" customWidth="1"/>
    <col min="3596" max="3596" width="10.85546875" style="2" customWidth="1"/>
    <col min="3597" max="3597" width="12.85546875" style="2" customWidth="1"/>
    <col min="3598" max="3598" width="10.7109375" style="2" customWidth="1"/>
    <col min="3599" max="3599" width="10.140625" style="2" customWidth="1"/>
    <col min="3600" max="3600" width="11.7109375" style="2" customWidth="1"/>
    <col min="3601" max="3601" width="9.42578125" style="2" customWidth="1"/>
    <col min="3602" max="3602" width="9.5703125" style="2" customWidth="1"/>
    <col min="3603" max="3604" width="9.140625" style="2"/>
    <col min="3605" max="3605" width="8.140625" style="2" customWidth="1"/>
    <col min="3606" max="3606" width="9.140625" style="2"/>
    <col min="3607" max="3607" width="12" style="2" customWidth="1"/>
    <col min="3608" max="3840" width="9.140625" style="2"/>
    <col min="3841" max="3841" width="36.85546875" style="2" customWidth="1"/>
    <col min="3842" max="3842" width="22" style="2" customWidth="1"/>
    <col min="3843" max="3843" width="17.28515625" style="2" customWidth="1"/>
    <col min="3844" max="3844" width="9.7109375" style="2" customWidth="1"/>
    <col min="3845" max="3846" width="10.42578125" style="2" customWidth="1"/>
    <col min="3847" max="3847" width="13.140625" style="2" customWidth="1"/>
    <col min="3848" max="3848" width="11.7109375" style="2" customWidth="1"/>
    <col min="3849" max="3849" width="17.7109375" style="2" customWidth="1"/>
    <col min="3850" max="3850" width="14.28515625" style="2" customWidth="1"/>
    <col min="3851" max="3851" width="10.7109375" style="2" customWidth="1"/>
    <col min="3852" max="3852" width="10.85546875" style="2" customWidth="1"/>
    <col min="3853" max="3853" width="12.85546875" style="2" customWidth="1"/>
    <col min="3854" max="3854" width="10.7109375" style="2" customWidth="1"/>
    <col min="3855" max="3855" width="10.140625" style="2" customWidth="1"/>
    <col min="3856" max="3856" width="11.7109375" style="2" customWidth="1"/>
    <col min="3857" max="3857" width="9.42578125" style="2" customWidth="1"/>
    <col min="3858" max="3858" width="9.5703125" style="2" customWidth="1"/>
    <col min="3859" max="3860" width="9.140625" style="2"/>
    <col min="3861" max="3861" width="8.140625" style="2" customWidth="1"/>
    <col min="3862" max="3862" width="9.140625" style="2"/>
    <col min="3863" max="3863" width="12" style="2" customWidth="1"/>
    <col min="3864" max="4096" width="9.140625" style="2"/>
    <col min="4097" max="4097" width="36.85546875" style="2" customWidth="1"/>
    <col min="4098" max="4098" width="22" style="2" customWidth="1"/>
    <col min="4099" max="4099" width="17.28515625" style="2" customWidth="1"/>
    <col min="4100" max="4100" width="9.7109375" style="2" customWidth="1"/>
    <col min="4101" max="4102" width="10.42578125" style="2" customWidth="1"/>
    <col min="4103" max="4103" width="13.140625" style="2" customWidth="1"/>
    <col min="4104" max="4104" width="11.7109375" style="2" customWidth="1"/>
    <col min="4105" max="4105" width="17.7109375" style="2" customWidth="1"/>
    <col min="4106" max="4106" width="14.28515625" style="2" customWidth="1"/>
    <col min="4107" max="4107" width="10.7109375" style="2" customWidth="1"/>
    <col min="4108" max="4108" width="10.85546875" style="2" customWidth="1"/>
    <col min="4109" max="4109" width="12.85546875" style="2" customWidth="1"/>
    <col min="4110" max="4110" width="10.7109375" style="2" customWidth="1"/>
    <col min="4111" max="4111" width="10.140625" style="2" customWidth="1"/>
    <col min="4112" max="4112" width="11.7109375" style="2" customWidth="1"/>
    <col min="4113" max="4113" width="9.42578125" style="2" customWidth="1"/>
    <col min="4114" max="4114" width="9.5703125" style="2" customWidth="1"/>
    <col min="4115" max="4116" width="9.140625" style="2"/>
    <col min="4117" max="4117" width="8.140625" style="2" customWidth="1"/>
    <col min="4118" max="4118" width="9.140625" style="2"/>
    <col min="4119" max="4119" width="12" style="2" customWidth="1"/>
    <col min="4120" max="4352" width="9.140625" style="2"/>
    <col min="4353" max="4353" width="36.85546875" style="2" customWidth="1"/>
    <col min="4354" max="4354" width="22" style="2" customWidth="1"/>
    <col min="4355" max="4355" width="17.28515625" style="2" customWidth="1"/>
    <col min="4356" max="4356" width="9.7109375" style="2" customWidth="1"/>
    <col min="4357" max="4358" width="10.42578125" style="2" customWidth="1"/>
    <col min="4359" max="4359" width="13.140625" style="2" customWidth="1"/>
    <col min="4360" max="4360" width="11.7109375" style="2" customWidth="1"/>
    <col min="4361" max="4361" width="17.7109375" style="2" customWidth="1"/>
    <col min="4362" max="4362" width="14.28515625" style="2" customWidth="1"/>
    <col min="4363" max="4363" width="10.7109375" style="2" customWidth="1"/>
    <col min="4364" max="4364" width="10.85546875" style="2" customWidth="1"/>
    <col min="4365" max="4365" width="12.85546875" style="2" customWidth="1"/>
    <col min="4366" max="4366" width="10.7109375" style="2" customWidth="1"/>
    <col min="4367" max="4367" width="10.140625" style="2" customWidth="1"/>
    <col min="4368" max="4368" width="11.7109375" style="2" customWidth="1"/>
    <col min="4369" max="4369" width="9.42578125" style="2" customWidth="1"/>
    <col min="4370" max="4370" width="9.5703125" style="2" customWidth="1"/>
    <col min="4371" max="4372" width="9.140625" style="2"/>
    <col min="4373" max="4373" width="8.140625" style="2" customWidth="1"/>
    <col min="4374" max="4374" width="9.140625" style="2"/>
    <col min="4375" max="4375" width="12" style="2" customWidth="1"/>
    <col min="4376" max="4608" width="9.140625" style="2"/>
    <col min="4609" max="4609" width="36.85546875" style="2" customWidth="1"/>
    <col min="4610" max="4610" width="22" style="2" customWidth="1"/>
    <col min="4611" max="4611" width="17.28515625" style="2" customWidth="1"/>
    <col min="4612" max="4612" width="9.7109375" style="2" customWidth="1"/>
    <col min="4613" max="4614" width="10.42578125" style="2" customWidth="1"/>
    <col min="4615" max="4615" width="13.140625" style="2" customWidth="1"/>
    <col min="4616" max="4616" width="11.7109375" style="2" customWidth="1"/>
    <col min="4617" max="4617" width="17.7109375" style="2" customWidth="1"/>
    <col min="4618" max="4618" width="14.28515625" style="2" customWidth="1"/>
    <col min="4619" max="4619" width="10.7109375" style="2" customWidth="1"/>
    <col min="4620" max="4620" width="10.85546875" style="2" customWidth="1"/>
    <col min="4621" max="4621" width="12.85546875" style="2" customWidth="1"/>
    <col min="4622" max="4622" width="10.7109375" style="2" customWidth="1"/>
    <col min="4623" max="4623" width="10.140625" style="2" customWidth="1"/>
    <col min="4624" max="4624" width="11.7109375" style="2" customWidth="1"/>
    <col min="4625" max="4625" width="9.42578125" style="2" customWidth="1"/>
    <col min="4626" max="4626" width="9.5703125" style="2" customWidth="1"/>
    <col min="4627" max="4628" width="9.140625" style="2"/>
    <col min="4629" max="4629" width="8.140625" style="2" customWidth="1"/>
    <col min="4630" max="4630" width="9.140625" style="2"/>
    <col min="4631" max="4631" width="12" style="2" customWidth="1"/>
    <col min="4632" max="4864" width="9.140625" style="2"/>
    <col min="4865" max="4865" width="36.85546875" style="2" customWidth="1"/>
    <col min="4866" max="4866" width="22" style="2" customWidth="1"/>
    <col min="4867" max="4867" width="17.28515625" style="2" customWidth="1"/>
    <col min="4868" max="4868" width="9.7109375" style="2" customWidth="1"/>
    <col min="4869" max="4870" width="10.42578125" style="2" customWidth="1"/>
    <col min="4871" max="4871" width="13.140625" style="2" customWidth="1"/>
    <col min="4872" max="4872" width="11.7109375" style="2" customWidth="1"/>
    <col min="4873" max="4873" width="17.7109375" style="2" customWidth="1"/>
    <col min="4874" max="4874" width="14.28515625" style="2" customWidth="1"/>
    <col min="4875" max="4875" width="10.7109375" style="2" customWidth="1"/>
    <col min="4876" max="4876" width="10.85546875" style="2" customWidth="1"/>
    <col min="4877" max="4877" width="12.85546875" style="2" customWidth="1"/>
    <col min="4878" max="4878" width="10.7109375" style="2" customWidth="1"/>
    <col min="4879" max="4879" width="10.140625" style="2" customWidth="1"/>
    <col min="4880" max="4880" width="11.7109375" style="2" customWidth="1"/>
    <col min="4881" max="4881" width="9.42578125" style="2" customWidth="1"/>
    <col min="4882" max="4882" width="9.5703125" style="2" customWidth="1"/>
    <col min="4883" max="4884" width="9.140625" style="2"/>
    <col min="4885" max="4885" width="8.140625" style="2" customWidth="1"/>
    <col min="4886" max="4886" width="9.140625" style="2"/>
    <col min="4887" max="4887" width="12" style="2" customWidth="1"/>
    <col min="4888" max="5120" width="9.140625" style="2"/>
    <col min="5121" max="5121" width="36.85546875" style="2" customWidth="1"/>
    <col min="5122" max="5122" width="22" style="2" customWidth="1"/>
    <col min="5123" max="5123" width="17.28515625" style="2" customWidth="1"/>
    <col min="5124" max="5124" width="9.7109375" style="2" customWidth="1"/>
    <col min="5125" max="5126" width="10.42578125" style="2" customWidth="1"/>
    <col min="5127" max="5127" width="13.140625" style="2" customWidth="1"/>
    <col min="5128" max="5128" width="11.7109375" style="2" customWidth="1"/>
    <col min="5129" max="5129" width="17.7109375" style="2" customWidth="1"/>
    <col min="5130" max="5130" width="14.28515625" style="2" customWidth="1"/>
    <col min="5131" max="5131" width="10.7109375" style="2" customWidth="1"/>
    <col min="5132" max="5132" width="10.85546875" style="2" customWidth="1"/>
    <col min="5133" max="5133" width="12.85546875" style="2" customWidth="1"/>
    <col min="5134" max="5134" width="10.7109375" style="2" customWidth="1"/>
    <col min="5135" max="5135" width="10.140625" style="2" customWidth="1"/>
    <col min="5136" max="5136" width="11.7109375" style="2" customWidth="1"/>
    <col min="5137" max="5137" width="9.42578125" style="2" customWidth="1"/>
    <col min="5138" max="5138" width="9.5703125" style="2" customWidth="1"/>
    <col min="5139" max="5140" width="9.140625" style="2"/>
    <col min="5141" max="5141" width="8.140625" style="2" customWidth="1"/>
    <col min="5142" max="5142" width="9.140625" style="2"/>
    <col min="5143" max="5143" width="12" style="2" customWidth="1"/>
    <col min="5144" max="5376" width="9.140625" style="2"/>
    <col min="5377" max="5377" width="36.85546875" style="2" customWidth="1"/>
    <col min="5378" max="5378" width="22" style="2" customWidth="1"/>
    <col min="5379" max="5379" width="17.28515625" style="2" customWidth="1"/>
    <col min="5380" max="5380" width="9.7109375" style="2" customWidth="1"/>
    <col min="5381" max="5382" width="10.42578125" style="2" customWidth="1"/>
    <col min="5383" max="5383" width="13.140625" style="2" customWidth="1"/>
    <col min="5384" max="5384" width="11.7109375" style="2" customWidth="1"/>
    <col min="5385" max="5385" width="17.7109375" style="2" customWidth="1"/>
    <col min="5386" max="5386" width="14.28515625" style="2" customWidth="1"/>
    <col min="5387" max="5387" width="10.7109375" style="2" customWidth="1"/>
    <col min="5388" max="5388" width="10.85546875" style="2" customWidth="1"/>
    <col min="5389" max="5389" width="12.85546875" style="2" customWidth="1"/>
    <col min="5390" max="5390" width="10.7109375" style="2" customWidth="1"/>
    <col min="5391" max="5391" width="10.140625" style="2" customWidth="1"/>
    <col min="5392" max="5392" width="11.7109375" style="2" customWidth="1"/>
    <col min="5393" max="5393" width="9.42578125" style="2" customWidth="1"/>
    <col min="5394" max="5394" width="9.5703125" style="2" customWidth="1"/>
    <col min="5395" max="5396" width="9.140625" style="2"/>
    <col min="5397" max="5397" width="8.140625" style="2" customWidth="1"/>
    <col min="5398" max="5398" width="9.140625" style="2"/>
    <col min="5399" max="5399" width="12" style="2" customWidth="1"/>
    <col min="5400" max="5632" width="9.140625" style="2"/>
    <col min="5633" max="5633" width="36.85546875" style="2" customWidth="1"/>
    <col min="5634" max="5634" width="22" style="2" customWidth="1"/>
    <col min="5635" max="5635" width="17.28515625" style="2" customWidth="1"/>
    <col min="5636" max="5636" width="9.7109375" style="2" customWidth="1"/>
    <col min="5637" max="5638" width="10.42578125" style="2" customWidth="1"/>
    <col min="5639" max="5639" width="13.140625" style="2" customWidth="1"/>
    <col min="5640" max="5640" width="11.7109375" style="2" customWidth="1"/>
    <col min="5641" max="5641" width="17.7109375" style="2" customWidth="1"/>
    <col min="5642" max="5642" width="14.28515625" style="2" customWidth="1"/>
    <col min="5643" max="5643" width="10.7109375" style="2" customWidth="1"/>
    <col min="5644" max="5644" width="10.85546875" style="2" customWidth="1"/>
    <col min="5645" max="5645" width="12.85546875" style="2" customWidth="1"/>
    <col min="5646" max="5646" width="10.7109375" style="2" customWidth="1"/>
    <col min="5647" max="5647" width="10.140625" style="2" customWidth="1"/>
    <col min="5648" max="5648" width="11.7109375" style="2" customWidth="1"/>
    <col min="5649" max="5649" width="9.42578125" style="2" customWidth="1"/>
    <col min="5650" max="5650" width="9.5703125" style="2" customWidth="1"/>
    <col min="5651" max="5652" width="9.140625" style="2"/>
    <col min="5653" max="5653" width="8.140625" style="2" customWidth="1"/>
    <col min="5654" max="5654" width="9.140625" style="2"/>
    <col min="5655" max="5655" width="12" style="2" customWidth="1"/>
    <col min="5656" max="5888" width="9.140625" style="2"/>
    <col min="5889" max="5889" width="36.85546875" style="2" customWidth="1"/>
    <col min="5890" max="5890" width="22" style="2" customWidth="1"/>
    <col min="5891" max="5891" width="17.28515625" style="2" customWidth="1"/>
    <col min="5892" max="5892" width="9.7109375" style="2" customWidth="1"/>
    <col min="5893" max="5894" width="10.42578125" style="2" customWidth="1"/>
    <col min="5895" max="5895" width="13.140625" style="2" customWidth="1"/>
    <col min="5896" max="5896" width="11.7109375" style="2" customWidth="1"/>
    <col min="5897" max="5897" width="17.7109375" style="2" customWidth="1"/>
    <col min="5898" max="5898" width="14.28515625" style="2" customWidth="1"/>
    <col min="5899" max="5899" width="10.7109375" style="2" customWidth="1"/>
    <col min="5900" max="5900" width="10.85546875" style="2" customWidth="1"/>
    <col min="5901" max="5901" width="12.85546875" style="2" customWidth="1"/>
    <col min="5902" max="5902" width="10.7109375" style="2" customWidth="1"/>
    <col min="5903" max="5903" width="10.140625" style="2" customWidth="1"/>
    <col min="5904" max="5904" width="11.7109375" style="2" customWidth="1"/>
    <col min="5905" max="5905" width="9.42578125" style="2" customWidth="1"/>
    <col min="5906" max="5906" width="9.5703125" style="2" customWidth="1"/>
    <col min="5907" max="5908" width="9.140625" style="2"/>
    <col min="5909" max="5909" width="8.140625" style="2" customWidth="1"/>
    <col min="5910" max="5910" width="9.140625" style="2"/>
    <col min="5911" max="5911" width="12" style="2" customWidth="1"/>
    <col min="5912" max="6144" width="9.140625" style="2"/>
    <col min="6145" max="6145" width="36.85546875" style="2" customWidth="1"/>
    <col min="6146" max="6146" width="22" style="2" customWidth="1"/>
    <col min="6147" max="6147" width="17.28515625" style="2" customWidth="1"/>
    <col min="6148" max="6148" width="9.7109375" style="2" customWidth="1"/>
    <col min="6149" max="6150" width="10.42578125" style="2" customWidth="1"/>
    <col min="6151" max="6151" width="13.140625" style="2" customWidth="1"/>
    <col min="6152" max="6152" width="11.7109375" style="2" customWidth="1"/>
    <col min="6153" max="6153" width="17.7109375" style="2" customWidth="1"/>
    <col min="6154" max="6154" width="14.28515625" style="2" customWidth="1"/>
    <col min="6155" max="6155" width="10.7109375" style="2" customWidth="1"/>
    <col min="6156" max="6156" width="10.85546875" style="2" customWidth="1"/>
    <col min="6157" max="6157" width="12.85546875" style="2" customWidth="1"/>
    <col min="6158" max="6158" width="10.7109375" style="2" customWidth="1"/>
    <col min="6159" max="6159" width="10.140625" style="2" customWidth="1"/>
    <col min="6160" max="6160" width="11.7109375" style="2" customWidth="1"/>
    <col min="6161" max="6161" width="9.42578125" style="2" customWidth="1"/>
    <col min="6162" max="6162" width="9.5703125" style="2" customWidth="1"/>
    <col min="6163" max="6164" width="9.140625" style="2"/>
    <col min="6165" max="6165" width="8.140625" style="2" customWidth="1"/>
    <col min="6166" max="6166" width="9.140625" style="2"/>
    <col min="6167" max="6167" width="12" style="2" customWidth="1"/>
    <col min="6168" max="6400" width="9.140625" style="2"/>
    <col min="6401" max="6401" width="36.85546875" style="2" customWidth="1"/>
    <col min="6402" max="6402" width="22" style="2" customWidth="1"/>
    <col min="6403" max="6403" width="17.28515625" style="2" customWidth="1"/>
    <col min="6404" max="6404" width="9.7109375" style="2" customWidth="1"/>
    <col min="6405" max="6406" width="10.42578125" style="2" customWidth="1"/>
    <col min="6407" max="6407" width="13.140625" style="2" customWidth="1"/>
    <col min="6408" max="6408" width="11.7109375" style="2" customWidth="1"/>
    <col min="6409" max="6409" width="17.7109375" style="2" customWidth="1"/>
    <col min="6410" max="6410" width="14.28515625" style="2" customWidth="1"/>
    <col min="6411" max="6411" width="10.7109375" style="2" customWidth="1"/>
    <col min="6412" max="6412" width="10.85546875" style="2" customWidth="1"/>
    <col min="6413" max="6413" width="12.85546875" style="2" customWidth="1"/>
    <col min="6414" max="6414" width="10.7109375" style="2" customWidth="1"/>
    <col min="6415" max="6415" width="10.140625" style="2" customWidth="1"/>
    <col min="6416" max="6416" width="11.7109375" style="2" customWidth="1"/>
    <col min="6417" max="6417" width="9.42578125" style="2" customWidth="1"/>
    <col min="6418" max="6418" width="9.5703125" style="2" customWidth="1"/>
    <col min="6419" max="6420" width="9.140625" style="2"/>
    <col min="6421" max="6421" width="8.140625" style="2" customWidth="1"/>
    <col min="6422" max="6422" width="9.140625" style="2"/>
    <col min="6423" max="6423" width="12" style="2" customWidth="1"/>
    <col min="6424" max="6656" width="9.140625" style="2"/>
    <col min="6657" max="6657" width="36.85546875" style="2" customWidth="1"/>
    <col min="6658" max="6658" width="22" style="2" customWidth="1"/>
    <col min="6659" max="6659" width="17.28515625" style="2" customWidth="1"/>
    <col min="6660" max="6660" width="9.7109375" style="2" customWidth="1"/>
    <col min="6661" max="6662" width="10.42578125" style="2" customWidth="1"/>
    <col min="6663" max="6663" width="13.140625" style="2" customWidth="1"/>
    <col min="6664" max="6664" width="11.7109375" style="2" customWidth="1"/>
    <col min="6665" max="6665" width="17.7109375" style="2" customWidth="1"/>
    <col min="6666" max="6666" width="14.28515625" style="2" customWidth="1"/>
    <col min="6667" max="6667" width="10.7109375" style="2" customWidth="1"/>
    <col min="6668" max="6668" width="10.85546875" style="2" customWidth="1"/>
    <col min="6669" max="6669" width="12.85546875" style="2" customWidth="1"/>
    <col min="6670" max="6670" width="10.7109375" style="2" customWidth="1"/>
    <col min="6671" max="6671" width="10.140625" style="2" customWidth="1"/>
    <col min="6672" max="6672" width="11.7109375" style="2" customWidth="1"/>
    <col min="6673" max="6673" width="9.42578125" style="2" customWidth="1"/>
    <col min="6674" max="6674" width="9.5703125" style="2" customWidth="1"/>
    <col min="6675" max="6676" width="9.140625" style="2"/>
    <col min="6677" max="6677" width="8.140625" style="2" customWidth="1"/>
    <col min="6678" max="6678" width="9.140625" style="2"/>
    <col min="6679" max="6679" width="12" style="2" customWidth="1"/>
    <col min="6680" max="6912" width="9.140625" style="2"/>
    <col min="6913" max="6913" width="36.85546875" style="2" customWidth="1"/>
    <col min="6914" max="6914" width="22" style="2" customWidth="1"/>
    <col min="6915" max="6915" width="17.28515625" style="2" customWidth="1"/>
    <col min="6916" max="6916" width="9.7109375" style="2" customWidth="1"/>
    <col min="6917" max="6918" width="10.42578125" style="2" customWidth="1"/>
    <col min="6919" max="6919" width="13.140625" style="2" customWidth="1"/>
    <col min="6920" max="6920" width="11.7109375" style="2" customWidth="1"/>
    <col min="6921" max="6921" width="17.7109375" style="2" customWidth="1"/>
    <col min="6922" max="6922" width="14.28515625" style="2" customWidth="1"/>
    <col min="6923" max="6923" width="10.7109375" style="2" customWidth="1"/>
    <col min="6924" max="6924" width="10.85546875" style="2" customWidth="1"/>
    <col min="6925" max="6925" width="12.85546875" style="2" customWidth="1"/>
    <col min="6926" max="6926" width="10.7109375" style="2" customWidth="1"/>
    <col min="6927" max="6927" width="10.140625" style="2" customWidth="1"/>
    <col min="6928" max="6928" width="11.7109375" style="2" customWidth="1"/>
    <col min="6929" max="6929" width="9.42578125" style="2" customWidth="1"/>
    <col min="6930" max="6930" width="9.5703125" style="2" customWidth="1"/>
    <col min="6931" max="6932" width="9.140625" style="2"/>
    <col min="6933" max="6933" width="8.140625" style="2" customWidth="1"/>
    <col min="6934" max="6934" width="9.140625" style="2"/>
    <col min="6935" max="6935" width="12" style="2" customWidth="1"/>
    <col min="6936" max="7168" width="9.140625" style="2"/>
    <col min="7169" max="7169" width="36.85546875" style="2" customWidth="1"/>
    <col min="7170" max="7170" width="22" style="2" customWidth="1"/>
    <col min="7171" max="7171" width="17.28515625" style="2" customWidth="1"/>
    <col min="7172" max="7172" width="9.7109375" style="2" customWidth="1"/>
    <col min="7173" max="7174" width="10.42578125" style="2" customWidth="1"/>
    <col min="7175" max="7175" width="13.140625" style="2" customWidth="1"/>
    <col min="7176" max="7176" width="11.7109375" style="2" customWidth="1"/>
    <col min="7177" max="7177" width="17.7109375" style="2" customWidth="1"/>
    <col min="7178" max="7178" width="14.28515625" style="2" customWidth="1"/>
    <col min="7179" max="7179" width="10.7109375" style="2" customWidth="1"/>
    <col min="7180" max="7180" width="10.85546875" style="2" customWidth="1"/>
    <col min="7181" max="7181" width="12.85546875" style="2" customWidth="1"/>
    <col min="7182" max="7182" width="10.7109375" style="2" customWidth="1"/>
    <col min="7183" max="7183" width="10.140625" style="2" customWidth="1"/>
    <col min="7184" max="7184" width="11.7109375" style="2" customWidth="1"/>
    <col min="7185" max="7185" width="9.42578125" style="2" customWidth="1"/>
    <col min="7186" max="7186" width="9.5703125" style="2" customWidth="1"/>
    <col min="7187" max="7188" width="9.140625" style="2"/>
    <col min="7189" max="7189" width="8.140625" style="2" customWidth="1"/>
    <col min="7190" max="7190" width="9.140625" style="2"/>
    <col min="7191" max="7191" width="12" style="2" customWidth="1"/>
    <col min="7192" max="7424" width="9.140625" style="2"/>
    <col min="7425" max="7425" width="36.85546875" style="2" customWidth="1"/>
    <col min="7426" max="7426" width="22" style="2" customWidth="1"/>
    <col min="7427" max="7427" width="17.28515625" style="2" customWidth="1"/>
    <col min="7428" max="7428" width="9.7109375" style="2" customWidth="1"/>
    <col min="7429" max="7430" width="10.42578125" style="2" customWidth="1"/>
    <col min="7431" max="7431" width="13.140625" style="2" customWidth="1"/>
    <col min="7432" max="7432" width="11.7109375" style="2" customWidth="1"/>
    <col min="7433" max="7433" width="17.7109375" style="2" customWidth="1"/>
    <col min="7434" max="7434" width="14.28515625" style="2" customWidth="1"/>
    <col min="7435" max="7435" width="10.7109375" style="2" customWidth="1"/>
    <col min="7436" max="7436" width="10.85546875" style="2" customWidth="1"/>
    <col min="7437" max="7437" width="12.85546875" style="2" customWidth="1"/>
    <col min="7438" max="7438" width="10.7109375" style="2" customWidth="1"/>
    <col min="7439" max="7439" width="10.140625" style="2" customWidth="1"/>
    <col min="7440" max="7440" width="11.7109375" style="2" customWidth="1"/>
    <col min="7441" max="7441" width="9.42578125" style="2" customWidth="1"/>
    <col min="7442" max="7442" width="9.5703125" style="2" customWidth="1"/>
    <col min="7443" max="7444" width="9.140625" style="2"/>
    <col min="7445" max="7445" width="8.140625" style="2" customWidth="1"/>
    <col min="7446" max="7446" width="9.140625" style="2"/>
    <col min="7447" max="7447" width="12" style="2" customWidth="1"/>
    <col min="7448" max="7680" width="9.140625" style="2"/>
    <col min="7681" max="7681" width="36.85546875" style="2" customWidth="1"/>
    <col min="7682" max="7682" width="22" style="2" customWidth="1"/>
    <col min="7683" max="7683" width="17.28515625" style="2" customWidth="1"/>
    <col min="7684" max="7684" width="9.7109375" style="2" customWidth="1"/>
    <col min="7685" max="7686" width="10.42578125" style="2" customWidth="1"/>
    <col min="7687" max="7687" width="13.140625" style="2" customWidth="1"/>
    <col min="7688" max="7688" width="11.7109375" style="2" customWidth="1"/>
    <col min="7689" max="7689" width="17.7109375" style="2" customWidth="1"/>
    <col min="7690" max="7690" width="14.28515625" style="2" customWidth="1"/>
    <col min="7691" max="7691" width="10.7109375" style="2" customWidth="1"/>
    <col min="7692" max="7692" width="10.85546875" style="2" customWidth="1"/>
    <col min="7693" max="7693" width="12.85546875" style="2" customWidth="1"/>
    <col min="7694" max="7694" width="10.7109375" style="2" customWidth="1"/>
    <col min="7695" max="7695" width="10.140625" style="2" customWidth="1"/>
    <col min="7696" max="7696" width="11.7109375" style="2" customWidth="1"/>
    <col min="7697" max="7697" width="9.42578125" style="2" customWidth="1"/>
    <col min="7698" max="7698" width="9.5703125" style="2" customWidth="1"/>
    <col min="7699" max="7700" width="9.140625" style="2"/>
    <col min="7701" max="7701" width="8.140625" style="2" customWidth="1"/>
    <col min="7702" max="7702" width="9.140625" style="2"/>
    <col min="7703" max="7703" width="12" style="2" customWidth="1"/>
    <col min="7704" max="7936" width="9.140625" style="2"/>
    <col min="7937" max="7937" width="36.85546875" style="2" customWidth="1"/>
    <col min="7938" max="7938" width="22" style="2" customWidth="1"/>
    <col min="7939" max="7939" width="17.28515625" style="2" customWidth="1"/>
    <col min="7940" max="7940" width="9.7109375" style="2" customWidth="1"/>
    <col min="7941" max="7942" width="10.42578125" style="2" customWidth="1"/>
    <col min="7943" max="7943" width="13.140625" style="2" customWidth="1"/>
    <col min="7944" max="7944" width="11.7109375" style="2" customWidth="1"/>
    <col min="7945" max="7945" width="17.7109375" style="2" customWidth="1"/>
    <col min="7946" max="7946" width="14.28515625" style="2" customWidth="1"/>
    <col min="7947" max="7947" width="10.7109375" style="2" customWidth="1"/>
    <col min="7948" max="7948" width="10.85546875" style="2" customWidth="1"/>
    <col min="7949" max="7949" width="12.85546875" style="2" customWidth="1"/>
    <col min="7950" max="7950" width="10.7109375" style="2" customWidth="1"/>
    <col min="7951" max="7951" width="10.140625" style="2" customWidth="1"/>
    <col min="7952" max="7952" width="11.7109375" style="2" customWidth="1"/>
    <col min="7953" max="7953" width="9.42578125" style="2" customWidth="1"/>
    <col min="7954" max="7954" width="9.5703125" style="2" customWidth="1"/>
    <col min="7955" max="7956" width="9.140625" style="2"/>
    <col min="7957" max="7957" width="8.140625" style="2" customWidth="1"/>
    <col min="7958" max="7958" width="9.140625" style="2"/>
    <col min="7959" max="7959" width="12" style="2" customWidth="1"/>
    <col min="7960" max="8192" width="9.140625" style="2"/>
    <col min="8193" max="8193" width="36.85546875" style="2" customWidth="1"/>
    <col min="8194" max="8194" width="22" style="2" customWidth="1"/>
    <col min="8195" max="8195" width="17.28515625" style="2" customWidth="1"/>
    <col min="8196" max="8196" width="9.7109375" style="2" customWidth="1"/>
    <col min="8197" max="8198" width="10.42578125" style="2" customWidth="1"/>
    <col min="8199" max="8199" width="13.140625" style="2" customWidth="1"/>
    <col min="8200" max="8200" width="11.7109375" style="2" customWidth="1"/>
    <col min="8201" max="8201" width="17.7109375" style="2" customWidth="1"/>
    <col min="8202" max="8202" width="14.28515625" style="2" customWidth="1"/>
    <col min="8203" max="8203" width="10.7109375" style="2" customWidth="1"/>
    <col min="8204" max="8204" width="10.85546875" style="2" customWidth="1"/>
    <col min="8205" max="8205" width="12.85546875" style="2" customWidth="1"/>
    <col min="8206" max="8206" width="10.7109375" style="2" customWidth="1"/>
    <col min="8207" max="8207" width="10.140625" style="2" customWidth="1"/>
    <col min="8208" max="8208" width="11.7109375" style="2" customWidth="1"/>
    <col min="8209" max="8209" width="9.42578125" style="2" customWidth="1"/>
    <col min="8210" max="8210" width="9.5703125" style="2" customWidth="1"/>
    <col min="8211" max="8212" width="9.140625" style="2"/>
    <col min="8213" max="8213" width="8.140625" style="2" customWidth="1"/>
    <col min="8214" max="8214" width="9.140625" style="2"/>
    <col min="8215" max="8215" width="12" style="2" customWidth="1"/>
    <col min="8216" max="8448" width="9.140625" style="2"/>
    <col min="8449" max="8449" width="36.85546875" style="2" customWidth="1"/>
    <col min="8450" max="8450" width="22" style="2" customWidth="1"/>
    <col min="8451" max="8451" width="17.28515625" style="2" customWidth="1"/>
    <col min="8452" max="8452" width="9.7109375" style="2" customWidth="1"/>
    <col min="8453" max="8454" width="10.42578125" style="2" customWidth="1"/>
    <col min="8455" max="8455" width="13.140625" style="2" customWidth="1"/>
    <col min="8456" max="8456" width="11.7109375" style="2" customWidth="1"/>
    <col min="8457" max="8457" width="17.7109375" style="2" customWidth="1"/>
    <col min="8458" max="8458" width="14.28515625" style="2" customWidth="1"/>
    <col min="8459" max="8459" width="10.7109375" style="2" customWidth="1"/>
    <col min="8460" max="8460" width="10.85546875" style="2" customWidth="1"/>
    <col min="8461" max="8461" width="12.85546875" style="2" customWidth="1"/>
    <col min="8462" max="8462" width="10.7109375" style="2" customWidth="1"/>
    <col min="8463" max="8463" width="10.140625" style="2" customWidth="1"/>
    <col min="8464" max="8464" width="11.7109375" style="2" customWidth="1"/>
    <col min="8465" max="8465" width="9.42578125" style="2" customWidth="1"/>
    <col min="8466" max="8466" width="9.5703125" style="2" customWidth="1"/>
    <col min="8467" max="8468" width="9.140625" style="2"/>
    <col min="8469" max="8469" width="8.140625" style="2" customWidth="1"/>
    <col min="8470" max="8470" width="9.140625" style="2"/>
    <col min="8471" max="8471" width="12" style="2" customWidth="1"/>
    <col min="8472" max="8704" width="9.140625" style="2"/>
    <col min="8705" max="8705" width="36.85546875" style="2" customWidth="1"/>
    <col min="8706" max="8706" width="22" style="2" customWidth="1"/>
    <col min="8707" max="8707" width="17.28515625" style="2" customWidth="1"/>
    <col min="8708" max="8708" width="9.7109375" style="2" customWidth="1"/>
    <col min="8709" max="8710" width="10.42578125" style="2" customWidth="1"/>
    <col min="8711" max="8711" width="13.140625" style="2" customWidth="1"/>
    <col min="8712" max="8712" width="11.7109375" style="2" customWidth="1"/>
    <col min="8713" max="8713" width="17.7109375" style="2" customWidth="1"/>
    <col min="8714" max="8714" width="14.28515625" style="2" customWidth="1"/>
    <col min="8715" max="8715" width="10.7109375" style="2" customWidth="1"/>
    <col min="8716" max="8716" width="10.85546875" style="2" customWidth="1"/>
    <col min="8717" max="8717" width="12.85546875" style="2" customWidth="1"/>
    <col min="8718" max="8718" width="10.7109375" style="2" customWidth="1"/>
    <col min="8719" max="8719" width="10.140625" style="2" customWidth="1"/>
    <col min="8720" max="8720" width="11.7109375" style="2" customWidth="1"/>
    <col min="8721" max="8721" width="9.42578125" style="2" customWidth="1"/>
    <col min="8722" max="8722" width="9.5703125" style="2" customWidth="1"/>
    <col min="8723" max="8724" width="9.140625" style="2"/>
    <col min="8725" max="8725" width="8.140625" style="2" customWidth="1"/>
    <col min="8726" max="8726" width="9.140625" style="2"/>
    <col min="8727" max="8727" width="12" style="2" customWidth="1"/>
    <col min="8728" max="8960" width="9.140625" style="2"/>
    <col min="8961" max="8961" width="36.85546875" style="2" customWidth="1"/>
    <col min="8962" max="8962" width="22" style="2" customWidth="1"/>
    <col min="8963" max="8963" width="17.28515625" style="2" customWidth="1"/>
    <col min="8964" max="8964" width="9.7109375" style="2" customWidth="1"/>
    <col min="8965" max="8966" width="10.42578125" style="2" customWidth="1"/>
    <col min="8967" max="8967" width="13.140625" style="2" customWidth="1"/>
    <col min="8968" max="8968" width="11.7109375" style="2" customWidth="1"/>
    <col min="8969" max="8969" width="17.7109375" style="2" customWidth="1"/>
    <col min="8970" max="8970" width="14.28515625" style="2" customWidth="1"/>
    <col min="8971" max="8971" width="10.7109375" style="2" customWidth="1"/>
    <col min="8972" max="8972" width="10.85546875" style="2" customWidth="1"/>
    <col min="8973" max="8973" width="12.85546875" style="2" customWidth="1"/>
    <col min="8974" max="8974" width="10.7109375" style="2" customWidth="1"/>
    <col min="8975" max="8975" width="10.140625" style="2" customWidth="1"/>
    <col min="8976" max="8976" width="11.7109375" style="2" customWidth="1"/>
    <col min="8977" max="8977" width="9.42578125" style="2" customWidth="1"/>
    <col min="8978" max="8978" width="9.5703125" style="2" customWidth="1"/>
    <col min="8979" max="8980" width="9.140625" style="2"/>
    <col min="8981" max="8981" width="8.140625" style="2" customWidth="1"/>
    <col min="8982" max="8982" width="9.140625" style="2"/>
    <col min="8983" max="8983" width="12" style="2" customWidth="1"/>
    <col min="8984" max="9216" width="9.140625" style="2"/>
    <col min="9217" max="9217" width="36.85546875" style="2" customWidth="1"/>
    <col min="9218" max="9218" width="22" style="2" customWidth="1"/>
    <col min="9219" max="9219" width="17.28515625" style="2" customWidth="1"/>
    <col min="9220" max="9220" width="9.7109375" style="2" customWidth="1"/>
    <col min="9221" max="9222" width="10.42578125" style="2" customWidth="1"/>
    <col min="9223" max="9223" width="13.140625" style="2" customWidth="1"/>
    <col min="9224" max="9224" width="11.7109375" style="2" customWidth="1"/>
    <col min="9225" max="9225" width="17.7109375" style="2" customWidth="1"/>
    <col min="9226" max="9226" width="14.28515625" style="2" customWidth="1"/>
    <col min="9227" max="9227" width="10.7109375" style="2" customWidth="1"/>
    <col min="9228" max="9228" width="10.85546875" style="2" customWidth="1"/>
    <col min="9229" max="9229" width="12.85546875" style="2" customWidth="1"/>
    <col min="9230" max="9230" width="10.7109375" style="2" customWidth="1"/>
    <col min="9231" max="9231" width="10.140625" style="2" customWidth="1"/>
    <col min="9232" max="9232" width="11.7109375" style="2" customWidth="1"/>
    <col min="9233" max="9233" width="9.42578125" style="2" customWidth="1"/>
    <col min="9234" max="9234" width="9.5703125" style="2" customWidth="1"/>
    <col min="9235" max="9236" width="9.140625" style="2"/>
    <col min="9237" max="9237" width="8.140625" style="2" customWidth="1"/>
    <col min="9238" max="9238" width="9.140625" style="2"/>
    <col min="9239" max="9239" width="12" style="2" customWidth="1"/>
    <col min="9240" max="9472" width="9.140625" style="2"/>
    <col min="9473" max="9473" width="36.85546875" style="2" customWidth="1"/>
    <col min="9474" max="9474" width="22" style="2" customWidth="1"/>
    <col min="9475" max="9475" width="17.28515625" style="2" customWidth="1"/>
    <col min="9476" max="9476" width="9.7109375" style="2" customWidth="1"/>
    <col min="9477" max="9478" width="10.42578125" style="2" customWidth="1"/>
    <col min="9479" max="9479" width="13.140625" style="2" customWidth="1"/>
    <col min="9480" max="9480" width="11.7109375" style="2" customWidth="1"/>
    <col min="9481" max="9481" width="17.7109375" style="2" customWidth="1"/>
    <col min="9482" max="9482" width="14.28515625" style="2" customWidth="1"/>
    <col min="9483" max="9483" width="10.7109375" style="2" customWidth="1"/>
    <col min="9484" max="9484" width="10.85546875" style="2" customWidth="1"/>
    <col min="9485" max="9485" width="12.85546875" style="2" customWidth="1"/>
    <col min="9486" max="9486" width="10.7109375" style="2" customWidth="1"/>
    <col min="9487" max="9487" width="10.140625" style="2" customWidth="1"/>
    <col min="9488" max="9488" width="11.7109375" style="2" customWidth="1"/>
    <col min="9489" max="9489" width="9.42578125" style="2" customWidth="1"/>
    <col min="9490" max="9490" width="9.5703125" style="2" customWidth="1"/>
    <col min="9491" max="9492" width="9.140625" style="2"/>
    <col min="9493" max="9493" width="8.140625" style="2" customWidth="1"/>
    <col min="9494" max="9494" width="9.140625" style="2"/>
    <col min="9495" max="9495" width="12" style="2" customWidth="1"/>
    <col min="9496" max="9728" width="9.140625" style="2"/>
    <col min="9729" max="9729" width="36.85546875" style="2" customWidth="1"/>
    <col min="9730" max="9730" width="22" style="2" customWidth="1"/>
    <col min="9731" max="9731" width="17.28515625" style="2" customWidth="1"/>
    <col min="9732" max="9732" width="9.7109375" style="2" customWidth="1"/>
    <col min="9733" max="9734" width="10.42578125" style="2" customWidth="1"/>
    <col min="9735" max="9735" width="13.140625" style="2" customWidth="1"/>
    <col min="9736" max="9736" width="11.7109375" style="2" customWidth="1"/>
    <col min="9737" max="9737" width="17.7109375" style="2" customWidth="1"/>
    <col min="9738" max="9738" width="14.28515625" style="2" customWidth="1"/>
    <col min="9739" max="9739" width="10.7109375" style="2" customWidth="1"/>
    <col min="9740" max="9740" width="10.85546875" style="2" customWidth="1"/>
    <col min="9741" max="9741" width="12.85546875" style="2" customWidth="1"/>
    <col min="9742" max="9742" width="10.7109375" style="2" customWidth="1"/>
    <col min="9743" max="9743" width="10.140625" style="2" customWidth="1"/>
    <col min="9744" max="9744" width="11.7109375" style="2" customWidth="1"/>
    <col min="9745" max="9745" width="9.42578125" style="2" customWidth="1"/>
    <col min="9746" max="9746" width="9.5703125" style="2" customWidth="1"/>
    <col min="9747" max="9748" width="9.140625" style="2"/>
    <col min="9749" max="9749" width="8.140625" style="2" customWidth="1"/>
    <col min="9750" max="9750" width="9.140625" style="2"/>
    <col min="9751" max="9751" width="12" style="2" customWidth="1"/>
    <col min="9752" max="9984" width="9.140625" style="2"/>
    <col min="9985" max="9985" width="36.85546875" style="2" customWidth="1"/>
    <col min="9986" max="9986" width="22" style="2" customWidth="1"/>
    <col min="9987" max="9987" width="17.28515625" style="2" customWidth="1"/>
    <col min="9988" max="9988" width="9.7109375" style="2" customWidth="1"/>
    <col min="9989" max="9990" width="10.42578125" style="2" customWidth="1"/>
    <col min="9991" max="9991" width="13.140625" style="2" customWidth="1"/>
    <col min="9992" max="9992" width="11.7109375" style="2" customWidth="1"/>
    <col min="9993" max="9993" width="17.7109375" style="2" customWidth="1"/>
    <col min="9994" max="9994" width="14.28515625" style="2" customWidth="1"/>
    <col min="9995" max="9995" width="10.7109375" style="2" customWidth="1"/>
    <col min="9996" max="9996" width="10.85546875" style="2" customWidth="1"/>
    <col min="9997" max="9997" width="12.85546875" style="2" customWidth="1"/>
    <col min="9998" max="9998" width="10.7109375" style="2" customWidth="1"/>
    <col min="9999" max="9999" width="10.140625" style="2" customWidth="1"/>
    <col min="10000" max="10000" width="11.7109375" style="2" customWidth="1"/>
    <col min="10001" max="10001" width="9.42578125" style="2" customWidth="1"/>
    <col min="10002" max="10002" width="9.5703125" style="2" customWidth="1"/>
    <col min="10003" max="10004" width="9.140625" style="2"/>
    <col min="10005" max="10005" width="8.140625" style="2" customWidth="1"/>
    <col min="10006" max="10006" width="9.140625" style="2"/>
    <col min="10007" max="10007" width="12" style="2" customWidth="1"/>
    <col min="10008" max="10240" width="9.140625" style="2"/>
    <col min="10241" max="10241" width="36.85546875" style="2" customWidth="1"/>
    <col min="10242" max="10242" width="22" style="2" customWidth="1"/>
    <col min="10243" max="10243" width="17.28515625" style="2" customWidth="1"/>
    <col min="10244" max="10244" width="9.7109375" style="2" customWidth="1"/>
    <col min="10245" max="10246" width="10.42578125" style="2" customWidth="1"/>
    <col min="10247" max="10247" width="13.140625" style="2" customWidth="1"/>
    <col min="10248" max="10248" width="11.7109375" style="2" customWidth="1"/>
    <col min="10249" max="10249" width="17.7109375" style="2" customWidth="1"/>
    <col min="10250" max="10250" width="14.28515625" style="2" customWidth="1"/>
    <col min="10251" max="10251" width="10.7109375" style="2" customWidth="1"/>
    <col min="10252" max="10252" width="10.85546875" style="2" customWidth="1"/>
    <col min="10253" max="10253" width="12.85546875" style="2" customWidth="1"/>
    <col min="10254" max="10254" width="10.7109375" style="2" customWidth="1"/>
    <col min="10255" max="10255" width="10.140625" style="2" customWidth="1"/>
    <col min="10256" max="10256" width="11.7109375" style="2" customWidth="1"/>
    <col min="10257" max="10257" width="9.42578125" style="2" customWidth="1"/>
    <col min="10258" max="10258" width="9.5703125" style="2" customWidth="1"/>
    <col min="10259" max="10260" width="9.140625" style="2"/>
    <col min="10261" max="10261" width="8.140625" style="2" customWidth="1"/>
    <col min="10262" max="10262" width="9.140625" style="2"/>
    <col min="10263" max="10263" width="12" style="2" customWidth="1"/>
    <col min="10264" max="10496" width="9.140625" style="2"/>
    <col min="10497" max="10497" width="36.85546875" style="2" customWidth="1"/>
    <col min="10498" max="10498" width="22" style="2" customWidth="1"/>
    <col min="10499" max="10499" width="17.28515625" style="2" customWidth="1"/>
    <col min="10500" max="10500" width="9.7109375" style="2" customWidth="1"/>
    <col min="10501" max="10502" width="10.42578125" style="2" customWidth="1"/>
    <col min="10503" max="10503" width="13.140625" style="2" customWidth="1"/>
    <col min="10504" max="10504" width="11.7109375" style="2" customWidth="1"/>
    <col min="10505" max="10505" width="17.7109375" style="2" customWidth="1"/>
    <col min="10506" max="10506" width="14.28515625" style="2" customWidth="1"/>
    <col min="10507" max="10507" width="10.7109375" style="2" customWidth="1"/>
    <col min="10508" max="10508" width="10.85546875" style="2" customWidth="1"/>
    <col min="10509" max="10509" width="12.85546875" style="2" customWidth="1"/>
    <col min="10510" max="10510" width="10.7109375" style="2" customWidth="1"/>
    <col min="10511" max="10511" width="10.140625" style="2" customWidth="1"/>
    <col min="10512" max="10512" width="11.7109375" style="2" customWidth="1"/>
    <col min="10513" max="10513" width="9.42578125" style="2" customWidth="1"/>
    <col min="10514" max="10514" width="9.5703125" style="2" customWidth="1"/>
    <col min="10515" max="10516" width="9.140625" style="2"/>
    <col min="10517" max="10517" width="8.140625" style="2" customWidth="1"/>
    <col min="10518" max="10518" width="9.140625" style="2"/>
    <col min="10519" max="10519" width="12" style="2" customWidth="1"/>
    <col min="10520" max="10752" width="9.140625" style="2"/>
    <col min="10753" max="10753" width="36.85546875" style="2" customWidth="1"/>
    <col min="10754" max="10754" width="22" style="2" customWidth="1"/>
    <col min="10755" max="10755" width="17.28515625" style="2" customWidth="1"/>
    <col min="10756" max="10756" width="9.7109375" style="2" customWidth="1"/>
    <col min="10757" max="10758" width="10.42578125" style="2" customWidth="1"/>
    <col min="10759" max="10759" width="13.140625" style="2" customWidth="1"/>
    <col min="10760" max="10760" width="11.7109375" style="2" customWidth="1"/>
    <col min="10761" max="10761" width="17.7109375" style="2" customWidth="1"/>
    <col min="10762" max="10762" width="14.28515625" style="2" customWidth="1"/>
    <col min="10763" max="10763" width="10.7109375" style="2" customWidth="1"/>
    <col min="10764" max="10764" width="10.85546875" style="2" customWidth="1"/>
    <col min="10765" max="10765" width="12.85546875" style="2" customWidth="1"/>
    <col min="10766" max="10766" width="10.7109375" style="2" customWidth="1"/>
    <col min="10767" max="10767" width="10.140625" style="2" customWidth="1"/>
    <col min="10768" max="10768" width="11.7109375" style="2" customWidth="1"/>
    <col min="10769" max="10769" width="9.42578125" style="2" customWidth="1"/>
    <col min="10770" max="10770" width="9.5703125" style="2" customWidth="1"/>
    <col min="10771" max="10772" width="9.140625" style="2"/>
    <col min="10773" max="10773" width="8.140625" style="2" customWidth="1"/>
    <col min="10774" max="10774" width="9.140625" style="2"/>
    <col min="10775" max="10775" width="12" style="2" customWidth="1"/>
    <col min="10776" max="11008" width="9.140625" style="2"/>
    <col min="11009" max="11009" width="36.85546875" style="2" customWidth="1"/>
    <col min="11010" max="11010" width="22" style="2" customWidth="1"/>
    <col min="11011" max="11011" width="17.28515625" style="2" customWidth="1"/>
    <col min="11012" max="11012" width="9.7109375" style="2" customWidth="1"/>
    <col min="11013" max="11014" width="10.42578125" style="2" customWidth="1"/>
    <col min="11015" max="11015" width="13.140625" style="2" customWidth="1"/>
    <col min="11016" max="11016" width="11.7109375" style="2" customWidth="1"/>
    <col min="11017" max="11017" width="17.7109375" style="2" customWidth="1"/>
    <col min="11018" max="11018" width="14.28515625" style="2" customWidth="1"/>
    <col min="11019" max="11019" width="10.7109375" style="2" customWidth="1"/>
    <col min="11020" max="11020" width="10.85546875" style="2" customWidth="1"/>
    <col min="11021" max="11021" width="12.85546875" style="2" customWidth="1"/>
    <col min="11022" max="11022" width="10.7109375" style="2" customWidth="1"/>
    <col min="11023" max="11023" width="10.140625" style="2" customWidth="1"/>
    <col min="11024" max="11024" width="11.7109375" style="2" customWidth="1"/>
    <col min="11025" max="11025" width="9.42578125" style="2" customWidth="1"/>
    <col min="11026" max="11026" width="9.5703125" style="2" customWidth="1"/>
    <col min="11027" max="11028" width="9.140625" style="2"/>
    <col min="11029" max="11029" width="8.140625" style="2" customWidth="1"/>
    <col min="11030" max="11030" width="9.140625" style="2"/>
    <col min="11031" max="11031" width="12" style="2" customWidth="1"/>
    <col min="11032" max="11264" width="9.140625" style="2"/>
    <col min="11265" max="11265" width="36.85546875" style="2" customWidth="1"/>
    <col min="11266" max="11266" width="22" style="2" customWidth="1"/>
    <col min="11267" max="11267" width="17.28515625" style="2" customWidth="1"/>
    <col min="11268" max="11268" width="9.7109375" style="2" customWidth="1"/>
    <col min="11269" max="11270" width="10.42578125" style="2" customWidth="1"/>
    <col min="11271" max="11271" width="13.140625" style="2" customWidth="1"/>
    <col min="11272" max="11272" width="11.7109375" style="2" customWidth="1"/>
    <col min="11273" max="11273" width="17.7109375" style="2" customWidth="1"/>
    <col min="11274" max="11274" width="14.28515625" style="2" customWidth="1"/>
    <col min="11275" max="11275" width="10.7109375" style="2" customWidth="1"/>
    <col min="11276" max="11276" width="10.85546875" style="2" customWidth="1"/>
    <col min="11277" max="11277" width="12.85546875" style="2" customWidth="1"/>
    <col min="11278" max="11278" width="10.7109375" style="2" customWidth="1"/>
    <col min="11279" max="11279" width="10.140625" style="2" customWidth="1"/>
    <col min="11280" max="11280" width="11.7109375" style="2" customWidth="1"/>
    <col min="11281" max="11281" width="9.42578125" style="2" customWidth="1"/>
    <col min="11282" max="11282" width="9.5703125" style="2" customWidth="1"/>
    <col min="11283" max="11284" width="9.140625" style="2"/>
    <col min="11285" max="11285" width="8.140625" style="2" customWidth="1"/>
    <col min="11286" max="11286" width="9.140625" style="2"/>
    <col min="11287" max="11287" width="12" style="2" customWidth="1"/>
    <col min="11288" max="11520" width="9.140625" style="2"/>
    <col min="11521" max="11521" width="36.85546875" style="2" customWidth="1"/>
    <col min="11522" max="11522" width="22" style="2" customWidth="1"/>
    <col min="11523" max="11523" width="17.28515625" style="2" customWidth="1"/>
    <col min="11524" max="11524" width="9.7109375" style="2" customWidth="1"/>
    <col min="11525" max="11526" width="10.42578125" style="2" customWidth="1"/>
    <col min="11527" max="11527" width="13.140625" style="2" customWidth="1"/>
    <col min="11528" max="11528" width="11.7109375" style="2" customWidth="1"/>
    <col min="11529" max="11529" width="17.7109375" style="2" customWidth="1"/>
    <col min="11530" max="11530" width="14.28515625" style="2" customWidth="1"/>
    <col min="11531" max="11531" width="10.7109375" style="2" customWidth="1"/>
    <col min="11532" max="11532" width="10.85546875" style="2" customWidth="1"/>
    <col min="11533" max="11533" width="12.85546875" style="2" customWidth="1"/>
    <col min="11534" max="11534" width="10.7109375" style="2" customWidth="1"/>
    <col min="11535" max="11535" width="10.140625" style="2" customWidth="1"/>
    <col min="11536" max="11536" width="11.7109375" style="2" customWidth="1"/>
    <col min="11537" max="11537" width="9.42578125" style="2" customWidth="1"/>
    <col min="11538" max="11538" width="9.5703125" style="2" customWidth="1"/>
    <col min="11539" max="11540" width="9.140625" style="2"/>
    <col min="11541" max="11541" width="8.140625" style="2" customWidth="1"/>
    <col min="11542" max="11542" width="9.140625" style="2"/>
    <col min="11543" max="11543" width="12" style="2" customWidth="1"/>
    <col min="11544" max="11776" width="9.140625" style="2"/>
    <col min="11777" max="11777" width="36.85546875" style="2" customWidth="1"/>
    <col min="11778" max="11778" width="22" style="2" customWidth="1"/>
    <col min="11779" max="11779" width="17.28515625" style="2" customWidth="1"/>
    <col min="11780" max="11780" width="9.7109375" style="2" customWidth="1"/>
    <col min="11781" max="11782" width="10.42578125" style="2" customWidth="1"/>
    <col min="11783" max="11783" width="13.140625" style="2" customWidth="1"/>
    <col min="11784" max="11784" width="11.7109375" style="2" customWidth="1"/>
    <col min="11785" max="11785" width="17.7109375" style="2" customWidth="1"/>
    <col min="11786" max="11786" width="14.28515625" style="2" customWidth="1"/>
    <col min="11787" max="11787" width="10.7109375" style="2" customWidth="1"/>
    <col min="11788" max="11788" width="10.85546875" style="2" customWidth="1"/>
    <col min="11789" max="11789" width="12.85546875" style="2" customWidth="1"/>
    <col min="11790" max="11790" width="10.7109375" style="2" customWidth="1"/>
    <col min="11791" max="11791" width="10.140625" style="2" customWidth="1"/>
    <col min="11792" max="11792" width="11.7109375" style="2" customWidth="1"/>
    <col min="11793" max="11793" width="9.42578125" style="2" customWidth="1"/>
    <col min="11794" max="11794" width="9.5703125" style="2" customWidth="1"/>
    <col min="11795" max="11796" width="9.140625" style="2"/>
    <col min="11797" max="11797" width="8.140625" style="2" customWidth="1"/>
    <col min="11798" max="11798" width="9.140625" style="2"/>
    <col min="11799" max="11799" width="12" style="2" customWidth="1"/>
    <col min="11800" max="12032" width="9.140625" style="2"/>
    <col min="12033" max="12033" width="36.85546875" style="2" customWidth="1"/>
    <col min="12034" max="12034" width="22" style="2" customWidth="1"/>
    <col min="12035" max="12035" width="17.28515625" style="2" customWidth="1"/>
    <col min="12036" max="12036" width="9.7109375" style="2" customWidth="1"/>
    <col min="12037" max="12038" width="10.42578125" style="2" customWidth="1"/>
    <col min="12039" max="12039" width="13.140625" style="2" customWidth="1"/>
    <col min="12040" max="12040" width="11.7109375" style="2" customWidth="1"/>
    <col min="12041" max="12041" width="17.7109375" style="2" customWidth="1"/>
    <col min="12042" max="12042" width="14.28515625" style="2" customWidth="1"/>
    <col min="12043" max="12043" width="10.7109375" style="2" customWidth="1"/>
    <col min="12044" max="12044" width="10.85546875" style="2" customWidth="1"/>
    <col min="12045" max="12045" width="12.85546875" style="2" customWidth="1"/>
    <col min="12046" max="12046" width="10.7109375" style="2" customWidth="1"/>
    <col min="12047" max="12047" width="10.140625" style="2" customWidth="1"/>
    <col min="12048" max="12048" width="11.7109375" style="2" customWidth="1"/>
    <col min="12049" max="12049" width="9.42578125" style="2" customWidth="1"/>
    <col min="12050" max="12050" width="9.5703125" style="2" customWidth="1"/>
    <col min="12051" max="12052" width="9.140625" style="2"/>
    <col min="12053" max="12053" width="8.140625" style="2" customWidth="1"/>
    <col min="12054" max="12054" width="9.140625" style="2"/>
    <col min="12055" max="12055" width="12" style="2" customWidth="1"/>
    <col min="12056" max="12288" width="9.140625" style="2"/>
    <col min="12289" max="12289" width="36.85546875" style="2" customWidth="1"/>
    <col min="12290" max="12290" width="22" style="2" customWidth="1"/>
    <col min="12291" max="12291" width="17.28515625" style="2" customWidth="1"/>
    <col min="12292" max="12292" width="9.7109375" style="2" customWidth="1"/>
    <col min="12293" max="12294" width="10.42578125" style="2" customWidth="1"/>
    <col min="12295" max="12295" width="13.140625" style="2" customWidth="1"/>
    <col min="12296" max="12296" width="11.7109375" style="2" customWidth="1"/>
    <col min="12297" max="12297" width="17.7109375" style="2" customWidth="1"/>
    <col min="12298" max="12298" width="14.28515625" style="2" customWidth="1"/>
    <col min="12299" max="12299" width="10.7109375" style="2" customWidth="1"/>
    <col min="12300" max="12300" width="10.85546875" style="2" customWidth="1"/>
    <col min="12301" max="12301" width="12.85546875" style="2" customWidth="1"/>
    <col min="12302" max="12302" width="10.7109375" style="2" customWidth="1"/>
    <col min="12303" max="12303" width="10.140625" style="2" customWidth="1"/>
    <col min="12304" max="12304" width="11.7109375" style="2" customWidth="1"/>
    <col min="12305" max="12305" width="9.42578125" style="2" customWidth="1"/>
    <col min="12306" max="12306" width="9.5703125" style="2" customWidth="1"/>
    <col min="12307" max="12308" width="9.140625" style="2"/>
    <col min="12309" max="12309" width="8.140625" style="2" customWidth="1"/>
    <col min="12310" max="12310" width="9.140625" style="2"/>
    <col min="12311" max="12311" width="12" style="2" customWidth="1"/>
    <col min="12312" max="12544" width="9.140625" style="2"/>
    <col min="12545" max="12545" width="36.85546875" style="2" customWidth="1"/>
    <col min="12546" max="12546" width="22" style="2" customWidth="1"/>
    <col min="12547" max="12547" width="17.28515625" style="2" customWidth="1"/>
    <col min="12548" max="12548" width="9.7109375" style="2" customWidth="1"/>
    <col min="12549" max="12550" width="10.42578125" style="2" customWidth="1"/>
    <col min="12551" max="12551" width="13.140625" style="2" customWidth="1"/>
    <col min="12552" max="12552" width="11.7109375" style="2" customWidth="1"/>
    <col min="12553" max="12553" width="17.7109375" style="2" customWidth="1"/>
    <col min="12554" max="12554" width="14.28515625" style="2" customWidth="1"/>
    <col min="12555" max="12555" width="10.7109375" style="2" customWidth="1"/>
    <col min="12556" max="12556" width="10.85546875" style="2" customWidth="1"/>
    <col min="12557" max="12557" width="12.85546875" style="2" customWidth="1"/>
    <col min="12558" max="12558" width="10.7109375" style="2" customWidth="1"/>
    <col min="12559" max="12559" width="10.140625" style="2" customWidth="1"/>
    <col min="12560" max="12560" width="11.7109375" style="2" customWidth="1"/>
    <col min="12561" max="12561" width="9.42578125" style="2" customWidth="1"/>
    <col min="12562" max="12562" width="9.5703125" style="2" customWidth="1"/>
    <col min="12563" max="12564" width="9.140625" style="2"/>
    <col min="12565" max="12565" width="8.140625" style="2" customWidth="1"/>
    <col min="12566" max="12566" width="9.140625" style="2"/>
    <col min="12567" max="12567" width="12" style="2" customWidth="1"/>
    <col min="12568" max="12800" width="9.140625" style="2"/>
    <col min="12801" max="12801" width="36.85546875" style="2" customWidth="1"/>
    <col min="12802" max="12802" width="22" style="2" customWidth="1"/>
    <col min="12803" max="12803" width="17.28515625" style="2" customWidth="1"/>
    <col min="12804" max="12804" width="9.7109375" style="2" customWidth="1"/>
    <col min="12805" max="12806" width="10.42578125" style="2" customWidth="1"/>
    <col min="12807" max="12807" width="13.140625" style="2" customWidth="1"/>
    <col min="12808" max="12808" width="11.7109375" style="2" customWidth="1"/>
    <col min="12809" max="12809" width="17.7109375" style="2" customWidth="1"/>
    <col min="12810" max="12810" width="14.28515625" style="2" customWidth="1"/>
    <col min="12811" max="12811" width="10.7109375" style="2" customWidth="1"/>
    <col min="12812" max="12812" width="10.85546875" style="2" customWidth="1"/>
    <col min="12813" max="12813" width="12.85546875" style="2" customWidth="1"/>
    <col min="12814" max="12814" width="10.7109375" style="2" customWidth="1"/>
    <col min="12815" max="12815" width="10.140625" style="2" customWidth="1"/>
    <col min="12816" max="12816" width="11.7109375" style="2" customWidth="1"/>
    <col min="12817" max="12817" width="9.42578125" style="2" customWidth="1"/>
    <col min="12818" max="12818" width="9.5703125" style="2" customWidth="1"/>
    <col min="12819" max="12820" width="9.140625" style="2"/>
    <col min="12821" max="12821" width="8.140625" style="2" customWidth="1"/>
    <col min="12822" max="12822" width="9.140625" style="2"/>
    <col min="12823" max="12823" width="12" style="2" customWidth="1"/>
    <col min="12824" max="13056" width="9.140625" style="2"/>
    <col min="13057" max="13057" width="36.85546875" style="2" customWidth="1"/>
    <col min="13058" max="13058" width="22" style="2" customWidth="1"/>
    <col min="13059" max="13059" width="17.28515625" style="2" customWidth="1"/>
    <col min="13060" max="13060" width="9.7109375" style="2" customWidth="1"/>
    <col min="13061" max="13062" width="10.42578125" style="2" customWidth="1"/>
    <col min="13063" max="13063" width="13.140625" style="2" customWidth="1"/>
    <col min="13064" max="13064" width="11.7109375" style="2" customWidth="1"/>
    <col min="13065" max="13065" width="17.7109375" style="2" customWidth="1"/>
    <col min="13066" max="13066" width="14.28515625" style="2" customWidth="1"/>
    <col min="13067" max="13067" width="10.7109375" style="2" customWidth="1"/>
    <col min="13068" max="13068" width="10.85546875" style="2" customWidth="1"/>
    <col min="13069" max="13069" width="12.85546875" style="2" customWidth="1"/>
    <col min="13070" max="13070" width="10.7109375" style="2" customWidth="1"/>
    <col min="13071" max="13071" width="10.140625" style="2" customWidth="1"/>
    <col min="13072" max="13072" width="11.7109375" style="2" customWidth="1"/>
    <col min="13073" max="13073" width="9.42578125" style="2" customWidth="1"/>
    <col min="13074" max="13074" width="9.5703125" style="2" customWidth="1"/>
    <col min="13075" max="13076" width="9.140625" style="2"/>
    <col min="13077" max="13077" width="8.140625" style="2" customWidth="1"/>
    <col min="13078" max="13078" width="9.140625" style="2"/>
    <col min="13079" max="13079" width="12" style="2" customWidth="1"/>
    <col min="13080" max="13312" width="9.140625" style="2"/>
    <col min="13313" max="13313" width="36.85546875" style="2" customWidth="1"/>
    <col min="13314" max="13314" width="22" style="2" customWidth="1"/>
    <col min="13315" max="13315" width="17.28515625" style="2" customWidth="1"/>
    <col min="13316" max="13316" width="9.7109375" style="2" customWidth="1"/>
    <col min="13317" max="13318" width="10.42578125" style="2" customWidth="1"/>
    <col min="13319" max="13319" width="13.140625" style="2" customWidth="1"/>
    <col min="13320" max="13320" width="11.7109375" style="2" customWidth="1"/>
    <col min="13321" max="13321" width="17.7109375" style="2" customWidth="1"/>
    <col min="13322" max="13322" width="14.28515625" style="2" customWidth="1"/>
    <col min="13323" max="13323" width="10.7109375" style="2" customWidth="1"/>
    <col min="13324" max="13324" width="10.85546875" style="2" customWidth="1"/>
    <col min="13325" max="13325" width="12.85546875" style="2" customWidth="1"/>
    <col min="13326" max="13326" width="10.7109375" style="2" customWidth="1"/>
    <col min="13327" max="13327" width="10.140625" style="2" customWidth="1"/>
    <col min="13328" max="13328" width="11.7109375" style="2" customWidth="1"/>
    <col min="13329" max="13329" width="9.42578125" style="2" customWidth="1"/>
    <col min="13330" max="13330" width="9.5703125" style="2" customWidth="1"/>
    <col min="13331" max="13332" width="9.140625" style="2"/>
    <col min="13333" max="13333" width="8.140625" style="2" customWidth="1"/>
    <col min="13334" max="13334" width="9.140625" style="2"/>
    <col min="13335" max="13335" width="12" style="2" customWidth="1"/>
    <col min="13336" max="13568" width="9.140625" style="2"/>
    <col min="13569" max="13569" width="36.85546875" style="2" customWidth="1"/>
    <col min="13570" max="13570" width="22" style="2" customWidth="1"/>
    <col min="13571" max="13571" width="17.28515625" style="2" customWidth="1"/>
    <col min="13572" max="13572" width="9.7109375" style="2" customWidth="1"/>
    <col min="13573" max="13574" width="10.42578125" style="2" customWidth="1"/>
    <col min="13575" max="13575" width="13.140625" style="2" customWidth="1"/>
    <col min="13576" max="13576" width="11.7109375" style="2" customWidth="1"/>
    <col min="13577" max="13577" width="17.7109375" style="2" customWidth="1"/>
    <col min="13578" max="13578" width="14.28515625" style="2" customWidth="1"/>
    <col min="13579" max="13579" width="10.7109375" style="2" customWidth="1"/>
    <col min="13580" max="13580" width="10.85546875" style="2" customWidth="1"/>
    <col min="13581" max="13581" width="12.85546875" style="2" customWidth="1"/>
    <col min="13582" max="13582" width="10.7109375" style="2" customWidth="1"/>
    <col min="13583" max="13583" width="10.140625" style="2" customWidth="1"/>
    <col min="13584" max="13584" width="11.7109375" style="2" customWidth="1"/>
    <col min="13585" max="13585" width="9.42578125" style="2" customWidth="1"/>
    <col min="13586" max="13586" width="9.5703125" style="2" customWidth="1"/>
    <col min="13587" max="13588" width="9.140625" style="2"/>
    <col min="13589" max="13589" width="8.140625" style="2" customWidth="1"/>
    <col min="13590" max="13590" width="9.140625" style="2"/>
    <col min="13591" max="13591" width="12" style="2" customWidth="1"/>
    <col min="13592" max="13824" width="9.140625" style="2"/>
    <col min="13825" max="13825" width="36.85546875" style="2" customWidth="1"/>
    <col min="13826" max="13826" width="22" style="2" customWidth="1"/>
    <col min="13827" max="13827" width="17.28515625" style="2" customWidth="1"/>
    <col min="13828" max="13828" width="9.7109375" style="2" customWidth="1"/>
    <col min="13829" max="13830" width="10.42578125" style="2" customWidth="1"/>
    <col min="13831" max="13831" width="13.140625" style="2" customWidth="1"/>
    <col min="13832" max="13832" width="11.7109375" style="2" customWidth="1"/>
    <col min="13833" max="13833" width="17.7109375" style="2" customWidth="1"/>
    <col min="13834" max="13834" width="14.28515625" style="2" customWidth="1"/>
    <col min="13835" max="13835" width="10.7109375" style="2" customWidth="1"/>
    <col min="13836" max="13836" width="10.85546875" style="2" customWidth="1"/>
    <col min="13837" max="13837" width="12.85546875" style="2" customWidth="1"/>
    <col min="13838" max="13838" width="10.7109375" style="2" customWidth="1"/>
    <col min="13839" max="13839" width="10.140625" style="2" customWidth="1"/>
    <col min="13840" max="13840" width="11.7109375" style="2" customWidth="1"/>
    <col min="13841" max="13841" width="9.42578125" style="2" customWidth="1"/>
    <col min="13842" max="13842" width="9.5703125" style="2" customWidth="1"/>
    <col min="13843" max="13844" width="9.140625" style="2"/>
    <col min="13845" max="13845" width="8.140625" style="2" customWidth="1"/>
    <col min="13846" max="13846" width="9.140625" style="2"/>
    <col min="13847" max="13847" width="12" style="2" customWidth="1"/>
    <col min="13848" max="14080" width="9.140625" style="2"/>
    <col min="14081" max="14081" width="36.85546875" style="2" customWidth="1"/>
    <col min="14082" max="14082" width="22" style="2" customWidth="1"/>
    <col min="14083" max="14083" width="17.28515625" style="2" customWidth="1"/>
    <col min="14084" max="14084" width="9.7109375" style="2" customWidth="1"/>
    <col min="14085" max="14086" width="10.42578125" style="2" customWidth="1"/>
    <col min="14087" max="14087" width="13.140625" style="2" customWidth="1"/>
    <col min="14088" max="14088" width="11.7109375" style="2" customWidth="1"/>
    <col min="14089" max="14089" width="17.7109375" style="2" customWidth="1"/>
    <col min="14090" max="14090" width="14.28515625" style="2" customWidth="1"/>
    <col min="14091" max="14091" width="10.7109375" style="2" customWidth="1"/>
    <col min="14092" max="14092" width="10.85546875" style="2" customWidth="1"/>
    <col min="14093" max="14093" width="12.85546875" style="2" customWidth="1"/>
    <col min="14094" max="14094" width="10.7109375" style="2" customWidth="1"/>
    <col min="14095" max="14095" width="10.140625" style="2" customWidth="1"/>
    <col min="14096" max="14096" width="11.7109375" style="2" customWidth="1"/>
    <col min="14097" max="14097" width="9.42578125" style="2" customWidth="1"/>
    <col min="14098" max="14098" width="9.5703125" style="2" customWidth="1"/>
    <col min="14099" max="14100" width="9.140625" style="2"/>
    <col min="14101" max="14101" width="8.140625" style="2" customWidth="1"/>
    <col min="14102" max="14102" width="9.140625" style="2"/>
    <col min="14103" max="14103" width="12" style="2" customWidth="1"/>
    <col min="14104" max="14336" width="9.140625" style="2"/>
    <col min="14337" max="14337" width="36.85546875" style="2" customWidth="1"/>
    <col min="14338" max="14338" width="22" style="2" customWidth="1"/>
    <col min="14339" max="14339" width="17.28515625" style="2" customWidth="1"/>
    <col min="14340" max="14340" width="9.7109375" style="2" customWidth="1"/>
    <col min="14341" max="14342" width="10.42578125" style="2" customWidth="1"/>
    <col min="14343" max="14343" width="13.140625" style="2" customWidth="1"/>
    <col min="14344" max="14344" width="11.7109375" style="2" customWidth="1"/>
    <col min="14345" max="14345" width="17.7109375" style="2" customWidth="1"/>
    <col min="14346" max="14346" width="14.28515625" style="2" customWidth="1"/>
    <col min="14347" max="14347" width="10.7109375" style="2" customWidth="1"/>
    <col min="14348" max="14348" width="10.85546875" style="2" customWidth="1"/>
    <col min="14349" max="14349" width="12.85546875" style="2" customWidth="1"/>
    <col min="14350" max="14350" width="10.7109375" style="2" customWidth="1"/>
    <col min="14351" max="14351" width="10.140625" style="2" customWidth="1"/>
    <col min="14352" max="14352" width="11.7109375" style="2" customWidth="1"/>
    <col min="14353" max="14353" width="9.42578125" style="2" customWidth="1"/>
    <col min="14354" max="14354" width="9.5703125" style="2" customWidth="1"/>
    <col min="14355" max="14356" width="9.140625" style="2"/>
    <col min="14357" max="14357" width="8.140625" style="2" customWidth="1"/>
    <col min="14358" max="14358" width="9.140625" style="2"/>
    <col min="14359" max="14359" width="12" style="2" customWidth="1"/>
    <col min="14360" max="14592" width="9.140625" style="2"/>
    <col min="14593" max="14593" width="36.85546875" style="2" customWidth="1"/>
    <col min="14594" max="14594" width="22" style="2" customWidth="1"/>
    <col min="14595" max="14595" width="17.28515625" style="2" customWidth="1"/>
    <col min="14596" max="14596" width="9.7109375" style="2" customWidth="1"/>
    <col min="14597" max="14598" width="10.42578125" style="2" customWidth="1"/>
    <col min="14599" max="14599" width="13.140625" style="2" customWidth="1"/>
    <col min="14600" max="14600" width="11.7109375" style="2" customWidth="1"/>
    <col min="14601" max="14601" width="17.7109375" style="2" customWidth="1"/>
    <col min="14602" max="14602" width="14.28515625" style="2" customWidth="1"/>
    <col min="14603" max="14603" width="10.7109375" style="2" customWidth="1"/>
    <col min="14604" max="14604" width="10.85546875" style="2" customWidth="1"/>
    <col min="14605" max="14605" width="12.85546875" style="2" customWidth="1"/>
    <col min="14606" max="14606" width="10.7109375" style="2" customWidth="1"/>
    <col min="14607" max="14607" width="10.140625" style="2" customWidth="1"/>
    <col min="14608" max="14608" width="11.7109375" style="2" customWidth="1"/>
    <col min="14609" max="14609" width="9.42578125" style="2" customWidth="1"/>
    <col min="14610" max="14610" width="9.5703125" style="2" customWidth="1"/>
    <col min="14611" max="14612" width="9.140625" style="2"/>
    <col min="14613" max="14613" width="8.140625" style="2" customWidth="1"/>
    <col min="14614" max="14614" width="9.140625" style="2"/>
    <col min="14615" max="14615" width="12" style="2" customWidth="1"/>
    <col min="14616" max="14848" width="9.140625" style="2"/>
    <col min="14849" max="14849" width="36.85546875" style="2" customWidth="1"/>
    <col min="14850" max="14850" width="22" style="2" customWidth="1"/>
    <col min="14851" max="14851" width="17.28515625" style="2" customWidth="1"/>
    <col min="14852" max="14852" width="9.7109375" style="2" customWidth="1"/>
    <col min="14853" max="14854" width="10.42578125" style="2" customWidth="1"/>
    <col min="14855" max="14855" width="13.140625" style="2" customWidth="1"/>
    <col min="14856" max="14856" width="11.7109375" style="2" customWidth="1"/>
    <col min="14857" max="14857" width="17.7109375" style="2" customWidth="1"/>
    <col min="14858" max="14858" width="14.28515625" style="2" customWidth="1"/>
    <col min="14859" max="14859" width="10.7109375" style="2" customWidth="1"/>
    <col min="14860" max="14860" width="10.85546875" style="2" customWidth="1"/>
    <col min="14861" max="14861" width="12.85546875" style="2" customWidth="1"/>
    <col min="14862" max="14862" width="10.7109375" style="2" customWidth="1"/>
    <col min="14863" max="14863" width="10.140625" style="2" customWidth="1"/>
    <col min="14864" max="14864" width="11.7109375" style="2" customWidth="1"/>
    <col min="14865" max="14865" width="9.42578125" style="2" customWidth="1"/>
    <col min="14866" max="14866" width="9.5703125" style="2" customWidth="1"/>
    <col min="14867" max="14868" width="9.140625" style="2"/>
    <col min="14869" max="14869" width="8.140625" style="2" customWidth="1"/>
    <col min="14870" max="14870" width="9.140625" style="2"/>
    <col min="14871" max="14871" width="12" style="2" customWidth="1"/>
    <col min="14872" max="15104" width="9.140625" style="2"/>
    <col min="15105" max="15105" width="36.85546875" style="2" customWidth="1"/>
    <col min="15106" max="15106" width="22" style="2" customWidth="1"/>
    <col min="15107" max="15107" width="17.28515625" style="2" customWidth="1"/>
    <col min="15108" max="15108" width="9.7109375" style="2" customWidth="1"/>
    <col min="15109" max="15110" width="10.42578125" style="2" customWidth="1"/>
    <col min="15111" max="15111" width="13.140625" style="2" customWidth="1"/>
    <col min="15112" max="15112" width="11.7109375" style="2" customWidth="1"/>
    <col min="15113" max="15113" width="17.7109375" style="2" customWidth="1"/>
    <col min="15114" max="15114" width="14.28515625" style="2" customWidth="1"/>
    <col min="15115" max="15115" width="10.7109375" style="2" customWidth="1"/>
    <col min="15116" max="15116" width="10.85546875" style="2" customWidth="1"/>
    <col min="15117" max="15117" width="12.85546875" style="2" customWidth="1"/>
    <col min="15118" max="15118" width="10.7109375" style="2" customWidth="1"/>
    <col min="15119" max="15119" width="10.140625" style="2" customWidth="1"/>
    <col min="15120" max="15120" width="11.7109375" style="2" customWidth="1"/>
    <col min="15121" max="15121" width="9.42578125" style="2" customWidth="1"/>
    <col min="15122" max="15122" width="9.5703125" style="2" customWidth="1"/>
    <col min="15123" max="15124" width="9.140625" style="2"/>
    <col min="15125" max="15125" width="8.140625" style="2" customWidth="1"/>
    <col min="15126" max="15126" width="9.140625" style="2"/>
    <col min="15127" max="15127" width="12" style="2" customWidth="1"/>
    <col min="15128" max="15360" width="9.140625" style="2"/>
    <col min="15361" max="15361" width="36.85546875" style="2" customWidth="1"/>
    <col min="15362" max="15362" width="22" style="2" customWidth="1"/>
    <col min="15363" max="15363" width="17.28515625" style="2" customWidth="1"/>
    <col min="15364" max="15364" width="9.7109375" style="2" customWidth="1"/>
    <col min="15365" max="15366" width="10.42578125" style="2" customWidth="1"/>
    <col min="15367" max="15367" width="13.140625" style="2" customWidth="1"/>
    <col min="15368" max="15368" width="11.7109375" style="2" customWidth="1"/>
    <col min="15369" max="15369" width="17.7109375" style="2" customWidth="1"/>
    <col min="15370" max="15370" width="14.28515625" style="2" customWidth="1"/>
    <col min="15371" max="15371" width="10.7109375" style="2" customWidth="1"/>
    <col min="15372" max="15372" width="10.85546875" style="2" customWidth="1"/>
    <col min="15373" max="15373" width="12.85546875" style="2" customWidth="1"/>
    <col min="15374" max="15374" width="10.7109375" style="2" customWidth="1"/>
    <col min="15375" max="15375" width="10.140625" style="2" customWidth="1"/>
    <col min="15376" max="15376" width="11.7109375" style="2" customWidth="1"/>
    <col min="15377" max="15377" width="9.42578125" style="2" customWidth="1"/>
    <col min="15378" max="15378" width="9.5703125" style="2" customWidth="1"/>
    <col min="15379" max="15380" width="9.140625" style="2"/>
    <col min="15381" max="15381" width="8.140625" style="2" customWidth="1"/>
    <col min="15382" max="15382" width="9.140625" style="2"/>
    <col min="15383" max="15383" width="12" style="2" customWidth="1"/>
    <col min="15384" max="15616" width="9.140625" style="2"/>
    <col min="15617" max="15617" width="36.85546875" style="2" customWidth="1"/>
    <col min="15618" max="15618" width="22" style="2" customWidth="1"/>
    <col min="15619" max="15619" width="17.28515625" style="2" customWidth="1"/>
    <col min="15620" max="15620" width="9.7109375" style="2" customWidth="1"/>
    <col min="15621" max="15622" width="10.42578125" style="2" customWidth="1"/>
    <col min="15623" max="15623" width="13.140625" style="2" customWidth="1"/>
    <col min="15624" max="15624" width="11.7109375" style="2" customWidth="1"/>
    <col min="15625" max="15625" width="17.7109375" style="2" customWidth="1"/>
    <col min="15626" max="15626" width="14.28515625" style="2" customWidth="1"/>
    <col min="15627" max="15627" width="10.7109375" style="2" customWidth="1"/>
    <col min="15628" max="15628" width="10.85546875" style="2" customWidth="1"/>
    <col min="15629" max="15629" width="12.85546875" style="2" customWidth="1"/>
    <col min="15630" max="15630" width="10.7109375" style="2" customWidth="1"/>
    <col min="15631" max="15631" width="10.140625" style="2" customWidth="1"/>
    <col min="15632" max="15632" width="11.7109375" style="2" customWidth="1"/>
    <col min="15633" max="15633" width="9.42578125" style="2" customWidth="1"/>
    <col min="15634" max="15634" width="9.5703125" style="2" customWidth="1"/>
    <col min="15635" max="15636" width="9.140625" style="2"/>
    <col min="15637" max="15637" width="8.140625" style="2" customWidth="1"/>
    <col min="15638" max="15638" width="9.140625" style="2"/>
    <col min="15639" max="15639" width="12" style="2" customWidth="1"/>
    <col min="15640" max="15872" width="9.140625" style="2"/>
    <col min="15873" max="15873" width="36.85546875" style="2" customWidth="1"/>
    <col min="15874" max="15874" width="22" style="2" customWidth="1"/>
    <col min="15875" max="15875" width="17.28515625" style="2" customWidth="1"/>
    <col min="15876" max="15876" width="9.7109375" style="2" customWidth="1"/>
    <col min="15877" max="15878" width="10.42578125" style="2" customWidth="1"/>
    <col min="15879" max="15879" width="13.140625" style="2" customWidth="1"/>
    <col min="15880" max="15880" width="11.7109375" style="2" customWidth="1"/>
    <col min="15881" max="15881" width="17.7109375" style="2" customWidth="1"/>
    <col min="15882" max="15882" width="14.28515625" style="2" customWidth="1"/>
    <col min="15883" max="15883" width="10.7109375" style="2" customWidth="1"/>
    <col min="15884" max="15884" width="10.85546875" style="2" customWidth="1"/>
    <col min="15885" max="15885" width="12.85546875" style="2" customWidth="1"/>
    <col min="15886" max="15886" width="10.7109375" style="2" customWidth="1"/>
    <col min="15887" max="15887" width="10.140625" style="2" customWidth="1"/>
    <col min="15888" max="15888" width="11.7109375" style="2" customWidth="1"/>
    <col min="15889" max="15889" width="9.42578125" style="2" customWidth="1"/>
    <col min="15890" max="15890" width="9.5703125" style="2" customWidth="1"/>
    <col min="15891" max="15892" width="9.140625" style="2"/>
    <col min="15893" max="15893" width="8.140625" style="2" customWidth="1"/>
    <col min="15894" max="15894" width="9.140625" style="2"/>
    <col min="15895" max="15895" width="12" style="2" customWidth="1"/>
    <col min="15896" max="16128" width="9.140625" style="2"/>
    <col min="16129" max="16129" width="36.85546875" style="2" customWidth="1"/>
    <col min="16130" max="16130" width="22" style="2" customWidth="1"/>
    <col min="16131" max="16131" width="17.28515625" style="2" customWidth="1"/>
    <col min="16132" max="16132" width="9.7109375" style="2" customWidth="1"/>
    <col min="16133" max="16134" width="10.42578125" style="2" customWidth="1"/>
    <col min="16135" max="16135" width="13.140625" style="2" customWidth="1"/>
    <col min="16136" max="16136" width="11.7109375" style="2" customWidth="1"/>
    <col min="16137" max="16137" width="17.7109375" style="2" customWidth="1"/>
    <col min="16138" max="16138" width="14.28515625" style="2" customWidth="1"/>
    <col min="16139" max="16139" width="10.7109375" style="2" customWidth="1"/>
    <col min="16140" max="16140" width="10.85546875" style="2" customWidth="1"/>
    <col min="16141" max="16141" width="12.85546875" style="2" customWidth="1"/>
    <col min="16142" max="16142" width="10.7109375" style="2" customWidth="1"/>
    <col min="16143" max="16143" width="10.140625" style="2" customWidth="1"/>
    <col min="16144" max="16144" width="11.7109375" style="2" customWidth="1"/>
    <col min="16145" max="16145" width="9.42578125" style="2" customWidth="1"/>
    <col min="16146" max="16146" width="9.5703125" style="2" customWidth="1"/>
    <col min="16147" max="16148" width="9.140625" style="2"/>
    <col min="16149" max="16149" width="8.140625" style="2" customWidth="1"/>
    <col min="16150" max="16150" width="9.140625" style="2"/>
    <col min="16151" max="16151" width="12" style="2" customWidth="1"/>
    <col min="16152" max="16384" width="9.140625" style="2"/>
  </cols>
  <sheetData>
    <row r="1" spans="1:30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30" ht="19.5" x14ac:dyDescent="0.3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3"/>
    </row>
    <row r="3" spans="1:30" ht="20.25" thickBot="1" x14ac:dyDescent="0.4">
      <c r="A3" s="4"/>
      <c r="B3" s="4"/>
      <c r="C3" s="4"/>
      <c r="D3" s="4"/>
      <c r="E3" s="4"/>
      <c r="F3" s="4"/>
      <c r="G3" s="4"/>
      <c r="H3" s="4"/>
      <c r="I3" s="4"/>
      <c r="J3" s="5"/>
      <c r="K3" s="4"/>
      <c r="L3" s="4"/>
      <c r="M3" s="4"/>
      <c r="N3" s="4"/>
      <c r="O3" s="4"/>
      <c r="P3" s="1"/>
      <c r="Q3" s="1"/>
      <c r="R3" s="1"/>
      <c r="S3" s="1"/>
      <c r="T3" s="1"/>
      <c r="U3" s="1"/>
      <c r="V3" s="1"/>
      <c r="W3" s="1"/>
    </row>
    <row r="4" spans="1:30" ht="19.5" thickBot="1" x14ac:dyDescent="0.35">
      <c r="A4" s="74" t="s">
        <v>1</v>
      </c>
      <c r="B4" s="75" t="s">
        <v>2</v>
      </c>
      <c r="C4" s="75" t="s">
        <v>3</v>
      </c>
      <c r="D4" s="76" t="s">
        <v>4</v>
      </c>
      <c r="E4" s="76" t="s">
        <v>5</v>
      </c>
      <c r="F4" s="76"/>
      <c r="G4" s="76"/>
      <c r="H4" s="76"/>
      <c r="I4" s="75" t="s">
        <v>6</v>
      </c>
      <c r="J4" s="75" t="s">
        <v>7</v>
      </c>
      <c r="K4" s="75" t="s">
        <v>8</v>
      </c>
      <c r="L4" s="75" t="s">
        <v>9</v>
      </c>
      <c r="M4" s="75" t="s">
        <v>10</v>
      </c>
      <c r="N4" s="75" t="s">
        <v>9</v>
      </c>
      <c r="O4" s="76" t="s">
        <v>11</v>
      </c>
      <c r="P4" s="76" t="s">
        <v>9</v>
      </c>
      <c r="Q4" s="6" t="s">
        <v>12</v>
      </c>
      <c r="R4" s="7"/>
      <c r="S4" s="77" t="s">
        <v>5</v>
      </c>
      <c r="T4" s="77"/>
      <c r="U4" s="81" t="s">
        <v>13</v>
      </c>
      <c r="V4" s="81"/>
      <c r="W4" s="78" t="s">
        <v>14</v>
      </c>
    </row>
    <row r="5" spans="1:30" ht="19.5" thickBot="1" x14ac:dyDescent="0.35">
      <c r="A5" s="74"/>
      <c r="B5" s="75"/>
      <c r="C5" s="75"/>
      <c r="D5" s="76"/>
      <c r="E5" s="76"/>
      <c r="F5" s="76"/>
      <c r="G5" s="76"/>
      <c r="H5" s="76"/>
      <c r="I5" s="75"/>
      <c r="J5" s="75"/>
      <c r="K5" s="75"/>
      <c r="L5" s="75"/>
      <c r="M5" s="75"/>
      <c r="N5" s="75"/>
      <c r="O5" s="76"/>
      <c r="P5" s="76"/>
      <c r="Q5" s="79" t="s">
        <v>15</v>
      </c>
      <c r="R5" s="8"/>
      <c r="S5" s="80" t="s">
        <v>16</v>
      </c>
      <c r="T5" s="80" t="s">
        <v>17</v>
      </c>
      <c r="U5" s="79" t="s">
        <v>15</v>
      </c>
      <c r="V5" s="9"/>
      <c r="W5" s="78"/>
    </row>
    <row r="6" spans="1:30" ht="56.25" x14ac:dyDescent="0.3">
      <c r="A6" s="74"/>
      <c r="B6" s="75"/>
      <c r="C6" s="75"/>
      <c r="D6" s="76"/>
      <c r="E6" s="10" t="s">
        <v>18</v>
      </c>
      <c r="F6" s="10" t="s">
        <v>19</v>
      </c>
      <c r="G6" s="10" t="s">
        <v>20</v>
      </c>
      <c r="H6" s="10" t="s">
        <v>21</v>
      </c>
      <c r="I6" s="75"/>
      <c r="J6" s="75"/>
      <c r="K6" s="75"/>
      <c r="L6" s="75"/>
      <c r="M6" s="75"/>
      <c r="N6" s="75"/>
      <c r="O6" s="76"/>
      <c r="P6" s="76"/>
      <c r="Q6" s="79"/>
      <c r="R6" s="11" t="s">
        <v>22</v>
      </c>
      <c r="S6" s="80"/>
      <c r="T6" s="80"/>
      <c r="U6" s="79"/>
      <c r="V6" s="11" t="s">
        <v>22</v>
      </c>
      <c r="W6" s="78"/>
    </row>
    <row r="7" spans="1:30" ht="18.75" x14ac:dyDescent="0.3">
      <c r="A7" s="12" t="s">
        <v>23</v>
      </c>
      <c r="B7" s="13">
        <v>1884</v>
      </c>
      <c r="C7" s="13">
        <v>1446</v>
      </c>
      <c r="D7" s="14">
        <v>0</v>
      </c>
      <c r="E7" s="15">
        <v>20</v>
      </c>
      <c r="F7" s="15">
        <v>141</v>
      </c>
      <c r="G7" s="15">
        <v>1085</v>
      </c>
      <c r="H7" s="14">
        <v>200</v>
      </c>
      <c r="I7" s="16">
        <f>C7</f>
        <v>1446</v>
      </c>
      <c r="J7" s="16">
        <f>I7</f>
        <v>1446</v>
      </c>
      <c r="K7" s="16">
        <v>1446</v>
      </c>
      <c r="L7" s="17">
        <f t="shared" ref="L7:L28" si="0">K7/J7*100</f>
        <v>100</v>
      </c>
      <c r="M7" s="18">
        <v>0</v>
      </c>
      <c r="N7" s="17">
        <f t="shared" ref="N7:N28" si="1">M7/J7*100</f>
        <v>0</v>
      </c>
      <c r="O7" s="18">
        <v>0</v>
      </c>
      <c r="P7" s="19">
        <f t="shared" ref="P7:P28" si="2">O7/J7*100</f>
        <v>0</v>
      </c>
      <c r="Q7" s="18">
        <v>0</v>
      </c>
      <c r="R7" s="19">
        <f t="shared" ref="R7:R28" si="3">Q7/J7*100</f>
        <v>0</v>
      </c>
      <c r="S7" s="18">
        <v>0</v>
      </c>
      <c r="T7" s="19"/>
      <c r="U7" s="16"/>
      <c r="V7" s="19"/>
      <c r="W7" s="20"/>
    </row>
    <row r="8" spans="1:30" s="29" customFormat="1" ht="18.75" x14ac:dyDescent="0.3">
      <c r="A8" s="12" t="s">
        <v>24</v>
      </c>
      <c r="B8" s="13">
        <v>1034</v>
      </c>
      <c r="C8" s="21">
        <v>666</v>
      </c>
      <c r="D8" s="22">
        <f t="shared" ref="D8:D28" si="4">C8/B8*100</f>
        <v>64.410058027079316</v>
      </c>
      <c r="E8" s="23">
        <v>0</v>
      </c>
      <c r="F8" s="23">
        <v>50</v>
      </c>
      <c r="G8" s="23">
        <v>377</v>
      </c>
      <c r="H8" s="14">
        <v>239</v>
      </c>
      <c r="I8" s="16">
        <f t="shared" ref="I8:I27" si="5">C8</f>
        <v>666</v>
      </c>
      <c r="J8" s="16">
        <f t="shared" ref="J8:J27" si="6">I8</f>
        <v>666</v>
      </c>
      <c r="K8" s="21">
        <v>666</v>
      </c>
      <c r="L8" s="24">
        <f t="shared" si="0"/>
        <v>100</v>
      </c>
      <c r="M8" s="16">
        <v>0</v>
      </c>
      <c r="N8" s="24">
        <f t="shared" si="1"/>
        <v>0</v>
      </c>
      <c r="O8" s="25">
        <v>0</v>
      </c>
      <c r="P8" s="26">
        <f t="shared" si="2"/>
        <v>0</v>
      </c>
      <c r="Q8" s="18">
        <v>0</v>
      </c>
      <c r="R8" s="27">
        <f t="shared" si="3"/>
        <v>0</v>
      </c>
      <c r="S8" s="27"/>
      <c r="T8" s="27"/>
      <c r="U8" s="27"/>
      <c r="V8" s="27"/>
      <c r="W8" s="28"/>
      <c r="X8" s="2"/>
      <c r="Y8" s="2"/>
      <c r="Z8" s="2"/>
      <c r="AA8" s="2"/>
      <c r="AB8" s="2"/>
      <c r="AC8" s="2"/>
      <c r="AD8" s="2"/>
    </row>
    <row r="9" spans="1:30" s="29" customFormat="1" ht="18.75" x14ac:dyDescent="0.3">
      <c r="A9" s="12" t="s">
        <v>25</v>
      </c>
      <c r="B9" s="13">
        <v>1390</v>
      </c>
      <c r="C9" s="21">
        <v>909</v>
      </c>
      <c r="D9" s="22">
        <f t="shared" si="4"/>
        <v>65.39568345323741</v>
      </c>
      <c r="E9" s="23">
        <v>0</v>
      </c>
      <c r="F9" s="23">
        <v>173</v>
      </c>
      <c r="G9" s="23">
        <v>696</v>
      </c>
      <c r="H9" s="14">
        <v>40</v>
      </c>
      <c r="I9" s="16">
        <f t="shared" si="5"/>
        <v>909</v>
      </c>
      <c r="J9" s="16">
        <f t="shared" si="6"/>
        <v>909</v>
      </c>
      <c r="K9" s="21">
        <v>909</v>
      </c>
      <c r="L9" s="17">
        <f t="shared" si="0"/>
        <v>100</v>
      </c>
      <c r="M9" s="18">
        <v>0</v>
      </c>
      <c r="N9" s="24">
        <f t="shared" si="1"/>
        <v>0</v>
      </c>
      <c r="O9" s="25">
        <v>0</v>
      </c>
      <c r="P9" s="18">
        <v>0</v>
      </c>
      <c r="Q9" s="18">
        <v>0</v>
      </c>
      <c r="R9" s="27">
        <f t="shared" si="3"/>
        <v>0</v>
      </c>
      <c r="S9" s="27"/>
      <c r="T9" s="27"/>
      <c r="U9" s="27"/>
      <c r="V9" s="27"/>
      <c r="W9" s="28"/>
      <c r="X9" s="2"/>
      <c r="Y9" s="2"/>
      <c r="Z9" s="2"/>
      <c r="AA9" s="2"/>
      <c r="AB9" s="2"/>
      <c r="AC9" s="2"/>
      <c r="AD9" s="2"/>
    </row>
    <row r="10" spans="1:30" ht="18.75" x14ac:dyDescent="0.3">
      <c r="A10" s="12" t="s">
        <v>26</v>
      </c>
      <c r="B10" s="13">
        <v>1706</v>
      </c>
      <c r="C10" s="21">
        <v>1826.3</v>
      </c>
      <c r="D10" s="22">
        <f t="shared" si="4"/>
        <v>107.05158264947245</v>
      </c>
      <c r="E10" s="30">
        <v>153.25</v>
      </c>
      <c r="F10" s="23">
        <v>680</v>
      </c>
      <c r="G10" s="30">
        <v>953.05</v>
      </c>
      <c r="H10" s="14">
        <v>0</v>
      </c>
      <c r="I10" s="16">
        <v>1826.3</v>
      </c>
      <c r="J10" s="16">
        <v>1826.3</v>
      </c>
      <c r="K10" s="25">
        <f>J10-M10</f>
        <v>1730.6</v>
      </c>
      <c r="L10" s="17">
        <f t="shared" si="0"/>
        <v>94.759897059628756</v>
      </c>
      <c r="M10" s="18">
        <v>95.7</v>
      </c>
      <c r="N10" s="24">
        <f t="shared" si="1"/>
        <v>5.2401029403712425</v>
      </c>
      <c r="O10" s="25">
        <v>95.7</v>
      </c>
      <c r="P10" s="18">
        <v>0</v>
      </c>
      <c r="Q10" s="18">
        <v>0</v>
      </c>
      <c r="R10" s="27">
        <f t="shared" si="3"/>
        <v>0</v>
      </c>
      <c r="S10" s="27"/>
      <c r="T10" s="27"/>
      <c r="U10" s="27"/>
      <c r="V10" s="27"/>
      <c r="W10" s="28"/>
    </row>
    <row r="11" spans="1:30" s="29" customFormat="1" ht="18.75" x14ac:dyDescent="0.3">
      <c r="A11" s="12" t="s">
        <v>27</v>
      </c>
      <c r="B11" s="13">
        <v>853</v>
      </c>
      <c r="C11" s="21">
        <v>1492.77</v>
      </c>
      <c r="D11" s="22">
        <f t="shared" si="4"/>
        <v>175.00234466588512</v>
      </c>
      <c r="E11" s="23">
        <v>150</v>
      </c>
      <c r="F11" s="23">
        <v>96.7</v>
      </c>
      <c r="G11" s="30">
        <v>1246</v>
      </c>
      <c r="H11" s="14">
        <v>0</v>
      </c>
      <c r="I11" s="16">
        <v>1492.77</v>
      </c>
      <c r="J11" s="16">
        <v>1492.77</v>
      </c>
      <c r="K11" s="25">
        <f>J11-M11</f>
        <v>1452.77</v>
      </c>
      <c r="L11" s="17">
        <f t="shared" si="0"/>
        <v>97.320417746873261</v>
      </c>
      <c r="M11" s="18">
        <v>40</v>
      </c>
      <c r="N11" s="24">
        <f t="shared" si="1"/>
        <v>2.6795822531267373</v>
      </c>
      <c r="O11" s="25">
        <v>40</v>
      </c>
      <c r="P11" s="26">
        <f t="shared" si="2"/>
        <v>2.6795822531267373</v>
      </c>
      <c r="Q11" s="18">
        <v>0</v>
      </c>
      <c r="R11" s="27">
        <f t="shared" si="3"/>
        <v>0</v>
      </c>
      <c r="S11" s="27"/>
      <c r="T11" s="27"/>
      <c r="U11" s="27"/>
      <c r="V11" s="27"/>
      <c r="W11" s="28"/>
      <c r="X11" s="2"/>
      <c r="Y11" s="2"/>
      <c r="Z11" s="2"/>
      <c r="AA11" s="2"/>
      <c r="AB11" s="2"/>
      <c r="AC11" s="2"/>
      <c r="AD11" s="2"/>
    </row>
    <row r="12" spans="1:30" ht="18.75" x14ac:dyDescent="0.3">
      <c r="A12" s="12" t="s">
        <v>28</v>
      </c>
      <c r="B12" s="13">
        <v>1501</v>
      </c>
      <c r="C12" s="21">
        <v>1751</v>
      </c>
      <c r="D12" s="22">
        <f t="shared" si="4"/>
        <v>116.65556295802799</v>
      </c>
      <c r="E12" s="23">
        <v>0</v>
      </c>
      <c r="F12" s="23">
        <v>0</v>
      </c>
      <c r="G12" s="23">
        <v>1676</v>
      </c>
      <c r="H12" s="15">
        <v>75</v>
      </c>
      <c r="I12" s="16">
        <f t="shared" si="5"/>
        <v>1751</v>
      </c>
      <c r="J12" s="16">
        <f t="shared" si="6"/>
        <v>1751</v>
      </c>
      <c r="K12" s="25">
        <v>1751</v>
      </c>
      <c r="L12" s="24">
        <f>K12/J12*100</f>
        <v>100</v>
      </c>
      <c r="M12" s="18">
        <v>0</v>
      </c>
      <c r="N12" s="24">
        <f t="shared" si="1"/>
        <v>0</v>
      </c>
      <c r="O12" s="18">
        <v>0</v>
      </c>
      <c r="P12" s="26">
        <v>0</v>
      </c>
      <c r="Q12" s="18">
        <v>0</v>
      </c>
      <c r="R12" s="27">
        <f t="shared" si="3"/>
        <v>0</v>
      </c>
      <c r="S12" s="27"/>
      <c r="T12" s="27"/>
      <c r="U12" s="27"/>
      <c r="V12" s="27"/>
      <c r="W12" s="28"/>
    </row>
    <row r="13" spans="1:30" ht="18.75" x14ac:dyDescent="0.3">
      <c r="A13" s="31" t="s">
        <v>29</v>
      </c>
      <c r="B13" s="13">
        <v>1088</v>
      </c>
      <c r="C13" s="21">
        <v>827</v>
      </c>
      <c r="D13" s="22">
        <f t="shared" si="4"/>
        <v>76.01102941176471</v>
      </c>
      <c r="E13" s="23">
        <v>0</v>
      </c>
      <c r="F13" s="23">
        <v>82</v>
      </c>
      <c r="G13" s="23">
        <v>745</v>
      </c>
      <c r="H13" s="14">
        <f t="shared" ref="H13:H27" si="7">C13-E13-F13-G13</f>
        <v>0</v>
      </c>
      <c r="I13" s="16">
        <f t="shared" si="5"/>
        <v>827</v>
      </c>
      <c r="J13" s="16">
        <f t="shared" si="6"/>
        <v>827</v>
      </c>
      <c r="K13" s="25">
        <v>827</v>
      </c>
      <c r="L13" s="17">
        <f t="shared" si="0"/>
        <v>100</v>
      </c>
      <c r="M13" s="18">
        <v>0</v>
      </c>
      <c r="N13" s="24">
        <f t="shared" si="1"/>
        <v>0</v>
      </c>
      <c r="O13" s="18">
        <v>0</v>
      </c>
      <c r="P13" s="26">
        <f t="shared" si="2"/>
        <v>0</v>
      </c>
      <c r="Q13" s="18">
        <v>0</v>
      </c>
      <c r="R13" s="27">
        <f t="shared" si="3"/>
        <v>0</v>
      </c>
      <c r="S13" s="27"/>
      <c r="T13" s="27"/>
      <c r="U13" s="27"/>
      <c r="V13" s="27"/>
      <c r="W13" s="28"/>
    </row>
    <row r="14" spans="1:30" ht="18.75" x14ac:dyDescent="0.3">
      <c r="A14" s="31" t="s">
        <v>30</v>
      </c>
      <c r="B14" s="13">
        <v>1303</v>
      </c>
      <c r="C14" s="21">
        <v>1015</v>
      </c>
      <c r="D14" s="22">
        <f t="shared" si="4"/>
        <v>77.897160399079041</v>
      </c>
      <c r="E14" s="23">
        <v>20</v>
      </c>
      <c r="F14" s="23">
        <v>158</v>
      </c>
      <c r="G14" s="23">
        <v>682</v>
      </c>
      <c r="H14" s="14">
        <f t="shared" si="7"/>
        <v>155</v>
      </c>
      <c r="I14" s="16">
        <f t="shared" si="5"/>
        <v>1015</v>
      </c>
      <c r="J14" s="16">
        <f t="shared" si="6"/>
        <v>1015</v>
      </c>
      <c r="K14" s="25">
        <v>1015</v>
      </c>
      <c r="L14" s="17">
        <f t="shared" si="0"/>
        <v>100</v>
      </c>
      <c r="M14" s="18">
        <v>0</v>
      </c>
      <c r="N14" s="24">
        <f t="shared" si="1"/>
        <v>0</v>
      </c>
      <c r="O14" s="18">
        <v>0</v>
      </c>
      <c r="P14" s="26">
        <f t="shared" si="2"/>
        <v>0</v>
      </c>
      <c r="Q14" s="18">
        <v>0</v>
      </c>
      <c r="R14" s="27">
        <f t="shared" si="3"/>
        <v>0</v>
      </c>
      <c r="S14" s="32"/>
      <c r="T14" s="32"/>
      <c r="U14" s="27"/>
      <c r="V14" s="27"/>
      <c r="W14" s="28"/>
    </row>
    <row r="15" spans="1:30" ht="18.75" x14ac:dyDescent="0.3">
      <c r="A15" s="12" t="s">
        <v>31</v>
      </c>
      <c r="B15" s="13">
        <v>1151</v>
      </c>
      <c r="C15" s="21">
        <v>1593.03</v>
      </c>
      <c r="D15" s="22">
        <f t="shared" si="4"/>
        <v>138.40399652476108</v>
      </c>
      <c r="E15" s="23">
        <v>40</v>
      </c>
      <c r="F15" s="23">
        <v>309.5</v>
      </c>
      <c r="G15" s="23">
        <v>1237.8</v>
      </c>
      <c r="H15" s="14">
        <f t="shared" si="7"/>
        <v>5.7300000000000182</v>
      </c>
      <c r="I15" s="16">
        <f t="shared" si="5"/>
        <v>1593.03</v>
      </c>
      <c r="J15" s="16">
        <f t="shared" si="6"/>
        <v>1593.03</v>
      </c>
      <c r="K15" s="21">
        <v>1593.03</v>
      </c>
      <c r="L15" s="17">
        <f t="shared" si="0"/>
        <v>100</v>
      </c>
      <c r="M15" s="18">
        <v>0</v>
      </c>
      <c r="N15" s="24">
        <f t="shared" si="1"/>
        <v>0</v>
      </c>
      <c r="O15" s="18">
        <v>0</v>
      </c>
      <c r="P15" s="26">
        <f t="shared" si="2"/>
        <v>0</v>
      </c>
      <c r="Q15" s="18">
        <v>0</v>
      </c>
      <c r="R15" s="27">
        <f t="shared" si="3"/>
        <v>0</v>
      </c>
      <c r="S15" s="27"/>
      <c r="T15" s="27"/>
      <c r="U15" s="27"/>
      <c r="V15" s="27"/>
      <c r="W15" s="28"/>
    </row>
    <row r="16" spans="1:30" s="29" customFormat="1" ht="18.75" x14ac:dyDescent="0.3">
      <c r="A16" s="31" t="s">
        <v>32</v>
      </c>
      <c r="B16" s="13">
        <v>564</v>
      </c>
      <c r="C16" s="21">
        <v>410</v>
      </c>
      <c r="D16" s="22">
        <v>0</v>
      </c>
      <c r="E16" s="23">
        <v>0</v>
      </c>
      <c r="F16" s="23">
        <v>35</v>
      </c>
      <c r="G16" s="23">
        <v>360</v>
      </c>
      <c r="H16" s="14">
        <f t="shared" si="7"/>
        <v>15</v>
      </c>
      <c r="I16" s="16">
        <f t="shared" si="5"/>
        <v>410</v>
      </c>
      <c r="J16" s="16">
        <f t="shared" si="6"/>
        <v>410</v>
      </c>
      <c r="K16" s="21">
        <v>410</v>
      </c>
      <c r="L16" s="17">
        <f t="shared" si="0"/>
        <v>100</v>
      </c>
      <c r="M16" s="18">
        <v>0</v>
      </c>
      <c r="N16" s="24">
        <v>0</v>
      </c>
      <c r="O16" s="25">
        <v>0</v>
      </c>
      <c r="P16" s="26">
        <v>0</v>
      </c>
      <c r="Q16" s="18">
        <v>0</v>
      </c>
      <c r="R16" s="27">
        <v>0</v>
      </c>
      <c r="S16" s="27"/>
      <c r="T16" s="27"/>
      <c r="U16" s="27"/>
      <c r="V16" s="27"/>
      <c r="W16" s="28"/>
      <c r="X16" s="2"/>
      <c r="Y16" s="2"/>
      <c r="Z16" s="2"/>
      <c r="AA16" s="2"/>
      <c r="AB16" s="2"/>
      <c r="AC16" s="2"/>
      <c r="AD16" s="2"/>
    </row>
    <row r="17" spans="1:30" ht="18.75" x14ac:dyDescent="0.3">
      <c r="A17" s="31" t="s">
        <v>48</v>
      </c>
      <c r="B17" s="13">
        <v>784</v>
      </c>
      <c r="C17" s="21">
        <v>543</v>
      </c>
      <c r="D17" s="22">
        <f t="shared" si="4"/>
        <v>69.260204081632651</v>
      </c>
      <c r="E17" s="23">
        <v>0</v>
      </c>
      <c r="F17" s="23">
        <v>0</v>
      </c>
      <c r="G17" s="23">
        <v>543</v>
      </c>
      <c r="H17" s="14">
        <f t="shared" si="7"/>
        <v>0</v>
      </c>
      <c r="I17" s="16">
        <f t="shared" si="5"/>
        <v>543</v>
      </c>
      <c r="J17" s="16">
        <f t="shared" si="6"/>
        <v>543</v>
      </c>
      <c r="K17" s="21">
        <v>543</v>
      </c>
      <c r="L17" s="17">
        <f>K17/J17*100</f>
        <v>100</v>
      </c>
      <c r="M17" s="18">
        <v>0</v>
      </c>
      <c r="N17" s="24">
        <f t="shared" si="1"/>
        <v>0</v>
      </c>
      <c r="O17" s="25">
        <v>0</v>
      </c>
      <c r="P17" s="26">
        <f t="shared" si="2"/>
        <v>0</v>
      </c>
      <c r="Q17" s="18">
        <v>0</v>
      </c>
      <c r="R17" s="27">
        <f t="shared" si="3"/>
        <v>0</v>
      </c>
      <c r="S17" s="27"/>
      <c r="T17" s="27"/>
      <c r="U17" s="27"/>
      <c r="V17" s="27"/>
      <c r="W17" s="28"/>
    </row>
    <row r="18" spans="1:30" ht="18.75" x14ac:dyDescent="0.3">
      <c r="A18" s="12" t="s">
        <v>33</v>
      </c>
      <c r="B18" s="13">
        <v>1784</v>
      </c>
      <c r="C18" s="21">
        <v>2267</v>
      </c>
      <c r="D18" s="22">
        <f t="shared" si="4"/>
        <v>127.07399103139014</v>
      </c>
      <c r="E18" s="23">
        <v>80</v>
      </c>
      <c r="F18" s="23">
        <v>40</v>
      </c>
      <c r="G18" s="23">
        <v>2087</v>
      </c>
      <c r="H18" s="14">
        <f t="shared" si="7"/>
        <v>60</v>
      </c>
      <c r="I18" s="16">
        <f t="shared" si="5"/>
        <v>2267</v>
      </c>
      <c r="J18" s="16">
        <f t="shared" si="6"/>
        <v>2267</v>
      </c>
      <c r="K18" s="25">
        <v>2267</v>
      </c>
      <c r="L18" s="17">
        <f t="shared" si="0"/>
        <v>100</v>
      </c>
      <c r="M18" s="18">
        <v>0</v>
      </c>
      <c r="N18" s="24">
        <f t="shared" si="1"/>
        <v>0</v>
      </c>
      <c r="O18" s="25">
        <v>0</v>
      </c>
      <c r="P18" s="26">
        <f t="shared" si="2"/>
        <v>0</v>
      </c>
      <c r="Q18" s="18">
        <v>0</v>
      </c>
      <c r="R18" s="27">
        <f t="shared" si="3"/>
        <v>0</v>
      </c>
      <c r="S18" s="27"/>
      <c r="T18" s="27"/>
      <c r="U18" s="27"/>
      <c r="V18" s="27"/>
      <c r="W18" s="28"/>
    </row>
    <row r="19" spans="1:30" ht="18.75" x14ac:dyDescent="0.3">
      <c r="A19" s="31" t="s">
        <v>34</v>
      </c>
      <c r="B19" s="13">
        <v>1911</v>
      </c>
      <c r="C19" s="21">
        <v>2109.1</v>
      </c>
      <c r="D19" s="22">
        <f t="shared" si="4"/>
        <v>110.36630036630035</v>
      </c>
      <c r="E19" s="23">
        <v>0</v>
      </c>
      <c r="F19" s="23">
        <v>128.1</v>
      </c>
      <c r="G19" s="23">
        <v>641</v>
      </c>
      <c r="H19" s="14">
        <f t="shared" si="7"/>
        <v>1340</v>
      </c>
      <c r="I19" s="16">
        <v>2109.1</v>
      </c>
      <c r="J19" s="16">
        <f t="shared" si="6"/>
        <v>2109.1</v>
      </c>
      <c r="K19" s="21">
        <v>2109.1</v>
      </c>
      <c r="L19" s="24">
        <f>K19/J19*100</f>
        <v>100</v>
      </c>
      <c r="M19" s="18">
        <v>0</v>
      </c>
      <c r="N19" s="24">
        <f t="shared" si="1"/>
        <v>0</v>
      </c>
      <c r="O19" s="25">
        <v>0</v>
      </c>
      <c r="P19" s="26">
        <f t="shared" si="2"/>
        <v>0</v>
      </c>
      <c r="Q19" s="18">
        <v>0</v>
      </c>
      <c r="R19" s="27">
        <f t="shared" si="3"/>
        <v>0</v>
      </c>
      <c r="S19" s="27"/>
      <c r="T19" s="27"/>
      <c r="U19" s="27"/>
      <c r="V19" s="27"/>
      <c r="W19" s="28"/>
    </row>
    <row r="20" spans="1:30" s="29" customFormat="1" ht="18.75" x14ac:dyDescent="0.3">
      <c r="A20" s="12" t="s">
        <v>35</v>
      </c>
      <c r="B20" s="13">
        <v>1293</v>
      </c>
      <c r="C20" s="21">
        <v>1306</v>
      </c>
      <c r="D20" s="22">
        <f t="shared" si="4"/>
        <v>101.00541376643464</v>
      </c>
      <c r="E20" s="23">
        <v>133</v>
      </c>
      <c r="F20" s="23">
        <v>180</v>
      </c>
      <c r="G20" s="23">
        <v>993</v>
      </c>
      <c r="H20" s="14">
        <f t="shared" si="7"/>
        <v>0</v>
      </c>
      <c r="I20" s="16">
        <f t="shared" si="5"/>
        <v>1306</v>
      </c>
      <c r="J20" s="16">
        <f t="shared" si="6"/>
        <v>1306</v>
      </c>
      <c r="K20" s="21">
        <v>1306</v>
      </c>
      <c r="L20" s="17">
        <f>K20/J20*100</f>
        <v>100</v>
      </c>
      <c r="M20" s="18">
        <v>0</v>
      </c>
      <c r="N20" s="24">
        <v>0</v>
      </c>
      <c r="O20" s="25">
        <v>0</v>
      </c>
      <c r="P20" s="26">
        <v>0</v>
      </c>
      <c r="Q20" s="18">
        <v>0</v>
      </c>
      <c r="R20" s="27">
        <v>0</v>
      </c>
      <c r="S20" s="27"/>
      <c r="T20" s="27"/>
      <c r="U20" s="27"/>
      <c r="V20" s="27"/>
      <c r="W20" s="28"/>
      <c r="X20" s="2"/>
      <c r="Y20" s="2"/>
      <c r="Z20" s="2"/>
      <c r="AA20" s="2"/>
      <c r="AB20" s="2"/>
      <c r="AC20" s="2"/>
      <c r="AD20" s="2"/>
    </row>
    <row r="21" spans="1:30" s="29" customFormat="1" ht="18.75" x14ac:dyDescent="0.3">
      <c r="A21" s="31" t="s">
        <v>36</v>
      </c>
      <c r="B21" s="13">
        <v>1939</v>
      </c>
      <c r="C21" s="21">
        <v>3421.07</v>
      </c>
      <c r="D21" s="22">
        <f t="shared" si="4"/>
        <v>176.43476018566273</v>
      </c>
      <c r="E21" s="30">
        <v>86.65</v>
      </c>
      <c r="F21" s="23">
        <v>853</v>
      </c>
      <c r="G21" s="30">
        <v>2481.42</v>
      </c>
      <c r="H21" s="14">
        <f t="shared" si="7"/>
        <v>0</v>
      </c>
      <c r="I21" s="16">
        <f t="shared" si="5"/>
        <v>3421.07</v>
      </c>
      <c r="J21" s="16">
        <f t="shared" si="6"/>
        <v>3421.07</v>
      </c>
      <c r="K21" s="21">
        <v>3421.07</v>
      </c>
      <c r="L21" s="17">
        <f t="shared" si="0"/>
        <v>100</v>
      </c>
      <c r="M21" s="18">
        <v>0</v>
      </c>
      <c r="N21" s="24">
        <f t="shared" si="1"/>
        <v>0</v>
      </c>
      <c r="O21" s="18">
        <v>0</v>
      </c>
      <c r="P21" s="26">
        <f t="shared" si="2"/>
        <v>0</v>
      </c>
      <c r="Q21" s="18">
        <v>0</v>
      </c>
      <c r="R21" s="27">
        <f t="shared" si="3"/>
        <v>0</v>
      </c>
      <c r="S21" s="27"/>
      <c r="T21" s="27"/>
      <c r="U21" s="27"/>
      <c r="V21" s="27"/>
      <c r="W21" s="28"/>
      <c r="X21" s="2"/>
      <c r="Y21" s="2"/>
      <c r="Z21" s="2"/>
      <c r="AA21" s="2"/>
      <c r="AB21" s="2"/>
      <c r="AC21" s="2"/>
      <c r="AD21" s="2"/>
    </row>
    <row r="22" spans="1:30" s="29" customFormat="1" ht="18.75" x14ac:dyDescent="0.3">
      <c r="A22" s="12" t="s">
        <v>37</v>
      </c>
      <c r="B22" s="13">
        <v>1034</v>
      </c>
      <c r="C22" s="23">
        <v>1459.9</v>
      </c>
      <c r="D22" s="22">
        <f t="shared" si="4"/>
        <v>141.18955512572535</v>
      </c>
      <c r="E22" s="23">
        <v>83</v>
      </c>
      <c r="F22" s="23">
        <v>645.70000000000005</v>
      </c>
      <c r="G22" s="23">
        <v>530.20000000000005</v>
      </c>
      <c r="H22" s="14">
        <f t="shared" si="7"/>
        <v>201</v>
      </c>
      <c r="I22" s="16">
        <f t="shared" si="5"/>
        <v>1459.9</v>
      </c>
      <c r="J22" s="16">
        <f t="shared" si="6"/>
        <v>1459.9</v>
      </c>
      <c r="K22" s="25">
        <f>J22-M22</f>
        <v>1432.9</v>
      </c>
      <c r="L22" s="17">
        <f>K22/J22*100</f>
        <v>98.150558257414886</v>
      </c>
      <c r="M22" s="18">
        <v>27</v>
      </c>
      <c r="N22" s="24">
        <f t="shared" si="1"/>
        <v>1.8494417425851086</v>
      </c>
      <c r="O22" s="25">
        <v>27</v>
      </c>
      <c r="P22" s="26">
        <f t="shared" si="2"/>
        <v>1.8494417425851086</v>
      </c>
      <c r="Q22" s="18">
        <v>0</v>
      </c>
      <c r="R22" s="27">
        <f t="shared" si="3"/>
        <v>0</v>
      </c>
      <c r="S22" s="27"/>
      <c r="T22" s="27"/>
      <c r="U22" s="27"/>
      <c r="V22" s="27"/>
      <c r="W22" s="28"/>
      <c r="X22" s="2"/>
      <c r="Y22" s="2"/>
      <c r="Z22" s="2"/>
      <c r="AA22" s="2"/>
      <c r="AB22" s="2"/>
      <c r="AC22" s="2"/>
      <c r="AD22" s="2"/>
    </row>
    <row r="23" spans="1:30" s="29" customFormat="1" ht="18.75" x14ac:dyDescent="0.3">
      <c r="A23" s="33" t="s">
        <v>38</v>
      </c>
      <c r="B23" s="13">
        <v>833</v>
      </c>
      <c r="C23" s="21">
        <v>658.6</v>
      </c>
      <c r="D23" s="22">
        <f t="shared" si="4"/>
        <v>79.063625450180069</v>
      </c>
      <c r="E23" s="23">
        <v>24</v>
      </c>
      <c r="F23" s="23">
        <v>235.6</v>
      </c>
      <c r="G23" s="23">
        <v>353</v>
      </c>
      <c r="H23" s="14">
        <f t="shared" si="7"/>
        <v>46</v>
      </c>
      <c r="I23" s="16">
        <f t="shared" si="5"/>
        <v>658.6</v>
      </c>
      <c r="J23" s="16">
        <f t="shared" si="6"/>
        <v>658.6</v>
      </c>
      <c r="K23" s="25">
        <v>658.6</v>
      </c>
      <c r="L23" s="17">
        <f t="shared" si="0"/>
        <v>100</v>
      </c>
      <c r="M23" s="18">
        <v>0</v>
      </c>
      <c r="N23" s="24">
        <f t="shared" si="1"/>
        <v>0</v>
      </c>
      <c r="O23" s="18">
        <v>0</v>
      </c>
      <c r="P23" s="26">
        <f t="shared" si="2"/>
        <v>0</v>
      </c>
      <c r="Q23" s="18">
        <v>0</v>
      </c>
      <c r="R23" s="27">
        <f t="shared" si="3"/>
        <v>0</v>
      </c>
      <c r="S23" s="27"/>
      <c r="T23" s="27"/>
      <c r="U23" s="27"/>
      <c r="V23" s="27"/>
      <c r="W23" s="28"/>
      <c r="X23" s="2"/>
      <c r="Y23" s="2"/>
      <c r="Z23" s="2"/>
      <c r="AA23" s="2"/>
      <c r="AB23" s="2"/>
      <c r="AC23" s="2"/>
      <c r="AD23" s="2"/>
    </row>
    <row r="24" spans="1:30" s="29" customFormat="1" ht="18.75" x14ac:dyDescent="0.3">
      <c r="A24" s="12" t="s">
        <v>39</v>
      </c>
      <c r="B24" s="13">
        <v>538</v>
      </c>
      <c r="C24" s="21">
        <v>274</v>
      </c>
      <c r="D24" s="22">
        <f t="shared" si="4"/>
        <v>50.929368029739777</v>
      </c>
      <c r="E24" s="23">
        <v>0</v>
      </c>
      <c r="F24" s="23">
        <v>0</v>
      </c>
      <c r="G24" s="23">
        <v>274</v>
      </c>
      <c r="H24" s="14">
        <f t="shared" si="7"/>
        <v>0</v>
      </c>
      <c r="I24" s="16">
        <f t="shared" si="5"/>
        <v>274</v>
      </c>
      <c r="J24" s="16">
        <f t="shared" si="6"/>
        <v>274</v>
      </c>
      <c r="K24" s="21">
        <v>274</v>
      </c>
      <c r="L24" s="17">
        <f>K24/J24*100</f>
        <v>100</v>
      </c>
      <c r="M24" s="18">
        <v>0</v>
      </c>
      <c r="N24" s="24">
        <v>0</v>
      </c>
      <c r="O24" s="25">
        <v>0</v>
      </c>
      <c r="P24" s="26">
        <v>0</v>
      </c>
      <c r="Q24" s="18">
        <v>0</v>
      </c>
      <c r="R24" s="27">
        <v>0</v>
      </c>
      <c r="S24" s="27"/>
      <c r="T24" s="27"/>
      <c r="U24" s="27"/>
      <c r="V24" s="27"/>
      <c r="W24" s="28"/>
      <c r="X24" s="2"/>
      <c r="Y24" s="2"/>
      <c r="Z24" s="2"/>
      <c r="AA24" s="2"/>
      <c r="AB24" s="2"/>
      <c r="AC24" s="2"/>
      <c r="AD24" s="2"/>
    </row>
    <row r="25" spans="1:30" s="29" customFormat="1" ht="18.75" x14ac:dyDescent="0.3">
      <c r="A25" s="31" t="s">
        <v>40</v>
      </c>
      <c r="B25" s="13">
        <v>1542</v>
      </c>
      <c r="C25" s="21">
        <v>1759</v>
      </c>
      <c r="D25" s="22">
        <f t="shared" si="4"/>
        <v>114.07263294422827</v>
      </c>
      <c r="E25" s="23">
        <v>54</v>
      </c>
      <c r="F25" s="23">
        <v>65</v>
      </c>
      <c r="G25" s="23">
        <v>1465</v>
      </c>
      <c r="H25" s="14">
        <f t="shared" si="7"/>
        <v>175</v>
      </c>
      <c r="I25" s="16">
        <f t="shared" si="5"/>
        <v>1759</v>
      </c>
      <c r="J25" s="16">
        <f t="shared" si="6"/>
        <v>1759</v>
      </c>
      <c r="K25" s="21">
        <v>1759</v>
      </c>
      <c r="L25" s="17">
        <f>K25/J25*100</f>
        <v>100</v>
      </c>
      <c r="M25" s="18">
        <v>0</v>
      </c>
      <c r="N25" s="24">
        <f t="shared" si="1"/>
        <v>0</v>
      </c>
      <c r="O25" s="25">
        <v>0</v>
      </c>
      <c r="P25" s="26">
        <f t="shared" si="2"/>
        <v>0</v>
      </c>
      <c r="Q25" s="18">
        <v>0</v>
      </c>
      <c r="R25" s="27">
        <f t="shared" si="3"/>
        <v>0</v>
      </c>
      <c r="S25" s="27"/>
      <c r="T25" s="27"/>
      <c r="U25" s="27"/>
      <c r="V25" s="27"/>
      <c r="W25" s="28"/>
      <c r="X25" s="2"/>
      <c r="Y25" s="2"/>
      <c r="Z25" s="2"/>
      <c r="AA25" s="2"/>
      <c r="AB25" s="2"/>
      <c r="AC25" s="2"/>
      <c r="AD25" s="2"/>
    </row>
    <row r="26" spans="1:30" s="29" customFormat="1" ht="18.75" x14ac:dyDescent="0.3">
      <c r="A26" s="12" t="s">
        <v>41</v>
      </c>
      <c r="B26" s="13">
        <v>1746</v>
      </c>
      <c r="C26" s="13">
        <v>1665</v>
      </c>
      <c r="D26" s="14">
        <f t="shared" si="4"/>
        <v>95.360824742268051</v>
      </c>
      <c r="E26" s="15">
        <v>20</v>
      </c>
      <c r="F26" s="15">
        <v>103</v>
      </c>
      <c r="G26" s="15">
        <v>1542</v>
      </c>
      <c r="H26" s="14">
        <f t="shared" si="7"/>
        <v>0</v>
      </c>
      <c r="I26" s="16">
        <f t="shared" si="5"/>
        <v>1665</v>
      </c>
      <c r="J26" s="16">
        <f t="shared" si="6"/>
        <v>1665</v>
      </c>
      <c r="K26" s="13">
        <v>1665</v>
      </c>
      <c r="L26" s="17">
        <f>K26/J26*100</f>
        <v>100</v>
      </c>
      <c r="M26" s="11">
        <f>J26-K26</f>
        <v>0</v>
      </c>
      <c r="N26" s="17">
        <f t="shared" si="1"/>
        <v>0</v>
      </c>
      <c r="O26" s="18">
        <v>0</v>
      </c>
      <c r="P26" s="19">
        <f t="shared" si="2"/>
        <v>0</v>
      </c>
      <c r="Q26" s="18">
        <v>0</v>
      </c>
      <c r="R26" s="34">
        <f t="shared" si="3"/>
        <v>0</v>
      </c>
      <c r="S26" s="34"/>
      <c r="T26" s="34"/>
      <c r="U26" s="34"/>
      <c r="V26" s="34"/>
      <c r="W26" s="35"/>
      <c r="X26" s="2"/>
      <c r="Y26" s="2"/>
      <c r="Z26" s="2"/>
      <c r="AA26" s="2"/>
      <c r="AB26" s="2"/>
      <c r="AC26" s="2"/>
      <c r="AD26" s="2"/>
    </row>
    <row r="27" spans="1:30" s="29" customFormat="1" ht="18.75" x14ac:dyDescent="0.3">
      <c r="A27" s="36" t="s">
        <v>42</v>
      </c>
      <c r="B27" s="37">
        <v>720</v>
      </c>
      <c r="C27" s="38">
        <v>748</v>
      </c>
      <c r="D27" s="39">
        <f t="shared" si="4"/>
        <v>103.8888888888889</v>
      </c>
      <c r="E27" s="40">
        <v>0</v>
      </c>
      <c r="F27" s="40">
        <v>100</v>
      </c>
      <c r="G27" s="40">
        <v>383</v>
      </c>
      <c r="H27" s="14">
        <f t="shared" si="7"/>
        <v>265</v>
      </c>
      <c r="I27" s="16">
        <f t="shared" si="5"/>
        <v>748</v>
      </c>
      <c r="J27" s="16">
        <f t="shared" si="6"/>
        <v>748</v>
      </c>
      <c r="K27" s="38">
        <v>748</v>
      </c>
      <c r="L27" s="41">
        <f>K27/J27*100</f>
        <v>100</v>
      </c>
      <c r="M27" s="18">
        <v>0</v>
      </c>
      <c r="N27" s="41">
        <f t="shared" si="1"/>
        <v>0</v>
      </c>
      <c r="O27" s="18">
        <v>0</v>
      </c>
      <c r="P27" s="42">
        <f t="shared" si="2"/>
        <v>0</v>
      </c>
      <c r="Q27" s="18">
        <v>0</v>
      </c>
      <c r="R27" s="43">
        <f t="shared" si="3"/>
        <v>0</v>
      </c>
      <c r="S27" s="44"/>
      <c r="T27" s="44"/>
      <c r="U27" s="44"/>
      <c r="V27" s="43"/>
      <c r="W27" s="45"/>
      <c r="X27" s="2"/>
      <c r="Y27" s="2"/>
      <c r="Z27" s="2"/>
      <c r="AA27" s="2"/>
      <c r="AB27" s="2"/>
      <c r="AC27" s="2"/>
      <c r="AD27" s="2"/>
    </row>
    <row r="28" spans="1:30" ht="18.75" x14ac:dyDescent="0.3">
      <c r="A28" s="46" t="s">
        <v>43</v>
      </c>
      <c r="B28" s="47">
        <f>SUM(B7:B27)</f>
        <v>26598</v>
      </c>
      <c r="C28" s="49">
        <f>SUM(C7:C27)</f>
        <v>28146.77</v>
      </c>
      <c r="D28" s="49">
        <f t="shared" si="4"/>
        <v>105.82288141965562</v>
      </c>
      <c r="E28" s="49">
        <f>SUM(E7:E27)</f>
        <v>863.9</v>
      </c>
      <c r="F28" s="49">
        <f>SUM(F7:F27)</f>
        <v>4075.6</v>
      </c>
      <c r="G28" s="49">
        <f>SUM(G7:G27)</f>
        <v>20350.47</v>
      </c>
      <c r="H28" s="50">
        <f>C28-E28-F28-G28</f>
        <v>2856.7999999999993</v>
      </c>
      <c r="I28" s="49">
        <f>SUM(I7:I27)</f>
        <v>28146.77</v>
      </c>
      <c r="J28" s="49">
        <f>SUM(J7:J27)</f>
        <v>28146.77</v>
      </c>
      <c r="K28" s="49">
        <f>SUM(K7:K27)</f>
        <v>27984.07</v>
      </c>
      <c r="L28" s="52">
        <f t="shared" si="0"/>
        <v>99.421958540891183</v>
      </c>
      <c r="M28" s="48">
        <f>O28</f>
        <v>162.69999999999999</v>
      </c>
      <c r="N28" s="53">
        <f t="shared" si="1"/>
        <v>0.57804145910880711</v>
      </c>
      <c r="O28" s="48">
        <f>SUM(O7:O27)</f>
        <v>162.69999999999999</v>
      </c>
      <c r="P28" s="50">
        <f t="shared" si="2"/>
        <v>0.57804145910880711</v>
      </c>
      <c r="Q28" s="48">
        <f>SUM(Q7:Q27)</f>
        <v>0</v>
      </c>
      <c r="R28" s="51">
        <f t="shared" si="3"/>
        <v>0</v>
      </c>
      <c r="S28" s="49">
        <f>SUM(S7:S27)</f>
        <v>0</v>
      </c>
      <c r="T28" s="49">
        <f>SUM(T9:T27)</f>
        <v>0</v>
      </c>
      <c r="U28" s="49">
        <f>SUM(U7:U27)</f>
        <v>0</v>
      </c>
      <c r="V28" s="49">
        <f>U28/J28*100</f>
        <v>0</v>
      </c>
      <c r="W28" s="49">
        <f>SUM(W7:W27)</f>
        <v>0</v>
      </c>
    </row>
    <row r="29" spans="1:30" ht="18.75" hidden="1" x14ac:dyDescent="0.3">
      <c r="A29" s="54" t="s">
        <v>44</v>
      </c>
      <c r="B29" s="55">
        <v>26598</v>
      </c>
      <c r="C29" s="56">
        <v>27241.23</v>
      </c>
      <c r="D29" s="57">
        <v>102</v>
      </c>
      <c r="E29" s="58">
        <v>857</v>
      </c>
      <c r="F29" s="58">
        <v>3665</v>
      </c>
      <c r="G29" s="58">
        <v>20377</v>
      </c>
      <c r="H29" s="59">
        <v>2342</v>
      </c>
      <c r="I29" s="56">
        <v>27241.23</v>
      </c>
      <c r="J29" s="56">
        <v>27241.23</v>
      </c>
      <c r="K29" s="56">
        <v>27078.5</v>
      </c>
      <c r="L29" s="60">
        <v>99</v>
      </c>
      <c r="M29" s="61">
        <v>162.69999999999999</v>
      </c>
      <c r="N29" s="62">
        <v>0</v>
      </c>
      <c r="O29" s="56">
        <v>162.69999999999999</v>
      </c>
      <c r="P29" s="34">
        <v>0</v>
      </c>
      <c r="Q29" s="56"/>
      <c r="R29" s="63">
        <v>0</v>
      </c>
      <c r="S29" s="64"/>
      <c r="T29" s="64">
        <v>0</v>
      </c>
      <c r="U29" s="56">
        <v>0</v>
      </c>
      <c r="V29" s="64">
        <v>0</v>
      </c>
      <c r="W29" s="56">
        <v>0</v>
      </c>
    </row>
    <row r="30" spans="1:30" ht="18.75" hidden="1" x14ac:dyDescent="0.3">
      <c r="A30" s="65"/>
      <c r="B30" s="66"/>
      <c r="C30" s="66"/>
      <c r="D30" s="67"/>
      <c r="E30" s="67"/>
      <c r="F30" s="67"/>
      <c r="G30" s="67"/>
      <c r="H30" s="68"/>
      <c r="I30" s="66"/>
      <c r="J30" s="66"/>
      <c r="K30" s="66"/>
      <c r="L30" s="69"/>
      <c r="M30" s="66"/>
      <c r="N30" s="70"/>
      <c r="O30" s="66"/>
      <c r="P30" s="71"/>
      <c r="Q30" s="66"/>
      <c r="R30" s="72"/>
      <c r="S30" s="67"/>
      <c r="T30" s="67"/>
      <c r="U30" s="66"/>
      <c r="V30" s="67"/>
      <c r="W30" s="66"/>
    </row>
    <row r="31" spans="1:30" ht="18.75" x14ac:dyDescent="0.3">
      <c r="A31" s="46" t="s">
        <v>49</v>
      </c>
      <c r="B31" s="47">
        <v>26598</v>
      </c>
      <c r="C31" s="47">
        <v>22482</v>
      </c>
      <c r="D31" s="47">
        <v>85</v>
      </c>
      <c r="E31" s="47">
        <v>462</v>
      </c>
      <c r="F31" s="47">
        <v>2594</v>
      </c>
      <c r="G31" s="47">
        <v>15372</v>
      </c>
      <c r="H31" s="47">
        <v>4054</v>
      </c>
      <c r="I31" s="47">
        <v>21935</v>
      </c>
      <c r="J31" s="47">
        <v>21852</v>
      </c>
      <c r="K31" s="47">
        <v>21711</v>
      </c>
      <c r="L31" s="47">
        <v>99</v>
      </c>
      <c r="M31" s="47">
        <v>140</v>
      </c>
      <c r="N31" s="47">
        <v>1</v>
      </c>
      <c r="O31" s="47">
        <v>140</v>
      </c>
      <c r="P31" s="47"/>
      <c r="Q31" s="47"/>
      <c r="R31" s="47"/>
      <c r="S31" s="47"/>
      <c r="T31" s="47"/>
      <c r="U31" s="47"/>
      <c r="V31" s="47"/>
      <c r="W31" s="47"/>
    </row>
    <row r="32" spans="1:30" ht="18.75" hidden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8.75" hidden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8.75" hidden="1" x14ac:dyDescent="0.3">
      <c r="A34" s="1" t="s">
        <v>45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 t="s">
        <v>46</v>
      </c>
      <c r="T34" s="1"/>
      <c r="U34" s="1"/>
      <c r="V34" s="1"/>
      <c r="W34" s="1"/>
    </row>
    <row r="35" spans="1:23" ht="18.75" hidden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8.75" hidden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8.75" hidden="1" x14ac:dyDescent="0.3">
      <c r="A37" s="1" t="s">
        <v>47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8.75" hidden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8.7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8.7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</sheetData>
  <mergeCells count="21">
    <mergeCell ref="W4:W6"/>
    <mergeCell ref="Q5:Q6"/>
    <mergeCell ref="S5:S6"/>
    <mergeCell ref="T5:T6"/>
    <mergeCell ref="U5:U6"/>
    <mergeCell ref="U4:V4"/>
    <mergeCell ref="A2:V2"/>
    <mergeCell ref="A4:A6"/>
    <mergeCell ref="B4:B6"/>
    <mergeCell ref="C4:C6"/>
    <mergeCell ref="D4:D6"/>
    <mergeCell ref="E4:H5"/>
    <mergeCell ref="I4:I6"/>
    <mergeCell ref="J4:J6"/>
    <mergeCell ref="K4:K6"/>
    <mergeCell ref="L4:L6"/>
    <mergeCell ref="M4:M6"/>
    <mergeCell ref="N4:N6"/>
    <mergeCell ref="O4:O6"/>
    <mergeCell ref="P4:P6"/>
    <mergeCell ref="S4:T4"/>
  </mergeCells>
  <pageMargins left="0.7" right="0.7" top="0.75" bottom="0.75" header="0.3" footer="0.3"/>
  <pageSetup paperSize="9" scale="29" orientation="portrait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2023-09-29T07:06:04Z</dcterms:modified>
</cp:coreProperties>
</file>