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Минприроды\"/>
    </mc:Choice>
  </mc:AlternateContent>
  <bookViews>
    <workbookView xWindow="240" yWindow="72" windowWidth="20112" windowHeight="7992" tabRatio="888"/>
  </bookViews>
  <sheets>
    <sheet name="Приложение 1" sheetId="35" r:id="rId1"/>
  </sheets>
  <definedNames>
    <definedName name="_xlnm.Print_Area" localSheetId="0">'Приложение 1'!$A$1:$P$38</definedName>
  </definedNames>
  <calcPr calcId="152511"/>
</workbook>
</file>

<file path=xl/calcChain.xml><?xml version="1.0" encoding="utf-8"?>
<calcChain xmlns="http://schemas.openxmlformats.org/spreadsheetml/2006/main">
  <c r="F29" i="35" l="1"/>
  <c r="F30" i="35" l="1"/>
  <c r="F28" i="35"/>
  <c r="G19" i="35" l="1"/>
  <c r="H19" i="35"/>
  <c r="I19" i="35"/>
  <c r="J19" i="35"/>
  <c r="K19" i="35"/>
  <c r="L19" i="35"/>
  <c r="M19" i="35"/>
  <c r="G26" i="35"/>
  <c r="H26" i="35"/>
  <c r="H32" i="35" s="1"/>
  <c r="I26" i="35"/>
  <c r="J26" i="35"/>
  <c r="J32" i="35" s="1"/>
  <c r="K26" i="35"/>
  <c r="F27" i="35"/>
  <c r="O26" i="35"/>
  <c r="N26" i="35"/>
  <c r="M26" i="35"/>
  <c r="L26" i="35"/>
  <c r="F25" i="35"/>
  <c r="F24" i="35"/>
  <c r="F23" i="35"/>
  <c r="F22" i="35"/>
  <c r="F21" i="35"/>
  <c r="F20" i="35"/>
  <c r="O19" i="35"/>
  <c r="N19" i="35"/>
  <c r="O18" i="35"/>
  <c r="N18" i="35"/>
  <c r="G32" i="35" l="1"/>
  <c r="L32" i="35"/>
  <c r="M32" i="35"/>
  <c r="K32" i="35"/>
  <c r="I32" i="35"/>
  <c r="F19" i="35"/>
  <c r="F26" i="35"/>
  <c r="O32" i="35"/>
  <c r="N32" i="35"/>
</calcChain>
</file>

<file path=xl/sharedStrings.xml><?xml version="1.0" encoding="utf-8"?>
<sst xmlns="http://schemas.openxmlformats.org/spreadsheetml/2006/main" count="113" uniqueCount="76">
  <si>
    <t>УТВЕРЖДАЮ</t>
  </si>
  <si>
    <t>(подпись)</t>
  </si>
  <si>
    <t>(расшифровка подписи)</t>
  </si>
  <si>
    <t>М.П.</t>
  </si>
  <si>
    <t>«___» __________________</t>
  </si>
  <si>
    <t>2024 г.</t>
  </si>
  <si>
    <t>на 2024 год и плановый период 2025 и 2026 гг.</t>
  </si>
  <si>
    <t>№ п/п</t>
  </si>
  <si>
    <t>Код и наименование статей* 
доходов и расходов</t>
  </si>
  <si>
    <t>Сроки реализации мероприятия</t>
  </si>
  <si>
    <t>Стоимость мероприятия, тыс. руб.</t>
  </si>
  <si>
    <t>Объем финансирования, тыс. руб.</t>
  </si>
  <si>
    <t>Межбюджетные трансферты из федерального бюджета**</t>
  </si>
  <si>
    <t>Бюджет субъекта Российской Федерации</t>
  </si>
  <si>
    <t>Бюджет муниципального образования</t>
  </si>
  <si>
    <t>дата начала</t>
  </si>
  <si>
    <t>дата завершения</t>
  </si>
  <si>
    <t>2025 г.</t>
  </si>
  <si>
    <t>2026 г.</t>
  </si>
  <si>
    <t>Остаток неисп.средств на начало года, тыс. руб.</t>
  </si>
  <si>
    <t>х</t>
  </si>
  <si>
    <t>1. Прогноз доходов, всего</t>
  </si>
  <si>
    <t>1.1.</t>
  </si>
  <si>
    <t>Плата за выбросы загрязняющих веществ в атмосф. воздух стационарными объектами</t>
  </si>
  <si>
    <t>1.2.</t>
  </si>
  <si>
    <t>Плата за сбросы загрязняющих веществ в водные объекты</t>
  </si>
  <si>
    <t>1.3.</t>
  </si>
  <si>
    <t>Плата за размещение отходов производства</t>
  </si>
  <si>
    <t>1.4.</t>
  </si>
  <si>
    <t>Плата за размещение твердых коммунальных отходов</t>
  </si>
  <si>
    <t>1.5.</t>
  </si>
  <si>
    <t>Административные штрафы за административные правонарушения в области охраны окружающей среды и природопользования</t>
  </si>
  <si>
    <t>1.6.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</si>
  <si>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</t>
  </si>
  <si>
    <t>2. План расходов, тыс. руб.</t>
  </si>
  <si>
    <t>2.1.</t>
  </si>
  <si>
    <t>2.2.</t>
  </si>
  <si>
    <t>8.02. Озеленение</t>
  </si>
  <si>
    <t>2.3.</t>
  </si>
  <si>
    <t>Остаток неисп.средств на конец года, тыс. руб.</t>
  </si>
  <si>
    <t>Справочно: расходы минус (доходы плюс остаток)</t>
  </si>
  <si>
    <r>
      <rPr>
        <sz val="12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согласно Приложения N 2 к Правилам разработки и согласования плана мероприятий, указанных в пункте 1 статьи 166, </t>
    </r>
  </si>
  <si>
    <t xml:space="preserve">пункте 1 статьи 751 и пункте 1 статьи 782 Федерального закона "Об охране окружающей среды", субъекта Российской </t>
  </si>
  <si>
    <t>Федерации, утвержденных Постановление Правительства РФ от 2 августа 2022 г. N 1370</t>
  </si>
  <si>
    <t>1120101001</t>
  </si>
  <si>
    <t>1120104101</t>
  </si>
  <si>
    <t>1161105001</t>
  </si>
  <si>
    <t>1120000000</t>
  </si>
  <si>
    <t>Согласовано:</t>
  </si>
  <si>
    <t>1120103001</t>
  </si>
  <si>
    <t>1160108301,
1160108401</t>
  </si>
  <si>
    <t>1120104201</t>
  </si>
  <si>
    <t>Глава  _______________  муниципального округа Чувашской Республики</t>
  </si>
  <si>
    <t>______________________</t>
  </si>
  <si>
    <t>Описание мероприятия **</t>
  </si>
  <si>
    <t>Исп. _______________________ (ФИО исполнителя), (835__) _________ (контактный телефон)</t>
  </si>
  <si>
    <t>по состоянию на 01.10.2024</t>
  </si>
  <si>
    <t>** Наименование (описание) мероприятия может быть аналогичным либо отличаться от наименования статьи расходов.</t>
  </si>
  <si>
    <t>Справочно: код целевой статьи из бюджетной росписи МО ***</t>
  </si>
  <si>
    <t>*** 10-значный код целевой статьи, указанной в КБК, из бюджетной росписи муниципального образования</t>
  </si>
  <si>
    <t>Например: Ч32017935Э, А620277410, Ч36027332Э.</t>
  </si>
  <si>
    <t>(в соответствии с прилагаемой выпиской из бюджета муниципального образования).</t>
  </si>
  <si>
    <t>10.02 Ликвидация мест несанкционированного размещения отходов</t>
  </si>
  <si>
    <t>Озеленение</t>
  </si>
  <si>
    <t>Ликвидация мест несанкционированного размещения отходов</t>
  </si>
  <si>
    <t>Ч32017935Э</t>
  </si>
  <si>
    <t>Декларация безопасности гидротехнических сооружений, экспертиза</t>
  </si>
  <si>
    <t>Ч340372330</t>
  </si>
  <si>
    <t>Арсентьева Н. И.</t>
  </si>
  <si>
    <t>8(83530)2-24-48</t>
  </si>
  <si>
    <t>Красноармейского муниципального округа_______________Владимирова Л. Г</t>
  </si>
  <si>
    <t xml:space="preserve">          Начальник финансового отдела </t>
  </si>
  <si>
    <r>
      <rPr>
        <b/>
        <sz val="12"/>
        <color rgb="FF000000"/>
        <rFont val="Times New Roman"/>
        <family val="1"/>
        <charset val="204"/>
      </rPr>
      <t>План природоохранных мероприятий с учетом уточнений бюджета, проведенных в 2024 году,</t>
    </r>
    <r>
      <rPr>
        <b/>
        <u/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 xml:space="preserve">     Красноармейского  муниципального округа Чувашской Республики</t>
    </r>
    <r>
      <rPr>
        <b/>
        <u/>
        <sz val="12"/>
        <color rgb="FF000000"/>
        <rFont val="Times New Roman"/>
        <family val="1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>(указанных в пункте 1 статьи 16.6, пункте 1 статьи 75.1 и пункте 1 статьи 78.2 Федерального закона "Об охране окружающей среды")</t>
    </r>
  </si>
  <si>
    <t>2.4.</t>
  </si>
  <si>
    <t>Ч160876380</t>
  </si>
  <si>
    <t>2.03 Осуществление государственного мониторинга водных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</si>
</sst>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D00"/>
        <bgColor rgb="FF80FF8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21" fillId="0" borderId="0"/>
    <xf numFmtId="4" fontId="22" fillId="4" borderId="12">
      <alignment horizontal="right" vertical="top" shrinkToFit="1"/>
    </xf>
  </cellStyleXfs>
  <cellXfs count="64">
    <xf numFmtId="0" fontId="0" fillId="0" borderId="0" xfId="0"/>
    <xf numFmtId="0" fontId="5" fillId="0" borderId="0" xfId="1" applyFont="1" applyFill="1" applyBorder="1" applyAlignment="1">
      <alignment vertical="top"/>
    </xf>
    <xf numFmtId="0" fontId="2" fillId="0" borderId="0" xfId="0" applyFont="1"/>
    <xf numFmtId="0" fontId="6" fillId="0" borderId="0" xfId="1" applyFont="1" applyBorder="1" applyAlignment="1">
      <alignment wrapText="1"/>
    </xf>
    <xf numFmtId="0" fontId="8" fillId="0" borderId="0" xfId="1" applyFont="1" applyBorder="1" applyAlignment="1"/>
    <xf numFmtId="0" fontId="10" fillId="0" borderId="0" xfId="1" applyFont="1" applyBorder="1"/>
    <xf numFmtId="0" fontId="11" fillId="0" borderId="0" xfId="0" applyFont="1" applyBorder="1"/>
    <xf numFmtId="0" fontId="10" fillId="0" borderId="0" xfId="1" applyFont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19" fillId="0" borderId="0" xfId="0" applyFont="1" applyAlignment="1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10" fillId="0" borderId="0" xfId="0" applyFont="1"/>
    <xf numFmtId="164" fontId="10" fillId="0" borderId="0" xfId="0" applyNumberFormat="1" applyFont="1"/>
    <xf numFmtId="49" fontId="16" fillId="0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top" wrapText="1"/>
    </xf>
    <xf numFmtId="0" fontId="10" fillId="0" borderId="0" xfId="1" applyFont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/>
    </xf>
    <xf numFmtId="164" fontId="10" fillId="0" borderId="0" xfId="0" applyNumberFormat="1" applyFont="1" applyAlignment="1"/>
    <xf numFmtId="0" fontId="10" fillId="0" borderId="0" xfId="0" applyFont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6" fillId="0" borderId="0" xfId="1" applyFont="1" applyBorder="1" applyAlignment="1">
      <alignment horizontal="left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6" fillId="0" borderId="0" xfId="1" applyFont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20">
    <cellStyle name="TableStyleLight1" xfId="19"/>
    <cellStyle name="Обычный" xfId="0" builtinId="0"/>
    <cellStyle name="Обычный 2" xfId="2"/>
    <cellStyle name="Обычный 2 2" xfId="3"/>
    <cellStyle name="Обычный 2 3" xfId="4"/>
    <cellStyle name="Обычный 2 3 2" xfId="5"/>
    <cellStyle name="Обычный 2 3 2 2" xfId="6"/>
    <cellStyle name="Обычный 2 3 2 3" xfId="7"/>
    <cellStyle name="Обычный 2 3 3" xfId="8"/>
    <cellStyle name="Обычный 2 3 4" xfId="9"/>
    <cellStyle name="Обычный 2 3 5" xfId="10"/>
    <cellStyle name="Обычный 2 4" xfId="11"/>
    <cellStyle name="Обычный 2 4 2" xfId="12"/>
    <cellStyle name="Обычный 2 4 3" xfId="13"/>
    <cellStyle name="Обычный 2 5" xfId="14"/>
    <cellStyle name="Обычный 2 6" xfId="15"/>
    <cellStyle name="Обычный 2 7" xfId="16"/>
    <cellStyle name="Обычный 3" xfId="1"/>
    <cellStyle name="Обычный 4" xfId="18"/>
    <cellStyle name="Процентный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A8" zoomScale="60" zoomScaleNormal="60" zoomScaleSheetLayoutView="115" workbookViewId="0">
      <selection activeCell="T25" sqref="T25"/>
    </sheetView>
  </sheetViews>
  <sheetFormatPr defaultRowHeight="14.4" outlineLevelCol="2" x14ac:dyDescent="0.3"/>
  <cols>
    <col min="1" max="1" width="7.6640625" customWidth="1"/>
    <col min="2" max="2" width="32.44140625" customWidth="1"/>
    <col min="3" max="3" width="33.5546875" customWidth="1"/>
    <col min="4" max="6" width="13.5546875" customWidth="1"/>
    <col min="7" max="9" width="13.5546875" customWidth="1" outlineLevel="2"/>
    <col min="10" max="12" width="13.5546875" customWidth="1" outlineLevel="1"/>
    <col min="13" max="15" width="14" customWidth="1"/>
    <col min="16" max="16" width="17.6640625" customWidth="1"/>
  </cols>
  <sheetData>
    <row r="1" spans="1:17" ht="15.6" x14ac:dyDescent="0.3">
      <c r="M1" s="1" t="s">
        <v>0</v>
      </c>
      <c r="N1" s="1"/>
      <c r="O1" s="1"/>
      <c r="P1" s="1"/>
    </row>
    <row r="2" spans="1:17" ht="28.5" customHeight="1" x14ac:dyDescent="0.3">
      <c r="M2" s="51" t="s">
        <v>52</v>
      </c>
      <c r="N2" s="51"/>
      <c r="O2" s="51"/>
      <c r="P2" s="3"/>
    </row>
    <row r="3" spans="1:17" ht="21.75" customHeight="1" x14ac:dyDescent="0.3">
      <c r="M3" s="56" t="s">
        <v>53</v>
      </c>
      <c r="N3" s="56"/>
      <c r="O3" s="32"/>
      <c r="P3" s="4"/>
    </row>
    <row r="4" spans="1:17" ht="28.5" customHeight="1" x14ac:dyDescent="0.3">
      <c r="M4" s="52" t="s">
        <v>1</v>
      </c>
      <c r="N4" s="52"/>
      <c r="O4" s="53" t="s">
        <v>2</v>
      </c>
      <c r="P4" s="53"/>
      <c r="Q4" s="29"/>
    </row>
    <row r="5" spans="1:17" ht="15.6" x14ac:dyDescent="0.3">
      <c r="M5" s="5" t="s">
        <v>3</v>
      </c>
      <c r="O5" s="5"/>
      <c r="P5" s="5"/>
    </row>
    <row r="6" spans="1:17" ht="15.6" x14ac:dyDescent="0.3">
      <c r="M6" s="25" t="s">
        <v>4</v>
      </c>
      <c r="O6" s="30" t="s">
        <v>5</v>
      </c>
    </row>
    <row r="7" spans="1:17" ht="15.6" x14ac:dyDescent="0.3">
      <c r="N7" s="6"/>
      <c r="O7" s="6"/>
      <c r="Q7" s="7"/>
    </row>
    <row r="8" spans="1:17" ht="15.6" x14ac:dyDescent="0.3">
      <c r="N8" s="6"/>
      <c r="O8" s="6"/>
      <c r="P8" s="7"/>
      <c r="Q8" s="7"/>
    </row>
    <row r="10" spans="1:17" ht="18.75" customHeight="1" x14ac:dyDescent="0.3">
      <c r="A10" s="54" t="s">
        <v>72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7" ht="36.75" customHeight="1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1:17" ht="24" customHeight="1" x14ac:dyDescent="0.3">
      <c r="A12" s="55" t="s">
        <v>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7" ht="16.5" customHeight="1" x14ac:dyDescent="0.3">
      <c r="A13" s="57" t="s">
        <v>56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5" spans="1:17" ht="16.5" customHeight="1" x14ac:dyDescent="0.3">
      <c r="A15" s="48" t="s">
        <v>7</v>
      </c>
      <c r="B15" s="38" t="s">
        <v>8</v>
      </c>
      <c r="C15" s="38" t="s">
        <v>54</v>
      </c>
      <c r="D15" s="39" t="s">
        <v>9</v>
      </c>
      <c r="E15" s="40"/>
      <c r="F15" s="38" t="s">
        <v>10</v>
      </c>
      <c r="G15" s="58" t="s">
        <v>11</v>
      </c>
      <c r="H15" s="59"/>
      <c r="I15" s="60"/>
      <c r="J15" s="58" t="s">
        <v>11</v>
      </c>
      <c r="K15" s="59"/>
      <c r="L15" s="60"/>
      <c r="M15" s="58" t="s">
        <v>11</v>
      </c>
      <c r="N15" s="59"/>
      <c r="O15" s="60"/>
      <c r="P15" s="61" t="s">
        <v>58</v>
      </c>
    </row>
    <row r="16" spans="1:17" ht="32.25" customHeight="1" x14ac:dyDescent="0.3">
      <c r="A16" s="48"/>
      <c r="B16" s="38"/>
      <c r="C16" s="38"/>
      <c r="D16" s="41"/>
      <c r="E16" s="42"/>
      <c r="F16" s="38"/>
      <c r="G16" s="38" t="s">
        <v>12</v>
      </c>
      <c r="H16" s="38"/>
      <c r="I16" s="38"/>
      <c r="J16" s="38" t="s">
        <v>13</v>
      </c>
      <c r="K16" s="38"/>
      <c r="L16" s="38"/>
      <c r="M16" s="38" t="s">
        <v>14</v>
      </c>
      <c r="N16" s="38"/>
      <c r="O16" s="38"/>
      <c r="P16" s="62"/>
    </row>
    <row r="17" spans="1:17" ht="33" customHeight="1" x14ac:dyDescent="0.3">
      <c r="A17" s="48"/>
      <c r="B17" s="38"/>
      <c r="C17" s="38"/>
      <c r="D17" s="8" t="s">
        <v>15</v>
      </c>
      <c r="E17" s="8" t="s">
        <v>16</v>
      </c>
      <c r="F17" s="38"/>
      <c r="G17" s="8" t="s">
        <v>5</v>
      </c>
      <c r="H17" s="8" t="s">
        <v>17</v>
      </c>
      <c r="I17" s="8" t="s">
        <v>18</v>
      </c>
      <c r="J17" s="8" t="s">
        <v>5</v>
      </c>
      <c r="K17" s="8" t="s">
        <v>17</v>
      </c>
      <c r="L17" s="8" t="s">
        <v>18</v>
      </c>
      <c r="M17" s="8" t="s">
        <v>5</v>
      </c>
      <c r="N17" s="8" t="s">
        <v>17</v>
      </c>
      <c r="O17" s="8" t="s">
        <v>18</v>
      </c>
      <c r="P17" s="63"/>
    </row>
    <row r="18" spans="1:17" ht="27.75" customHeight="1" x14ac:dyDescent="0.3">
      <c r="A18" s="48" t="s">
        <v>19</v>
      </c>
      <c r="B18" s="48"/>
      <c r="C18" s="9" t="s">
        <v>20</v>
      </c>
      <c r="D18" s="9" t="s">
        <v>20</v>
      </c>
      <c r="E18" s="9" t="s">
        <v>20</v>
      </c>
      <c r="F18" s="10" t="s">
        <v>20</v>
      </c>
      <c r="G18" s="10"/>
      <c r="H18" s="10"/>
      <c r="I18" s="10"/>
      <c r="J18" s="10"/>
      <c r="K18" s="10"/>
      <c r="L18" s="10"/>
      <c r="M18" s="11">
        <v>0</v>
      </c>
      <c r="N18" s="11">
        <f>M31</f>
        <v>0</v>
      </c>
      <c r="O18" s="11">
        <f>N31</f>
        <v>0</v>
      </c>
      <c r="P18" s="11"/>
    </row>
    <row r="19" spans="1:17" s="15" customFormat="1" ht="17.25" customHeight="1" x14ac:dyDescent="0.3">
      <c r="A19" s="45" t="s">
        <v>21</v>
      </c>
      <c r="B19" s="46"/>
      <c r="C19" s="47"/>
      <c r="D19" s="12" t="s">
        <v>20</v>
      </c>
      <c r="E19" s="12" t="s">
        <v>20</v>
      </c>
      <c r="F19" s="13">
        <f>SUM(G19:O19)</f>
        <v>1345.1999999999998</v>
      </c>
      <c r="G19" s="14">
        <f t="shared" ref="G19:L19" si="0">SUM(G20:G25)</f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>SUM(M20:M25)</f>
        <v>448.4</v>
      </c>
      <c r="N19" s="14">
        <f t="shared" ref="N19:O19" si="1">SUM(N20:N25)</f>
        <v>448.4</v>
      </c>
      <c r="O19" s="14">
        <f t="shared" si="1"/>
        <v>448.4</v>
      </c>
      <c r="P19" s="28" t="s">
        <v>47</v>
      </c>
      <c r="Q19" s="2"/>
    </row>
    <row r="20" spans="1:17" x14ac:dyDescent="0.3">
      <c r="A20" s="31" t="s">
        <v>22</v>
      </c>
      <c r="B20" s="49" t="s">
        <v>23</v>
      </c>
      <c r="C20" s="50"/>
      <c r="D20" s="9" t="s">
        <v>20</v>
      </c>
      <c r="E20" s="9" t="s">
        <v>20</v>
      </c>
      <c r="F20" s="10">
        <f t="shared" ref="F20:F27" si="2">SUM(G20:O20)</f>
        <v>636.59999999999991</v>
      </c>
      <c r="G20" s="10"/>
      <c r="H20" s="10"/>
      <c r="I20" s="10"/>
      <c r="J20" s="10"/>
      <c r="K20" s="10"/>
      <c r="L20" s="10"/>
      <c r="M20" s="11">
        <v>212.2</v>
      </c>
      <c r="N20" s="11">
        <v>212.2</v>
      </c>
      <c r="O20" s="11">
        <v>212.2</v>
      </c>
      <c r="P20" s="27" t="s">
        <v>44</v>
      </c>
      <c r="Q20" s="2"/>
    </row>
    <row r="21" spans="1:17" x14ac:dyDescent="0.3">
      <c r="A21" s="31" t="s">
        <v>24</v>
      </c>
      <c r="B21" s="49" t="s">
        <v>25</v>
      </c>
      <c r="C21" s="50"/>
      <c r="D21" s="9" t="s">
        <v>20</v>
      </c>
      <c r="E21" s="9" t="s">
        <v>20</v>
      </c>
      <c r="F21" s="10">
        <f t="shared" si="2"/>
        <v>645</v>
      </c>
      <c r="G21" s="10"/>
      <c r="H21" s="10"/>
      <c r="I21" s="10"/>
      <c r="J21" s="10"/>
      <c r="K21" s="10"/>
      <c r="L21" s="10"/>
      <c r="M21" s="11">
        <v>215</v>
      </c>
      <c r="N21" s="11">
        <v>215</v>
      </c>
      <c r="O21" s="11">
        <v>215</v>
      </c>
      <c r="P21" s="27" t="s">
        <v>49</v>
      </c>
      <c r="Q21" s="2"/>
    </row>
    <row r="22" spans="1:17" x14ac:dyDescent="0.3">
      <c r="A22" s="31" t="s">
        <v>26</v>
      </c>
      <c r="B22" s="49" t="s">
        <v>27</v>
      </c>
      <c r="C22" s="50"/>
      <c r="D22" s="9" t="s">
        <v>20</v>
      </c>
      <c r="E22" s="9" t="s">
        <v>20</v>
      </c>
      <c r="F22" s="10">
        <f t="shared" si="2"/>
        <v>23.4</v>
      </c>
      <c r="G22" s="10"/>
      <c r="H22" s="10"/>
      <c r="I22" s="10"/>
      <c r="J22" s="10"/>
      <c r="K22" s="10"/>
      <c r="L22" s="10"/>
      <c r="M22" s="11">
        <v>7.8</v>
      </c>
      <c r="N22" s="11">
        <v>7.8</v>
      </c>
      <c r="O22" s="11">
        <v>7.8</v>
      </c>
      <c r="P22" s="27" t="s">
        <v>45</v>
      </c>
      <c r="Q22" s="2"/>
    </row>
    <row r="23" spans="1:17" x14ac:dyDescent="0.3">
      <c r="A23" s="31" t="s">
        <v>28</v>
      </c>
      <c r="B23" s="49" t="s">
        <v>29</v>
      </c>
      <c r="C23" s="50"/>
      <c r="D23" s="9" t="s">
        <v>20</v>
      </c>
      <c r="E23" s="9" t="s">
        <v>20</v>
      </c>
      <c r="F23" s="10">
        <f t="shared" si="2"/>
        <v>40.200000000000003</v>
      </c>
      <c r="G23" s="10"/>
      <c r="H23" s="10"/>
      <c r="I23" s="10"/>
      <c r="J23" s="10"/>
      <c r="K23" s="10"/>
      <c r="L23" s="10"/>
      <c r="M23" s="11">
        <v>13.4</v>
      </c>
      <c r="N23" s="11">
        <v>13.4</v>
      </c>
      <c r="O23" s="11">
        <v>13.4</v>
      </c>
      <c r="P23" s="27" t="s">
        <v>51</v>
      </c>
    </row>
    <row r="24" spans="1:17" ht="34.5" customHeight="1" x14ac:dyDescent="0.3">
      <c r="A24" s="31" t="s">
        <v>30</v>
      </c>
      <c r="B24" s="49" t="s">
        <v>31</v>
      </c>
      <c r="C24" s="50"/>
      <c r="D24" s="9" t="s">
        <v>20</v>
      </c>
      <c r="E24" s="9" t="s">
        <v>20</v>
      </c>
      <c r="F24" s="10">
        <f t="shared" si="2"/>
        <v>0</v>
      </c>
      <c r="G24" s="10"/>
      <c r="H24" s="10"/>
      <c r="I24" s="10"/>
      <c r="J24" s="10"/>
      <c r="K24" s="10"/>
      <c r="L24" s="10"/>
      <c r="M24" s="11"/>
      <c r="N24" s="11"/>
      <c r="O24" s="11"/>
      <c r="P24" s="27" t="s">
        <v>50</v>
      </c>
    </row>
    <row r="25" spans="1:17" ht="47.25" customHeight="1" x14ac:dyDescent="0.3">
      <c r="A25" s="31" t="s">
        <v>32</v>
      </c>
      <c r="B25" s="49" t="s">
        <v>33</v>
      </c>
      <c r="C25" s="50"/>
      <c r="D25" s="9" t="s">
        <v>20</v>
      </c>
      <c r="E25" s="9" t="s">
        <v>20</v>
      </c>
      <c r="F25" s="10">
        <f t="shared" si="2"/>
        <v>0</v>
      </c>
      <c r="G25" s="10"/>
      <c r="H25" s="10"/>
      <c r="I25" s="10"/>
      <c r="J25" s="10"/>
      <c r="K25" s="10"/>
      <c r="L25" s="10"/>
      <c r="M25" s="11"/>
      <c r="N25" s="11"/>
      <c r="O25" s="11"/>
      <c r="P25" s="27" t="s">
        <v>46</v>
      </c>
    </row>
    <row r="26" spans="1:17" s="15" customFormat="1" ht="18.75" customHeight="1" x14ac:dyDescent="0.3">
      <c r="A26" s="45" t="s">
        <v>34</v>
      </c>
      <c r="B26" s="46"/>
      <c r="C26" s="47"/>
      <c r="D26" s="16" t="s">
        <v>20</v>
      </c>
      <c r="E26" s="16" t="s">
        <v>20</v>
      </c>
      <c r="F26" s="14">
        <f>SUM(G26:O26)</f>
        <v>3434.4000000000005</v>
      </c>
      <c r="G26" s="14">
        <f t="shared" ref="G26:O26" si="3">SUM(G27:G30)</f>
        <v>0</v>
      </c>
      <c r="H26" s="14">
        <f t="shared" si="3"/>
        <v>0</v>
      </c>
      <c r="I26" s="14">
        <f t="shared" si="3"/>
        <v>0</v>
      </c>
      <c r="J26" s="14">
        <f t="shared" si="3"/>
        <v>1329.2</v>
      </c>
      <c r="K26" s="14">
        <f t="shared" si="3"/>
        <v>0</v>
      </c>
      <c r="L26" s="14">
        <f t="shared" si="3"/>
        <v>0</v>
      </c>
      <c r="M26" s="14">
        <f t="shared" si="3"/>
        <v>1208.4000000000001</v>
      </c>
      <c r="N26" s="14">
        <f t="shared" si="3"/>
        <v>448.4</v>
      </c>
      <c r="O26" s="14">
        <f t="shared" si="3"/>
        <v>448.4</v>
      </c>
      <c r="P26" s="14"/>
    </row>
    <row r="27" spans="1:17" x14ac:dyDescent="0.3">
      <c r="A27" s="17" t="s">
        <v>35</v>
      </c>
      <c r="B27" s="18" t="s">
        <v>37</v>
      </c>
      <c r="C27" s="18" t="s">
        <v>63</v>
      </c>
      <c r="D27" s="31">
        <v>2024</v>
      </c>
      <c r="E27" s="31">
        <v>2026</v>
      </c>
      <c r="F27" s="19">
        <f t="shared" si="2"/>
        <v>100</v>
      </c>
      <c r="G27" s="19"/>
      <c r="H27" s="19"/>
      <c r="I27" s="19"/>
      <c r="J27" s="19"/>
      <c r="K27" s="19"/>
      <c r="L27" s="19"/>
      <c r="M27" s="11">
        <v>100</v>
      </c>
      <c r="N27" s="11"/>
      <c r="O27" s="11"/>
      <c r="P27" s="11" t="s">
        <v>65</v>
      </c>
      <c r="Q27" s="2"/>
    </row>
    <row r="28" spans="1:17" ht="55.2" customHeight="1" x14ac:dyDescent="0.3">
      <c r="A28" s="17" t="s">
        <v>36</v>
      </c>
      <c r="B28" s="20" t="s">
        <v>62</v>
      </c>
      <c r="C28" s="18" t="s">
        <v>64</v>
      </c>
      <c r="D28" s="35">
        <v>2024</v>
      </c>
      <c r="E28" s="35">
        <v>2026</v>
      </c>
      <c r="F28" s="19">
        <f t="shared" ref="F28:F30" si="4">SUM(G28:O28)</f>
        <v>1245.1999999999998</v>
      </c>
      <c r="G28" s="19"/>
      <c r="H28" s="19"/>
      <c r="I28" s="19"/>
      <c r="J28" s="19"/>
      <c r="K28" s="19"/>
      <c r="L28" s="19"/>
      <c r="M28" s="11">
        <v>348.4</v>
      </c>
      <c r="N28" s="11">
        <v>448.4</v>
      </c>
      <c r="O28" s="11">
        <v>448.4</v>
      </c>
      <c r="P28" s="11" t="s">
        <v>65</v>
      </c>
      <c r="Q28" s="2"/>
    </row>
    <row r="29" spans="1:17" ht="55.2" customHeight="1" x14ac:dyDescent="0.3">
      <c r="A29" s="17" t="s">
        <v>38</v>
      </c>
      <c r="B29" s="20" t="s">
        <v>75</v>
      </c>
      <c r="C29" s="18" t="s">
        <v>66</v>
      </c>
      <c r="D29" s="36">
        <v>2024</v>
      </c>
      <c r="E29" s="36">
        <v>2024</v>
      </c>
      <c r="F29" s="19">
        <f t="shared" ref="F29" si="5">SUM(G29:O29)</f>
        <v>760</v>
      </c>
      <c r="G29" s="19"/>
      <c r="H29" s="19"/>
      <c r="I29" s="19"/>
      <c r="J29" s="19"/>
      <c r="K29" s="19"/>
      <c r="L29" s="19"/>
      <c r="M29" s="11">
        <v>760</v>
      </c>
      <c r="N29" s="11"/>
      <c r="O29" s="11"/>
      <c r="P29" s="11" t="s">
        <v>67</v>
      </c>
      <c r="Q29" s="2"/>
    </row>
    <row r="30" spans="1:17" ht="41.4" x14ac:dyDescent="0.3">
      <c r="A30" s="17" t="s">
        <v>73</v>
      </c>
      <c r="B30" s="20" t="s">
        <v>75</v>
      </c>
      <c r="C30" s="18" t="s">
        <v>66</v>
      </c>
      <c r="D30" s="31">
        <v>2024</v>
      </c>
      <c r="E30" s="31">
        <v>2024</v>
      </c>
      <c r="F30" s="19">
        <f t="shared" si="4"/>
        <v>1329.2</v>
      </c>
      <c r="G30" s="19"/>
      <c r="H30" s="19"/>
      <c r="I30" s="19"/>
      <c r="J30" s="19">
        <v>1329.2</v>
      </c>
      <c r="K30" s="19"/>
      <c r="L30" s="19"/>
      <c r="M30" s="11"/>
      <c r="N30" s="11"/>
      <c r="O30" s="11"/>
      <c r="P30" s="11" t="s">
        <v>74</v>
      </c>
      <c r="Q30" s="2"/>
    </row>
    <row r="31" spans="1:17" ht="27.75" customHeight="1" x14ac:dyDescent="0.3">
      <c r="A31" s="43" t="s">
        <v>39</v>
      </c>
      <c r="B31" s="44"/>
      <c r="C31" s="31"/>
      <c r="D31" s="31" t="s">
        <v>20</v>
      </c>
      <c r="E31" s="31" t="s">
        <v>20</v>
      </c>
      <c r="F31" s="11" t="s">
        <v>20</v>
      </c>
      <c r="G31" s="11"/>
      <c r="H31" s="11"/>
      <c r="I31" s="11"/>
      <c r="J31" s="11"/>
      <c r="K31" s="11"/>
      <c r="L31" s="11"/>
      <c r="M31" s="11">
        <v>0</v>
      </c>
      <c r="N31" s="11">
        <v>0</v>
      </c>
      <c r="O31" s="11">
        <v>0</v>
      </c>
      <c r="P31" s="11"/>
      <c r="Q31" s="2"/>
    </row>
    <row r="32" spans="1:17" s="15" customFormat="1" ht="21" customHeight="1" x14ac:dyDescent="0.3">
      <c r="A32" s="45" t="s">
        <v>40</v>
      </c>
      <c r="B32" s="46"/>
      <c r="C32" s="47"/>
      <c r="D32" s="16" t="s">
        <v>20</v>
      </c>
      <c r="E32" s="16" t="s">
        <v>20</v>
      </c>
      <c r="F32" s="14" t="s">
        <v>20</v>
      </c>
      <c r="G32" s="14">
        <f t="shared" ref="G32:L32" si="6">G26-(G19+G18)</f>
        <v>0</v>
      </c>
      <c r="H32" s="14">
        <f t="shared" si="6"/>
        <v>0</v>
      </c>
      <c r="I32" s="14">
        <f t="shared" si="6"/>
        <v>0</v>
      </c>
      <c r="J32" s="14">
        <f t="shared" si="6"/>
        <v>1329.2</v>
      </c>
      <c r="K32" s="14">
        <f t="shared" si="6"/>
        <v>0</v>
      </c>
      <c r="L32" s="14">
        <f t="shared" si="6"/>
        <v>0</v>
      </c>
      <c r="M32" s="14">
        <f>M26-(M19+M18)</f>
        <v>760.00000000000011</v>
      </c>
      <c r="N32" s="14">
        <f t="shared" ref="N32:O32" si="7">N26-(N19+N18)</f>
        <v>0</v>
      </c>
      <c r="O32" s="14">
        <f t="shared" si="7"/>
        <v>0</v>
      </c>
      <c r="P32" s="14"/>
      <c r="Q32" s="2"/>
    </row>
    <row r="33" spans="1:16" s="24" customFormat="1" ht="15.6" x14ac:dyDescent="0.3">
      <c r="A33" s="21" t="s">
        <v>41</v>
      </c>
      <c r="B33" s="22"/>
      <c r="C33" s="22"/>
      <c r="D33" s="22"/>
      <c r="E33" s="22"/>
      <c r="F33" s="22"/>
      <c r="G33" s="22"/>
      <c r="H33" s="22"/>
      <c r="I33" s="22"/>
      <c r="J33" s="22"/>
      <c r="K33" s="22" t="s">
        <v>59</v>
      </c>
      <c r="L33" s="22"/>
      <c r="M33" s="23"/>
      <c r="N33" s="23"/>
      <c r="O33" s="23"/>
      <c r="P33" s="22"/>
    </row>
    <row r="34" spans="1:16" s="24" customFormat="1" ht="13.8" x14ac:dyDescent="0.3">
      <c r="A34" s="21" t="s">
        <v>42</v>
      </c>
      <c r="B34" s="22"/>
      <c r="C34" s="22"/>
      <c r="D34" s="22"/>
      <c r="E34" s="22"/>
      <c r="F34" s="22"/>
      <c r="G34" s="22"/>
      <c r="H34" s="22"/>
      <c r="I34" s="22"/>
      <c r="J34" s="22"/>
      <c r="K34" s="22" t="s">
        <v>61</v>
      </c>
      <c r="L34" s="22"/>
      <c r="M34" s="23"/>
      <c r="N34" s="23"/>
      <c r="O34" s="23"/>
      <c r="P34" s="22"/>
    </row>
    <row r="35" spans="1:16" s="24" customFormat="1" ht="13.8" x14ac:dyDescent="0.3">
      <c r="A35" s="21" t="s">
        <v>43</v>
      </c>
      <c r="B35" s="22"/>
      <c r="C35" s="22"/>
      <c r="D35" s="22"/>
      <c r="E35" s="22"/>
      <c r="F35" s="22"/>
      <c r="G35" s="22"/>
      <c r="H35" s="22"/>
      <c r="I35" s="22"/>
      <c r="J35" s="22"/>
      <c r="K35" s="22" t="s">
        <v>60</v>
      </c>
    </row>
    <row r="36" spans="1:16" s="24" customFormat="1" ht="13.8" x14ac:dyDescent="0.3">
      <c r="A36" s="21" t="s">
        <v>57</v>
      </c>
      <c r="B36" s="22"/>
      <c r="C36" s="22"/>
      <c r="D36" s="22"/>
      <c r="E36" s="22"/>
      <c r="F36" s="22"/>
      <c r="G36" s="22"/>
      <c r="H36" s="22"/>
      <c r="I36" s="22"/>
      <c r="J36" s="22"/>
      <c r="M36" s="23"/>
      <c r="N36" s="23"/>
      <c r="O36" s="23"/>
      <c r="P36" s="22"/>
    </row>
    <row r="37" spans="1:16" ht="15.6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 t="s">
        <v>48</v>
      </c>
      <c r="L37" s="22"/>
      <c r="M37" s="23"/>
      <c r="N37" s="23"/>
      <c r="O37" s="23"/>
      <c r="P37" s="22"/>
    </row>
    <row r="38" spans="1:16" ht="15.6" x14ac:dyDescent="0.3">
      <c r="A38" s="25" t="s">
        <v>55</v>
      </c>
      <c r="B38" s="25" t="s">
        <v>68</v>
      </c>
      <c r="C38" s="25" t="s">
        <v>69</v>
      </c>
      <c r="D38" s="25"/>
      <c r="E38" s="25"/>
      <c r="F38" s="25"/>
      <c r="G38" s="25"/>
      <c r="H38" s="25"/>
      <c r="I38" s="25"/>
      <c r="J38" s="25"/>
      <c r="K38" s="25" t="s">
        <v>71</v>
      </c>
      <c r="L38" s="22"/>
      <c r="M38" s="26"/>
      <c r="N38" s="33"/>
      <c r="O38" s="34"/>
      <c r="P38" s="34"/>
    </row>
    <row r="39" spans="1:16" ht="15.6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37" t="s">
        <v>70</v>
      </c>
      <c r="L39" s="37"/>
      <c r="M39" s="37"/>
      <c r="N39" s="37"/>
      <c r="O39" s="37"/>
      <c r="P39" s="37"/>
    </row>
    <row r="40" spans="1:16" ht="15.6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ht="15.6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15.6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5.6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ht="15.6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ht="15.6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15.6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</sheetData>
  <mergeCells count="31">
    <mergeCell ref="A13:P13"/>
    <mergeCell ref="G15:I15"/>
    <mergeCell ref="J15:L15"/>
    <mergeCell ref="M15:O15"/>
    <mergeCell ref="P15:P17"/>
    <mergeCell ref="G16:I16"/>
    <mergeCell ref="J16:L16"/>
    <mergeCell ref="M16:O16"/>
    <mergeCell ref="A15:A17"/>
    <mergeCell ref="M2:O2"/>
    <mergeCell ref="M4:N4"/>
    <mergeCell ref="O4:P4"/>
    <mergeCell ref="A10:P11"/>
    <mergeCell ref="A12:P12"/>
    <mergeCell ref="M3:N3"/>
    <mergeCell ref="K39:P39"/>
    <mergeCell ref="B15:B17"/>
    <mergeCell ref="C15:C17"/>
    <mergeCell ref="D15:E16"/>
    <mergeCell ref="A31:B31"/>
    <mergeCell ref="A32:C32"/>
    <mergeCell ref="A18:B18"/>
    <mergeCell ref="A19:C19"/>
    <mergeCell ref="B20:C20"/>
    <mergeCell ref="B21:C21"/>
    <mergeCell ref="B22:C22"/>
    <mergeCell ref="B23:C23"/>
    <mergeCell ref="B24:C24"/>
    <mergeCell ref="B25:C25"/>
    <mergeCell ref="A26:C26"/>
    <mergeCell ref="F15:F1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Арсентьева Надежда Ильинична</cp:lastModifiedBy>
  <cp:lastPrinted>2024-10-24T10:30:08Z</cp:lastPrinted>
  <dcterms:created xsi:type="dcterms:W3CDTF">2024-04-19T19:08:12Z</dcterms:created>
  <dcterms:modified xsi:type="dcterms:W3CDTF">2024-10-24T12:24:59Z</dcterms:modified>
</cp:coreProperties>
</file>